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289204\Documents\GitHub\GCOHFilesTicketsEtc\"/>
    </mc:Choice>
  </mc:AlternateContent>
  <xr:revisionPtr revIDLastSave="0" documentId="13_ncr:1_{54ED93DC-F8B8-4EBB-8883-CA28831E0259}" xr6:coauthVersionLast="47" xr6:coauthVersionMax="47" xr10:uidLastSave="{00000000-0000-0000-0000-000000000000}"/>
  <bookViews>
    <workbookView xWindow="-28920" yWindow="-885" windowWidth="29040" windowHeight="15840" xr2:uid="{80C8A05A-9E58-4E13-A9E8-45F5FF6FDF14}"/>
  </bookViews>
  <sheets>
    <sheet name="STUCT1" sheetId="2" r:id="rId1"/>
    <sheet name="Sheet4" sheetId="41" r:id="rId2"/>
    <sheet name="Sheet2" sheetId="40" r:id="rId3"/>
    <sheet name="Sheet1" sheetId="39" r:id="rId4"/>
    <sheet name="Sheet3" sheetId="38" r:id="rId5"/>
    <sheet name="2023" sheetId="35" state="hidden" r:id="rId6"/>
    <sheet name="People" sheetId="27" r:id="rId7"/>
    <sheet name="Sectors" sheetId="12" r:id="rId8"/>
    <sheet name="Okey" sheetId="9" r:id="rId9"/>
    <sheet name="Pvt" sheetId="8" r:id="rId10"/>
    <sheet name="KPI" sheetId="11" r:id="rId11"/>
  </sheets>
  <definedNames>
    <definedName name="_xlnm._FilterDatabase" localSheetId="6" hidden="1">People!$A$1:$B$1</definedName>
    <definedName name="_xlnm._FilterDatabase" localSheetId="9" hidden="1">Pvt!$A$3:$C$12</definedName>
    <definedName name="_xlnm._FilterDatabase" localSheetId="0" hidden="1">STUCT1!#REF!</definedName>
  </definedNames>
  <calcPr calcId="191029"/>
  <pivotCaches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36" i="2" l="1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E81" i="41"/>
  <c r="E80" i="41"/>
  <c r="E79" i="41"/>
  <c r="E78" i="41"/>
  <c r="E77" i="41"/>
  <c r="E76" i="41"/>
  <c r="E75" i="41"/>
  <c r="E74" i="41"/>
  <c r="E73" i="41"/>
  <c r="E72" i="41"/>
  <c r="E71" i="41"/>
  <c r="E70" i="41"/>
  <c r="E69" i="41"/>
  <c r="E68" i="41"/>
  <c r="E67" i="41"/>
  <c r="E66" i="41"/>
  <c r="E65" i="41"/>
  <c r="E64" i="41"/>
  <c r="E63" i="41"/>
  <c r="E62" i="41"/>
  <c r="E61" i="41"/>
  <c r="E60" i="41"/>
  <c r="E59" i="41"/>
  <c r="E58" i="41"/>
  <c r="E57" i="41"/>
  <c r="E56" i="41"/>
  <c r="E55" i="41"/>
  <c r="E54" i="41"/>
  <c r="E53" i="41"/>
  <c r="E52" i="41"/>
  <c r="E51" i="41"/>
  <c r="E50" i="41"/>
  <c r="E49" i="41"/>
  <c r="E48" i="41"/>
  <c r="E47" i="41"/>
  <c r="E46" i="41"/>
  <c r="E45" i="41"/>
  <c r="E44" i="41"/>
  <c r="E43" i="41"/>
  <c r="E42" i="41"/>
  <c r="E41" i="41"/>
  <c r="E40" i="41"/>
  <c r="E39" i="41"/>
  <c r="E38" i="41"/>
  <c r="E37" i="41"/>
  <c r="E36" i="41"/>
  <c r="E35" i="41"/>
  <c r="E34" i="41"/>
  <c r="E33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2" i="41"/>
  <c r="E11" i="41"/>
  <c r="E10" i="41"/>
  <c r="E9" i="41"/>
  <c r="E8" i="41"/>
  <c r="E7" i="41"/>
  <c r="E6" i="41"/>
  <c r="E5" i="41"/>
  <c r="E4" i="41"/>
  <c r="E3" i="41"/>
  <c r="E2" i="41"/>
  <c r="E1" i="41"/>
  <c r="D1" i="41"/>
  <c r="B2" i="41"/>
  <c r="D2" i="41" s="1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D2" i="39"/>
  <c r="D1" i="39"/>
  <c r="B2" i="39"/>
  <c r="B3" i="39" s="1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B4" i="39" l="1"/>
  <c r="D3" i="39"/>
  <c r="B3" i="41"/>
  <c r="A2197" i="2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B4" i="41" l="1"/>
  <c r="D3" i="41"/>
  <c r="B5" i="39"/>
  <c r="D4" i="39"/>
  <c r="B6" i="39" l="1"/>
  <c r="D5" i="39"/>
  <c r="B5" i="41"/>
  <c r="D4" i="41"/>
  <c r="B6" i="41" l="1"/>
  <c r="D5" i="41"/>
  <c r="B7" i="39"/>
  <c r="D6" i="39"/>
  <c r="B8" i="39" l="1"/>
  <c r="D7" i="39"/>
  <c r="B7" i="41"/>
  <c r="D6" i="41"/>
  <c r="B8" i="41" l="1"/>
  <c r="D7" i="41"/>
  <c r="B9" i="39"/>
  <c r="D8" i="39"/>
  <c r="B10" i="39" l="1"/>
  <c r="D9" i="39"/>
  <c r="B9" i="41"/>
  <c r="D8" i="41"/>
  <c r="B10" i="41" l="1"/>
  <c r="D9" i="41"/>
  <c r="B11" i="39"/>
  <c r="D10" i="39"/>
  <c r="B12" i="39" l="1"/>
  <c r="D11" i="39"/>
  <c r="B11" i="41"/>
  <c r="D10" i="41"/>
  <c r="B12" i="41" l="1"/>
  <c r="D11" i="41"/>
  <c r="B13" i="39"/>
  <c r="D12" i="39"/>
  <c r="B14" i="39" l="1"/>
  <c r="D13" i="39"/>
  <c r="B13" i="41"/>
  <c r="D12" i="41"/>
  <c r="B14" i="41" l="1"/>
  <c r="D13" i="41"/>
  <c r="B15" i="39"/>
  <c r="D14" i="39"/>
  <c r="B16" i="39" l="1"/>
  <c r="D15" i="39"/>
  <c r="B15" i="41"/>
  <c r="D14" i="41"/>
  <c r="B16" i="41" l="1"/>
  <c r="D15" i="41"/>
  <c r="B17" i="39"/>
  <c r="D16" i="39"/>
  <c r="B18" i="39" l="1"/>
  <c r="D17" i="39"/>
  <c r="B17" i="41"/>
  <c r="D16" i="41"/>
  <c r="B18" i="41" l="1"/>
  <c r="D17" i="41"/>
  <c r="B19" i="39"/>
  <c r="D18" i="39"/>
  <c r="B20" i="39" l="1"/>
  <c r="D19" i="39"/>
  <c r="B19" i="41"/>
  <c r="D18" i="41"/>
  <c r="B20" i="41" l="1"/>
  <c r="D19" i="41"/>
  <c r="B21" i="39"/>
  <c r="D21" i="39" s="1"/>
  <c r="D20" i="39"/>
  <c r="B21" i="41" l="1"/>
  <c r="D20" i="41"/>
  <c r="B22" i="41" l="1"/>
  <c r="D21" i="41"/>
  <c r="B23" i="41" l="1"/>
  <c r="D22" i="41"/>
  <c r="B24" i="41" l="1"/>
  <c r="D23" i="41"/>
  <c r="B25" i="41" l="1"/>
  <c r="D24" i="41"/>
  <c r="B26" i="41" l="1"/>
  <c r="D25" i="41"/>
  <c r="B27" i="41" l="1"/>
  <c r="D26" i="41"/>
  <c r="B28" i="41" l="1"/>
  <c r="D27" i="41"/>
  <c r="B29" i="41" l="1"/>
  <c r="D28" i="41"/>
  <c r="B30" i="41" l="1"/>
  <c r="D29" i="41"/>
  <c r="B31" i="41" l="1"/>
  <c r="D30" i="41"/>
  <c r="B32" i="41" l="1"/>
  <c r="D31" i="41"/>
  <c r="B33" i="41" l="1"/>
  <c r="D32" i="41"/>
  <c r="B34" i="41" l="1"/>
  <c r="D33" i="41"/>
  <c r="B35" i="41" l="1"/>
  <c r="D34" i="41"/>
  <c r="B36" i="41" l="1"/>
  <c r="D35" i="41"/>
  <c r="B37" i="41" l="1"/>
  <c r="D36" i="41"/>
  <c r="B38" i="41" l="1"/>
  <c r="D37" i="41"/>
  <c r="B39" i="41" l="1"/>
  <c r="D38" i="41"/>
  <c r="B40" i="41" l="1"/>
  <c r="D39" i="41"/>
  <c r="B41" i="41" l="1"/>
  <c r="D40" i="41"/>
  <c r="B42" i="41" l="1"/>
  <c r="D41" i="41"/>
  <c r="B43" i="41" l="1"/>
  <c r="D42" i="41"/>
  <c r="B44" i="41" l="1"/>
  <c r="D43" i="41"/>
  <c r="B45" i="41" l="1"/>
  <c r="D44" i="41"/>
  <c r="B46" i="41" l="1"/>
  <c r="D45" i="41"/>
  <c r="B47" i="41" l="1"/>
  <c r="D46" i="41"/>
  <c r="B48" i="41" l="1"/>
  <c r="D47" i="41"/>
  <c r="B49" i="41" l="1"/>
  <c r="D48" i="41"/>
  <c r="B50" i="41" l="1"/>
  <c r="D49" i="41"/>
  <c r="B51" i="41" l="1"/>
  <c r="D50" i="41"/>
  <c r="B52" i="41" l="1"/>
  <c r="D51" i="41"/>
  <c r="B53" i="41" l="1"/>
  <c r="D52" i="41"/>
  <c r="B54" i="41" l="1"/>
  <c r="D53" i="41"/>
  <c r="B55" i="41" l="1"/>
  <c r="D54" i="41"/>
  <c r="B56" i="41" l="1"/>
  <c r="D55" i="41"/>
  <c r="B57" i="41" l="1"/>
  <c r="D56" i="41"/>
  <c r="B58" i="41" l="1"/>
  <c r="D57" i="41"/>
  <c r="B59" i="41" l="1"/>
  <c r="D58" i="41"/>
  <c r="B60" i="41" l="1"/>
  <c r="D59" i="41"/>
  <c r="B61" i="41" l="1"/>
  <c r="D60" i="41"/>
  <c r="B62" i="41" l="1"/>
  <c r="D61" i="41"/>
  <c r="B63" i="41" l="1"/>
  <c r="D62" i="41"/>
  <c r="B64" i="41" l="1"/>
  <c r="D63" i="41"/>
  <c r="B65" i="41" l="1"/>
  <c r="D64" i="41"/>
  <c r="B66" i="41" l="1"/>
  <c r="D65" i="41"/>
  <c r="B67" i="41" l="1"/>
  <c r="D66" i="41"/>
  <c r="B68" i="41" l="1"/>
  <c r="D67" i="41"/>
  <c r="B69" i="41" l="1"/>
  <c r="D68" i="41"/>
  <c r="B70" i="41" l="1"/>
  <c r="D69" i="41"/>
  <c r="B71" i="41" l="1"/>
  <c r="D70" i="41"/>
  <c r="B72" i="41" l="1"/>
  <c r="D71" i="41"/>
  <c r="B73" i="41" l="1"/>
  <c r="D72" i="41"/>
  <c r="B74" i="41" l="1"/>
  <c r="D73" i="41"/>
  <c r="B75" i="41" l="1"/>
  <c r="D74" i="41"/>
  <c r="B76" i="41" l="1"/>
  <c r="D75" i="41"/>
  <c r="B77" i="41" l="1"/>
  <c r="D76" i="41"/>
  <c r="B78" i="41" l="1"/>
  <c r="D77" i="41"/>
  <c r="B79" i="41" l="1"/>
  <c r="D78" i="41"/>
  <c r="B80" i="41" l="1"/>
  <c r="D79" i="41"/>
  <c r="B81" i="41" l="1"/>
  <c r="D81" i="41" s="1"/>
  <c r="D80" i="41"/>
</calcChain>
</file>

<file path=xl/sharedStrings.xml><?xml version="1.0" encoding="utf-8"?>
<sst xmlns="http://schemas.openxmlformats.org/spreadsheetml/2006/main" count="42177" uniqueCount="7620">
  <si>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</si>
  <si>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</si>
  <si>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</si>
  <si>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</si>
  <si>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</si>
  <si>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</si>
  <si>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</si>
  <si>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</si>
  <si>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</si>
  <si>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</si>
  <si>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</si>
  <si>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</si>
  <si>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</si>
  <si>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</si>
  <si>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</si>
  <si>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</si>
  <si>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</si>
  <si>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</si>
  <si>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</si>
  <si>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</si>
  <si>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</si>
  <si>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</si>
  <si>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</si>
  <si>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</si>
  <si>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</si>
  <si>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</si>
  <si>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</si>
  <si>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</si>
  <si>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</si>
  <si>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</si>
  <si>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</si>
  <si>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</si>
  <si>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</si>
  <si>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</si>
  <si>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</si>
  <si>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</si>
  <si>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</si>
  <si>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</si>
  <si>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</si>
  <si>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</si>
  <si>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</si>
  <si>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</si>
  <si>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</si>
  <si>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</si>
  <si>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</si>
  <si>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</si>
  <si>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</si>
  <si>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</si>
  <si>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</si>
  <si>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</si>
  <si>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</si>
  <si>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</si>
  <si>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</si>
  <si>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</si>
  <si>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</si>
  <si>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</si>
  <si>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</si>
  <si>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</si>
  <si>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</si>
  <si>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</si>
  <si>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</si>
  <si>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</si>
  <si>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</si>
  <si>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</si>
  <si>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</si>
  <si>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</si>
  <si>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</si>
  <si>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</si>
  <si>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</si>
  <si>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</si>
  <si>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</si>
  <si>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</si>
  <si>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</si>
  <si>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</si>
  <si>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</si>
  <si>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</si>
  <si>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</si>
  <si>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</si>
  <si>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</si>
  <si>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</si>
  <si>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</si>
  <si>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</si>
  <si>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</si>
  <si>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</si>
  <si>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</si>
  <si>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</si>
  <si>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</si>
  <si>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</si>
  <si>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</si>
  <si>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</si>
  <si>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</si>
  <si>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</si>
  <si>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</si>
  <si>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</si>
  <si>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</si>
  <si>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</si>
  <si>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</si>
  <si>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</si>
  <si>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</si>
  <si>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</si>
  <si>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</si>
  <si>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</si>
  <si>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</si>
  <si>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</si>
  <si>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</si>
  <si>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</si>
  <si>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</si>
  <si>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</si>
  <si>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</si>
  <si>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</si>
  <si>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</si>
  <si>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</si>
  <si>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</si>
  <si>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</si>
  <si>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</si>
  <si>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</si>
  <si>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</si>
  <si>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</si>
  <si>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</si>
  <si>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</si>
  <si>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</si>
  <si>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</si>
  <si>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</si>
  <si>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</si>
  <si>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</si>
  <si>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</si>
  <si>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</si>
  <si>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</si>
  <si>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</si>
  <si>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</si>
  <si>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</si>
  <si>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</si>
  <si>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</si>
  <si>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</si>
  <si>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</si>
  <si>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</si>
  <si>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</si>
  <si>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</si>
  <si>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</si>
  <si>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</si>
  <si>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</si>
  <si>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</si>
  <si>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</si>
  <si>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</si>
  <si>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</si>
  <si>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</si>
  <si>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</si>
  <si>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</si>
  <si>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</si>
  <si>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</si>
  <si>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</si>
  <si>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</si>
  <si>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</si>
  <si>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</si>
  <si>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</si>
  <si>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</si>
  <si>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</si>
  <si>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</si>
  <si>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</si>
  <si>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</si>
  <si>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</si>
  <si>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</si>
  <si>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</si>
  <si>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</si>
  <si>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</si>
  <si>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</si>
  <si>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</si>
  <si>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</si>
  <si>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</si>
  <si>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</si>
  <si>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</si>
  <si>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</si>
  <si>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</si>
  <si>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</si>
  <si>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</si>
  <si>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</si>
  <si>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</si>
  <si>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</si>
  <si>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</si>
  <si>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</si>
  <si>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</si>
  <si>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</si>
  <si>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</si>
  <si>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</si>
  <si>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</si>
  <si>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</si>
  <si>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</si>
  <si>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</si>
  <si>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</si>
  <si>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</si>
  <si>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</si>
  <si>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</si>
  <si>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</si>
  <si>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</si>
  <si>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</si>
  <si>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</si>
  <si>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</si>
  <si>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</si>
  <si>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</si>
  <si>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</si>
  <si>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</si>
  <si>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</si>
  <si>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</si>
  <si>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</si>
  <si>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</si>
  <si>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</si>
  <si>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</si>
  <si>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</si>
  <si>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</si>
  <si>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</si>
  <si>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</si>
  <si>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</si>
  <si>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</si>
  <si>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</si>
  <si>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</si>
  <si>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</si>
  <si>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</si>
  <si>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</si>
  <si>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</si>
  <si>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</si>
  <si>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</si>
  <si>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</si>
  <si>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</si>
  <si>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</si>
  <si>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</si>
  <si>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</si>
  <si>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</si>
  <si>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</si>
  <si>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</si>
  <si>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</si>
  <si>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</si>
  <si>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</si>
  <si>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</si>
  <si>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</si>
  <si>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</si>
  <si>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</si>
  <si>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</si>
  <si>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</si>
  <si>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</si>
  <si>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</si>
  <si>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</si>
  <si>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</si>
  <si>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</si>
  <si>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</si>
  <si>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</si>
  <si>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</si>
  <si>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</si>
  <si>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</si>
  <si>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</si>
  <si>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</si>
  <si>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</si>
  <si>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</si>
  <si>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</si>
  <si>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</si>
  <si>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</si>
  <si>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</si>
  <si>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</si>
  <si>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</si>
  <si>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</si>
  <si>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</si>
  <si>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</si>
  <si>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</si>
  <si>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</si>
  <si>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</si>
  <si>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</si>
  <si>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</si>
  <si>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</si>
  <si>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</si>
  <si>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</si>
  <si>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</si>
  <si>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</si>
  <si>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</si>
  <si>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</si>
  <si>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</si>
  <si>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</si>
  <si>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</si>
  <si>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</si>
  <si>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</si>
  <si>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</si>
  <si>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</si>
  <si>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</si>
  <si>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</si>
  <si>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</si>
  <si>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</si>
  <si>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</si>
  <si>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</si>
  <si>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</si>
  <si>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</si>
  <si>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</si>
  <si>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</si>
  <si>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</si>
  <si>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</si>
  <si>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</si>
  <si>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</si>
  <si>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</si>
  <si>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</si>
  <si>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</si>
  <si>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</si>
  <si>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</si>
  <si>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</si>
  <si>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</si>
  <si>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</si>
  <si>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</si>
  <si>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</si>
  <si>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</si>
  <si>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</si>
  <si>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</si>
  <si>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</si>
  <si>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</si>
  <si>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</si>
  <si>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</si>
  <si>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</si>
  <si>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</si>
  <si>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</si>
  <si>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</si>
  <si>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</si>
  <si>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</si>
  <si>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</si>
  <si>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</si>
  <si>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</si>
  <si>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</si>
  <si>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</si>
  <si>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</si>
  <si>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</si>
  <si>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</si>
  <si>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</si>
  <si>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</si>
  <si>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</si>
  <si>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</si>
  <si>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</si>
  <si>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</si>
  <si>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</si>
  <si>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</si>
  <si>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</si>
  <si>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</si>
  <si>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</si>
  <si>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</si>
  <si>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</si>
  <si>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</si>
  <si>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</si>
  <si>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</si>
  <si>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</si>
  <si>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</si>
  <si>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</si>
  <si>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</si>
  <si>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</si>
  <si>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</si>
  <si>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</si>
  <si>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</si>
  <si>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</si>
  <si>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</si>
  <si>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</si>
  <si>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</si>
  <si>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</si>
  <si>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</si>
  <si>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</si>
  <si>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</si>
  <si>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</si>
  <si>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</si>
  <si>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</si>
  <si>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</si>
  <si>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</si>
  <si>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</si>
  <si>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</si>
  <si>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</si>
  <si>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</si>
  <si>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</si>
  <si>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</si>
  <si>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</si>
  <si>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</si>
  <si>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</si>
  <si>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</si>
  <si>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</si>
  <si>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</si>
  <si>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</si>
  <si>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</si>
  <si>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</si>
  <si>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</si>
  <si>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</si>
  <si>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</si>
  <si>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</si>
  <si>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</si>
  <si>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</si>
  <si>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</si>
  <si>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</si>
  <si>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</si>
  <si>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</si>
  <si>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</si>
  <si>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</si>
  <si>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</si>
  <si>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</si>
  <si>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</si>
  <si>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</si>
  <si>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</si>
  <si>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</si>
  <si>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</si>
  <si>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</si>
  <si>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</si>
  <si>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</si>
  <si>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</si>
  <si>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</si>
  <si>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</si>
  <si>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</si>
  <si>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</si>
  <si>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</si>
  <si>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</si>
  <si>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</si>
  <si>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</si>
  <si>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</si>
  <si>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</si>
  <si>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</si>
  <si>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</si>
  <si>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</si>
  <si>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</si>
  <si>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</si>
  <si>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</si>
  <si>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</si>
  <si>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</si>
  <si>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</si>
  <si>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</si>
  <si>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</si>
  <si>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</si>
  <si>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</si>
  <si>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</si>
  <si>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</si>
  <si>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</si>
  <si>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</si>
  <si>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</si>
  <si>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</si>
  <si>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</si>
  <si>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</si>
  <si>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</si>
  <si>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</si>
  <si>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</si>
  <si>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</si>
  <si>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</si>
  <si>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</si>
  <si>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</si>
  <si>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</si>
  <si>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</si>
  <si>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</si>
  <si>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</si>
  <si>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</si>
  <si>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</si>
  <si>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</si>
  <si>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</si>
  <si>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</si>
  <si>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</si>
  <si>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</si>
  <si>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</si>
  <si>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</si>
  <si>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</si>
  <si>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</si>
  <si>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</si>
  <si>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</si>
  <si>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</si>
  <si>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</si>
  <si>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</si>
  <si>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</si>
  <si>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</si>
  <si>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</si>
  <si>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</si>
  <si>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</si>
  <si>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</si>
  <si>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</si>
  <si>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</si>
  <si>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</si>
  <si>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</si>
  <si>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</si>
  <si>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</si>
  <si>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</si>
  <si>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</si>
  <si>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</si>
  <si>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</si>
  <si>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</si>
  <si>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</si>
  <si>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</si>
  <si>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</si>
  <si>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</si>
  <si>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</si>
  <si>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</si>
  <si>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</si>
  <si>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</si>
  <si>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</si>
  <si>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</si>
  <si>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</si>
  <si>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</si>
  <si>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</si>
  <si>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</si>
  <si>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</si>
  <si>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</si>
  <si>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</si>
  <si>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</si>
  <si>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</si>
  <si>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</si>
  <si>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</si>
  <si>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</si>
  <si>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</si>
  <si>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</si>
  <si>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</si>
  <si>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</si>
  <si>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</si>
  <si>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</si>
  <si>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</si>
  <si>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</si>
  <si>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</si>
  <si>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</si>
  <si>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</si>
  <si>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</si>
  <si>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</si>
  <si>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</si>
  <si>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</si>
  <si>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</si>
  <si>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</si>
  <si>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</si>
  <si>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</si>
  <si>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</si>
  <si>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</si>
  <si>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</si>
  <si>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</si>
  <si>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</si>
  <si>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</si>
  <si>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</si>
  <si>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</si>
  <si>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</si>
  <si>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</si>
  <si>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</si>
  <si>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</si>
  <si>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</si>
  <si>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</si>
  <si>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</si>
  <si>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</si>
  <si>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</si>
  <si>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</si>
  <si>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</si>
  <si>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</si>
  <si>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</si>
  <si>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</si>
  <si>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</si>
  <si>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</si>
  <si>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</si>
  <si>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</si>
  <si>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</si>
  <si>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</si>
  <si>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</si>
  <si>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</si>
  <si>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</si>
  <si>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</si>
  <si>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</si>
  <si>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</si>
  <si>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</si>
  <si>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</si>
  <si>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</si>
  <si>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</si>
  <si>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</si>
  <si>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</si>
  <si>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</si>
  <si>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</si>
  <si>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</si>
  <si>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</si>
  <si>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</si>
  <si>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</si>
  <si>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</si>
  <si>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</si>
  <si>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</si>
  <si>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</si>
  <si>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</si>
  <si>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</si>
  <si>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</si>
  <si>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</si>
  <si>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</si>
  <si>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</si>
  <si>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</si>
  <si>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</si>
  <si>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</si>
  <si>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</si>
  <si>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</si>
  <si>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</si>
  <si>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</si>
  <si>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</si>
  <si>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</si>
  <si>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</si>
  <si>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</si>
  <si>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</si>
  <si>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</si>
  <si>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</si>
  <si>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</si>
  <si>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</si>
  <si>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</si>
  <si>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</si>
  <si>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</si>
  <si>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</si>
  <si>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</si>
  <si>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</si>
  <si>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</si>
  <si>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</si>
  <si>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</si>
  <si>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</si>
  <si>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</si>
  <si>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</si>
  <si>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</si>
  <si>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</si>
  <si>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</si>
  <si>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</si>
  <si>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</si>
  <si>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</si>
  <si>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</si>
  <si>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</si>
  <si>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</si>
  <si>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</si>
  <si>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</si>
  <si>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</si>
  <si>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</si>
  <si>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</si>
  <si>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</si>
  <si>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</si>
  <si>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</si>
  <si>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</si>
  <si>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</si>
  <si>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</si>
  <si>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</si>
  <si>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</si>
  <si>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</si>
  <si>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</si>
  <si>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</si>
  <si>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</si>
  <si>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</si>
  <si>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</si>
  <si>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</si>
  <si>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</si>
  <si>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</si>
  <si>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</si>
  <si>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</si>
  <si>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</si>
  <si>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</si>
  <si>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</si>
  <si>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</si>
  <si>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</si>
  <si>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</si>
  <si>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</si>
  <si>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</si>
  <si>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</si>
  <si>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</si>
  <si>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</si>
  <si>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</si>
  <si>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</si>
  <si>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</si>
  <si>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</si>
  <si>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</si>
  <si>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</si>
  <si>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</si>
  <si>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</si>
  <si>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</si>
  <si>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</si>
  <si>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</si>
  <si>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</si>
  <si>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</si>
  <si>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</si>
  <si>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</si>
  <si>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</si>
  <si>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</si>
  <si>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</si>
  <si>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</si>
  <si>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</si>
  <si>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</si>
  <si>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</si>
  <si>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</si>
  <si>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</si>
  <si>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</si>
  <si>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</si>
  <si>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</si>
  <si>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</si>
  <si>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</si>
  <si>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</si>
  <si>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</si>
  <si>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</si>
  <si>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</si>
  <si>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</si>
  <si>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</si>
  <si>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</si>
  <si>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</si>
  <si>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</si>
  <si>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</si>
  <si>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</si>
  <si>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</si>
  <si>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</si>
  <si>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</si>
  <si>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</si>
  <si>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</si>
  <si>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</si>
  <si>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</si>
  <si>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</si>
  <si>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</si>
  <si>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</si>
  <si>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</si>
  <si>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</si>
  <si>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</si>
  <si>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</si>
  <si>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</si>
  <si>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</si>
  <si>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</si>
  <si>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</si>
  <si>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</si>
  <si>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</si>
  <si>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</si>
  <si>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</si>
  <si>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</si>
  <si>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</si>
  <si>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</si>
  <si>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</si>
  <si>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</si>
  <si>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</si>
  <si>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</si>
  <si>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</si>
  <si>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</si>
  <si>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</si>
  <si>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</si>
  <si>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</si>
  <si>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</si>
  <si>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</si>
  <si>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</si>
  <si>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</si>
  <si>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</si>
  <si>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</si>
  <si>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</si>
  <si>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</si>
  <si>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</si>
  <si>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</si>
  <si>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</si>
  <si>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</si>
  <si>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</si>
  <si>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</si>
  <si>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</si>
  <si>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</si>
  <si>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</si>
  <si>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</si>
  <si>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</si>
  <si>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</si>
  <si>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</si>
  <si>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</si>
  <si>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</si>
  <si>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</si>
  <si>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</si>
  <si>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</si>
  <si>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</si>
  <si>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</si>
  <si>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</si>
  <si>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</si>
  <si>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</si>
  <si>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</si>
  <si>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</si>
  <si>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</si>
  <si>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</si>
  <si>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</si>
  <si>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</si>
  <si>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</si>
  <si>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</si>
  <si>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</si>
  <si>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</si>
  <si>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</si>
  <si>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</si>
  <si>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</si>
  <si>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</si>
  <si>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</si>
  <si>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</si>
  <si>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</si>
  <si>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</si>
  <si>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</si>
  <si>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</si>
  <si>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</si>
  <si>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</si>
  <si>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</si>
  <si>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</si>
  <si>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</si>
  <si>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</si>
  <si>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</si>
  <si>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</si>
  <si>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</si>
  <si>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</si>
  <si>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</si>
  <si>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</si>
  <si>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</si>
  <si>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</si>
  <si>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</si>
  <si>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</si>
  <si>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</si>
  <si>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</si>
  <si>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</si>
  <si>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</si>
  <si>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</si>
  <si>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</si>
  <si>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</si>
  <si>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</si>
  <si>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</si>
  <si>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</si>
  <si>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</si>
  <si>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</si>
  <si>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</si>
  <si>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</si>
  <si>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</si>
  <si>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</si>
  <si>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</si>
  <si>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</si>
  <si>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</si>
  <si>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</si>
  <si>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</si>
  <si>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</si>
  <si>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</si>
  <si>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</si>
  <si>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</si>
  <si>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</si>
  <si>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</si>
  <si>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</si>
  <si>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</si>
  <si>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</si>
  <si>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</si>
  <si>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</si>
  <si>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</si>
  <si>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</si>
  <si>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</si>
  <si>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</si>
  <si>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</si>
  <si>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</si>
  <si>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</si>
  <si>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</si>
  <si>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</si>
  <si>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</si>
  <si>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</si>
  <si>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</si>
  <si>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</si>
  <si>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</si>
  <si>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</si>
  <si>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</si>
  <si>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</si>
  <si>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</si>
  <si>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</si>
  <si>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</si>
  <si>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</si>
  <si>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</si>
  <si>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</si>
  <si>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</si>
  <si>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</si>
  <si>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</si>
  <si>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</si>
  <si>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</si>
  <si>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</si>
  <si>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</si>
  <si>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</si>
  <si>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</si>
  <si>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</si>
  <si>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</si>
  <si>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</si>
  <si>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</si>
  <si>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</si>
  <si>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</si>
  <si>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</si>
  <si>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</si>
  <si>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</si>
  <si>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</si>
  <si>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</si>
  <si>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</si>
  <si>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</si>
  <si>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</si>
  <si>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</si>
  <si>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</si>
  <si>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</si>
  <si>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</si>
  <si>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</si>
  <si>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</si>
  <si>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</si>
  <si>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</si>
  <si>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</si>
  <si>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</si>
  <si>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</si>
  <si>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</si>
  <si>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</si>
  <si>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</si>
  <si>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</si>
  <si>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</si>
  <si>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</si>
  <si>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</si>
  <si>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</si>
  <si>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</si>
  <si>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</si>
  <si>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</si>
  <si>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</si>
  <si>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</si>
  <si>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</si>
  <si>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</si>
  <si>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</si>
  <si>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</si>
  <si>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</si>
  <si>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</si>
  <si>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</si>
  <si>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</si>
  <si>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</si>
  <si>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</si>
  <si>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</si>
  <si>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</si>
  <si>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</si>
  <si>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</si>
  <si>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</si>
  <si>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</si>
  <si>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</si>
  <si>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</si>
  <si>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</si>
  <si>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</si>
  <si>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</si>
  <si>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</si>
  <si>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</si>
  <si>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</si>
  <si>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</si>
  <si>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</si>
  <si>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</si>
  <si>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</si>
  <si>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</si>
  <si>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</si>
  <si>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</si>
  <si>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</si>
  <si>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</si>
  <si>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</si>
  <si>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</si>
  <si>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</si>
  <si>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</si>
  <si>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</si>
  <si>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</si>
  <si>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</si>
  <si>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</si>
  <si>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</si>
  <si>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</si>
  <si>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</si>
  <si>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</si>
  <si>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</si>
  <si>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</si>
  <si>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</si>
  <si>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</si>
  <si>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</si>
  <si>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</si>
  <si>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</si>
  <si>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</si>
  <si>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</si>
  <si>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</si>
  <si>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</si>
  <si>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</si>
  <si>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</si>
  <si>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</si>
  <si>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</si>
  <si>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</si>
  <si>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</si>
  <si>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</si>
  <si>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</si>
  <si>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</si>
  <si>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</si>
  <si>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</si>
  <si>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</si>
  <si>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</si>
  <si>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</si>
  <si>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</si>
  <si>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</si>
  <si>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</si>
  <si>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</si>
  <si>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</si>
  <si>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</si>
  <si>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</si>
  <si>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</si>
  <si>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</si>
  <si>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</si>
  <si>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</si>
  <si>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</si>
  <si>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</si>
  <si>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</si>
  <si>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</si>
  <si>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</si>
  <si>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</si>
  <si>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</si>
  <si>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</si>
  <si>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</si>
  <si>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</si>
  <si>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</si>
  <si>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</si>
  <si>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</si>
  <si>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</si>
  <si>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</si>
  <si>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</si>
  <si>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</si>
  <si>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</si>
  <si>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</si>
  <si>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</si>
  <si>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</si>
  <si>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</si>
  <si>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</si>
  <si>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</si>
  <si>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</si>
  <si>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</si>
  <si>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</si>
  <si>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</si>
  <si>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</si>
  <si>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</si>
  <si>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</si>
  <si>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</si>
  <si>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</si>
  <si>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</si>
  <si>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</si>
  <si>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</si>
  <si>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</si>
  <si>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</si>
  <si>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</si>
  <si>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</si>
  <si>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</si>
  <si>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</si>
  <si>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</si>
  <si>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</si>
  <si>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</si>
  <si>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</si>
  <si>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</si>
  <si>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</si>
  <si>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</si>
  <si>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</si>
  <si>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</si>
  <si>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</si>
  <si>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</si>
  <si>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</si>
  <si>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</si>
  <si>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</si>
  <si>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</si>
  <si>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</si>
  <si>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</si>
  <si>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</si>
  <si>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</si>
  <si>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</si>
  <si>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</si>
  <si>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</si>
  <si>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</si>
  <si>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</si>
  <si>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</si>
  <si>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</si>
  <si>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</si>
  <si>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</si>
  <si>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</si>
  <si>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</si>
  <si>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</si>
  <si>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</si>
  <si>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</si>
  <si>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</si>
  <si>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</si>
  <si>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</si>
  <si>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</si>
  <si>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</si>
  <si>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</si>
  <si>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</si>
  <si>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</si>
  <si>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</si>
  <si>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</si>
  <si>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</si>
  <si>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</si>
  <si>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</si>
  <si>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</si>
  <si>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</si>
  <si>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</si>
  <si>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</si>
  <si>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</si>
  <si>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</si>
  <si>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</si>
  <si>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</si>
  <si>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</si>
  <si>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</si>
  <si>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</si>
  <si>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</si>
  <si>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</si>
  <si>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</si>
  <si>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</si>
  <si>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</si>
  <si>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</si>
  <si>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</si>
  <si>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</si>
  <si>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</si>
  <si>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</si>
  <si>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</si>
  <si>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</si>
  <si>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</si>
  <si>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</si>
  <si>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</si>
  <si>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</si>
  <si>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</si>
  <si>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</si>
  <si>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</si>
  <si>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</si>
  <si>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</si>
  <si>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</si>
  <si>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</si>
  <si>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</si>
  <si>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</si>
  <si>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</si>
  <si>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</si>
  <si>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</si>
  <si>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</si>
  <si>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</si>
  <si>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</si>
  <si>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</si>
  <si>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</si>
  <si>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</si>
  <si>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</si>
  <si>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</si>
  <si>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</si>
  <si>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</si>
  <si>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</si>
  <si>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</si>
  <si>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</si>
  <si>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</si>
  <si>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</si>
  <si>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</si>
  <si>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</si>
  <si>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</si>
  <si>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</si>
  <si>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</si>
  <si>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</si>
  <si>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</si>
  <si>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</si>
  <si>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</si>
  <si>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</si>
  <si>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</si>
  <si>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</si>
  <si>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</si>
  <si>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</si>
  <si>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</si>
  <si>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</si>
  <si>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</si>
  <si>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</si>
  <si>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</si>
  <si>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</si>
  <si>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</si>
  <si>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</si>
  <si>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</si>
  <si>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</si>
  <si>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</si>
  <si>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</si>
  <si>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</si>
  <si>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</si>
  <si>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</si>
  <si>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</si>
  <si>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</si>
  <si>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</si>
  <si>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</si>
  <si>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</si>
  <si>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</si>
  <si>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</si>
  <si>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</si>
  <si>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</si>
  <si>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</si>
  <si>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</si>
  <si>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</si>
  <si>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</si>
  <si>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</si>
  <si>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</si>
  <si>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</si>
  <si>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</si>
  <si>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</si>
  <si>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</si>
  <si>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</si>
  <si>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</si>
  <si>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</si>
  <si>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</si>
  <si>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</si>
  <si>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</si>
  <si>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</si>
  <si>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</si>
  <si>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</si>
  <si>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</si>
  <si>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</si>
  <si>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</si>
  <si>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</si>
  <si>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</si>
  <si>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</si>
  <si>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</si>
  <si>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</si>
  <si>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</si>
  <si>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</si>
  <si>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</si>
  <si>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</si>
  <si>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</si>
  <si>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</si>
  <si>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</si>
  <si>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</si>
  <si>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</si>
  <si>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</si>
  <si>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</si>
  <si>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</si>
  <si>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</si>
  <si>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</si>
  <si>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</si>
  <si>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</si>
  <si>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</si>
  <si>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</si>
  <si>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</si>
  <si>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</si>
  <si>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</si>
  <si>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</si>
  <si>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</si>
  <si>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</si>
  <si>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</si>
  <si>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</si>
  <si>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</si>
  <si>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</si>
  <si>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</si>
  <si>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</si>
  <si>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</si>
  <si>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</si>
  <si>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</si>
  <si>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</si>
  <si>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</si>
  <si>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</si>
  <si>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</si>
  <si>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</si>
  <si>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</si>
  <si>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</si>
  <si>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</si>
  <si>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</si>
  <si>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</si>
  <si>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</si>
  <si>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</si>
  <si>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</si>
  <si>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</si>
  <si>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</si>
  <si>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</si>
  <si>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</si>
  <si>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</si>
  <si>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</si>
  <si>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</si>
  <si>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</si>
  <si>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</si>
  <si>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</si>
  <si>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</si>
  <si>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</si>
  <si>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</si>
  <si>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</si>
  <si>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</si>
  <si>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</si>
  <si>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</si>
  <si>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</si>
  <si>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</si>
  <si>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</si>
  <si>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</si>
  <si>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</si>
  <si>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</si>
  <si>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</si>
  <si>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</si>
  <si>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</si>
  <si>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</si>
  <si>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</si>
  <si>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</si>
  <si>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</si>
  <si>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</si>
  <si>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</si>
  <si>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</si>
  <si>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</si>
  <si>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</si>
  <si>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</si>
  <si>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</si>
  <si>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</si>
  <si>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</si>
  <si>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</si>
  <si>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</si>
  <si>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</si>
  <si>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</si>
  <si>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</si>
  <si>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</si>
  <si>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</si>
  <si>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</si>
  <si>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</si>
  <si>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</si>
  <si>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</si>
  <si>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</si>
  <si>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</si>
  <si>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</si>
  <si>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</si>
  <si>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</si>
  <si>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</si>
  <si>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</si>
  <si>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</si>
  <si>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</si>
  <si>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</si>
  <si>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</si>
  <si>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</si>
  <si>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</si>
  <si>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</si>
  <si>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</si>
  <si>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</si>
  <si>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</si>
  <si>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</si>
  <si>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</si>
  <si>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</si>
  <si>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</si>
  <si>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</si>
  <si>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</si>
  <si>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</si>
  <si>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</si>
  <si>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</si>
  <si>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</si>
  <si>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</si>
  <si>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</si>
  <si>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</si>
  <si>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</si>
  <si>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</si>
  <si>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</si>
  <si>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</si>
  <si>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</si>
  <si>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</si>
  <si>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</si>
  <si>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</si>
  <si>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</si>
  <si>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</si>
  <si>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</si>
  <si>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</si>
  <si>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</si>
  <si>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</si>
  <si>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</si>
  <si>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</si>
  <si>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</si>
  <si>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</si>
  <si>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</si>
  <si>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</si>
  <si>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</si>
  <si>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</si>
  <si>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</si>
  <si>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</si>
  <si>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</si>
  <si>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</si>
  <si>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</si>
  <si>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</si>
  <si>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</si>
  <si>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</si>
  <si>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</si>
  <si>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</si>
  <si>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</si>
  <si>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</si>
  <si>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</si>
  <si>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</si>
  <si>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</si>
  <si>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</si>
  <si>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</si>
  <si>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</si>
  <si>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</si>
  <si>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</si>
  <si>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</si>
  <si>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</si>
  <si>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</si>
  <si>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</si>
  <si>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</si>
  <si>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</si>
  <si>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</si>
  <si>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</si>
  <si>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</si>
  <si>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</si>
  <si>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</si>
  <si>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</si>
  <si>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</si>
  <si>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</si>
  <si>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</si>
  <si>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</si>
  <si>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</si>
  <si>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</si>
  <si>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</si>
  <si>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</si>
  <si>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</si>
  <si>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</si>
  <si>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</si>
  <si>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</si>
  <si>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</si>
  <si>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</si>
  <si>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</si>
  <si>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</si>
  <si>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</si>
  <si>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</si>
  <si>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</si>
  <si>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</si>
  <si>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</si>
  <si>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</si>
  <si>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</si>
  <si>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</si>
  <si>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</si>
  <si>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</si>
  <si>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</si>
  <si>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</si>
  <si>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</si>
  <si>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</si>
  <si>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</si>
  <si>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</si>
  <si>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</si>
  <si>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</si>
  <si>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</si>
  <si>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</si>
  <si>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</si>
  <si>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</si>
  <si>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</si>
  <si>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</si>
  <si>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</si>
  <si>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</si>
  <si>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</si>
  <si>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</si>
  <si>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</si>
  <si>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</si>
  <si>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</si>
  <si>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</si>
  <si>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</si>
  <si>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</si>
  <si>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</si>
  <si>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</si>
  <si>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</si>
  <si>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</si>
  <si>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</si>
  <si>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</si>
  <si>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</si>
  <si>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</si>
  <si>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</si>
  <si>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</si>
  <si>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</si>
  <si>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</si>
  <si>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</si>
  <si>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</si>
  <si>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</si>
  <si>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</si>
  <si>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</si>
  <si>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</si>
  <si>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</si>
  <si>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</si>
  <si>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</si>
  <si>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</si>
  <si>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</si>
  <si>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</si>
  <si>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</si>
  <si>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</si>
  <si>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</si>
  <si>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</si>
  <si>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</si>
  <si>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</si>
  <si>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</si>
  <si>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</si>
  <si>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</si>
  <si>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</si>
  <si>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</si>
  <si>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</si>
  <si>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</si>
  <si>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</si>
  <si>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</si>
  <si>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</si>
  <si>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</si>
  <si>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</si>
  <si>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</si>
  <si>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</si>
  <si>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</si>
  <si>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</si>
  <si>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</si>
  <si>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</si>
  <si>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</si>
  <si>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</si>
  <si>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</si>
  <si>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</si>
  <si>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</si>
  <si>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</si>
  <si>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</si>
  <si>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</si>
  <si>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</si>
  <si>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</si>
  <si>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</si>
  <si>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</si>
  <si>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</si>
  <si>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</si>
  <si>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</si>
  <si>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</si>
  <si>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</si>
  <si>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</si>
  <si>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</si>
  <si>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</si>
  <si>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</si>
  <si>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</si>
  <si>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</si>
  <si>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</si>
  <si>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</si>
  <si>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</si>
  <si>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</si>
  <si>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</si>
  <si>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</si>
  <si>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</si>
  <si>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</si>
  <si>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</si>
  <si>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</si>
  <si>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</si>
  <si>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</si>
  <si>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</si>
  <si>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</si>
  <si>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</si>
  <si>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</si>
  <si>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</si>
  <si>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</si>
  <si>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</si>
  <si>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</si>
  <si>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</si>
  <si>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</si>
  <si>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</si>
  <si>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</si>
  <si>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</si>
  <si>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</si>
  <si>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</si>
  <si>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</si>
  <si>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</si>
  <si>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</si>
  <si>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</si>
  <si>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</si>
  <si>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</si>
  <si>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</si>
  <si>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</si>
  <si>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</si>
  <si>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</si>
  <si>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</si>
  <si>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</si>
  <si>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</si>
  <si>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</si>
  <si>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</si>
  <si>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</si>
  <si>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</si>
  <si>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</si>
  <si>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</si>
  <si>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</si>
  <si>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</si>
  <si>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</si>
  <si>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</si>
  <si>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</si>
  <si>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</si>
  <si>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</si>
  <si>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</si>
  <si>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</si>
  <si>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</si>
  <si>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</si>
  <si>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</si>
  <si>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</si>
  <si>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</si>
  <si>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</si>
  <si>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</si>
  <si>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</si>
  <si>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</si>
  <si>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</si>
  <si>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</si>
  <si>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</si>
  <si>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</si>
  <si>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</si>
  <si>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</si>
  <si>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</si>
  <si>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</si>
  <si>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</si>
  <si>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</si>
  <si>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</si>
  <si>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</si>
  <si>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</si>
  <si>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</si>
  <si>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</si>
  <si>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</si>
  <si>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</si>
  <si>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</si>
  <si>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</si>
  <si>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</si>
  <si>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</si>
  <si>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</si>
  <si>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</si>
  <si>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</si>
  <si>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</si>
  <si>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</si>
  <si>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</si>
  <si>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</si>
  <si>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</si>
  <si>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</si>
  <si>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</si>
  <si>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</si>
  <si>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</si>
  <si>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</si>
  <si>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</si>
  <si>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</si>
  <si>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</si>
  <si>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</si>
  <si>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</si>
  <si>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</si>
  <si>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</si>
  <si>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</si>
  <si>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</si>
  <si>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</si>
  <si>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</si>
  <si>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</si>
  <si>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</si>
  <si>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</si>
  <si>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</si>
  <si>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</si>
  <si>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</si>
  <si>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</si>
  <si>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</si>
  <si>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</si>
  <si>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</si>
  <si>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</si>
  <si>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</si>
  <si>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</si>
  <si>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</si>
  <si>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</si>
  <si>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</si>
  <si>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</si>
  <si>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</si>
  <si>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</si>
  <si>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</si>
  <si>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</si>
  <si>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</si>
  <si>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</si>
  <si>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</si>
  <si>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</si>
  <si>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</si>
  <si>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</si>
  <si>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</si>
  <si>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</si>
  <si>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</si>
  <si>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</si>
  <si>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</si>
  <si>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</si>
  <si>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</si>
  <si>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</si>
  <si>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</si>
  <si>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</si>
  <si>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</si>
  <si>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</si>
  <si>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</si>
  <si>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</si>
  <si>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</si>
  <si>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</si>
  <si>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</si>
  <si>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</si>
  <si>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</si>
  <si>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</si>
  <si>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</si>
  <si>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</si>
  <si>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</si>
  <si>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</si>
  <si>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</si>
  <si>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</si>
  <si>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</si>
  <si>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</si>
  <si>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</si>
  <si>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</si>
  <si>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</si>
  <si>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</si>
  <si>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</si>
  <si>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</si>
  <si>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</si>
  <si>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</si>
  <si>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</si>
  <si>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</si>
  <si>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</si>
  <si>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</si>
  <si>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</si>
  <si>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</si>
  <si>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</si>
  <si>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</si>
  <si>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</si>
  <si>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</si>
  <si>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</si>
  <si>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</si>
  <si>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</si>
  <si>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</si>
  <si>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</si>
  <si>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</si>
  <si>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</si>
  <si>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</si>
  <si>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</si>
  <si>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</si>
  <si>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</si>
  <si>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</si>
  <si>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</si>
  <si>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</si>
  <si>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</si>
  <si>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</si>
  <si>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</si>
  <si>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</si>
  <si>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</si>
  <si>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</si>
  <si>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</si>
  <si>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</si>
  <si>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</si>
  <si>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</si>
  <si>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</si>
  <si>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</si>
  <si>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</si>
  <si>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</si>
  <si>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</si>
  <si>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</si>
  <si>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</si>
  <si>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</si>
  <si>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</si>
  <si>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</si>
  <si>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</si>
  <si>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</si>
  <si>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</si>
  <si>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</si>
  <si>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</si>
  <si>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</si>
  <si>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</si>
  <si>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</si>
  <si>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</si>
  <si>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</si>
  <si>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</si>
  <si>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</si>
  <si>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</si>
  <si>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</si>
  <si>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</si>
  <si>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</si>
  <si>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</si>
  <si>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</si>
  <si>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</si>
  <si>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</si>
  <si>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</si>
  <si>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</si>
  <si>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</si>
  <si>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</si>
  <si>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</si>
  <si>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</si>
  <si>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</si>
  <si>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</si>
  <si>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</si>
  <si>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</si>
  <si>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</si>
  <si>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</si>
  <si>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</si>
  <si>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</si>
  <si>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</si>
  <si>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</si>
  <si>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</si>
  <si>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</si>
  <si>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</si>
  <si>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</si>
  <si>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</si>
  <si>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</si>
  <si>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</si>
  <si>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</si>
  <si>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</si>
  <si>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</si>
  <si>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</si>
  <si>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</si>
  <si>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</si>
  <si>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</si>
  <si>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</si>
  <si>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</si>
  <si>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</si>
  <si>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</si>
  <si>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</si>
  <si>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</si>
  <si>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</si>
  <si>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</si>
  <si>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</si>
  <si>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</si>
  <si>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</si>
  <si>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</si>
  <si>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</si>
  <si>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</si>
  <si>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</si>
  <si>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</si>
  <si>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</si>
  <si>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</si>
  <si>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</si>
  <si>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</si>
  <si>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</si>
  <si>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</si>
  <si>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</si>
  <si>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</si>
  <si>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</si>
  <si>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</si>
  <si>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</si>
  <si>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</si>
  <si>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</si>
  <si>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</si>
  <si>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</si>
  <si>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</si>
  <si>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</si>
  <si>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</si>
  <si>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</si>
  <si>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</si>
  <si>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</si>
  <si>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</si>
  <si>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</si>
  <si>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</si>
  <si>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</si>
  <si>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</si>
  <si>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</si>
  <si>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</si>
  <si>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</si>
  <si>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</si>
  <si>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</si>
  <si>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</si>
  <si>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</si>
  <si>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</si>
  <si>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</si>
  <si>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</si>
  <si>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</si>
  <si>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</si>
  <si>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</si>
  <si>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</si>
  <si>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</si>
  <si>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</si>
  <si>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</si>
  <si>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</si>
  <si>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</si>
  <si>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</si>
  <si>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</si>
  <si>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</si>
  <si>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</si>
  <si>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</si>
  <si>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</si>
  <si>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</si>
  <si>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</si>
  <si>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</si>
  <si>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</si>
  <si>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</si>
  <si>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</si>
  <si>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</si>
  <si>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</si>
  <si>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</si>
  <si>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</si>
  <si>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</si>
  <si>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</si>
  <si>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</si>
  <si>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</si>
  <si>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</si>
  <si>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</si>
  <si>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</si>
  <si>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</si>
  <si>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</si>
  <si>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</si>
  <si>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</si>
  <si>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</si>
  <si>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</si>
  <si>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</si>
  <si>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</si>
  <si>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</si>
  <si>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</si>
  <si>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</si>
  <si>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</si>
  <si>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</si>
  <si>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</si>
  <si>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</si>
  <si>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</si>
  <si>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</si>
  <si>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</si>
  <si>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</si>
  <si>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</si>
  <si>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</si>
  <si>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</si>
  <si>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</si>
  <si>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</si>
  <si>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</si>
  <si>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</si>
  <si>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</si>
  <si>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</si>
  <si>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</si>
  <si>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</si>
  <si>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</si>
  <si>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</si>
  <si>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</si>
  <si>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</si>
  <si>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</si>
  <si>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</si>
  <si>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</si>
  <si>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</si>
  <si>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</si>
  <si>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</si>
  <si>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</si>
  <si>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</si>
  <si>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</si>
  <si>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</si>
  <si>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</si>
  <si>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</si>
  <si>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</si>
  <si>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</si>
  <si>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</si>
  <si>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</si>
  <si>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</si>
  <si>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</si>
  <si>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</si>
  <si>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</si>
  <si>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</si>
  <si>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</si>
  <si>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</si>
  <si>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</si>
  <si>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</si>
  <si>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</si>
  <si>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</si>
  <si>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</si>
  <si>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</si>
  <si>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</si>
  <si>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</si>
  <si>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</si>
  <si>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</si>
  <si>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</si>
  <si>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</si>
  <si>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</si>
  <si>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</si>
  <si>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</si>
  <si>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</si>
  <si>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</si>
  <si>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</si>
  <si>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</si>
  <si>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</si>
  <si>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</si>
  <si>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</si>
  <si>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</si>
  <si>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</si>
  <si>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</si>
  <si>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</si>
  <si>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</si>
  <si>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</si>
  <si>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</si>
  <si>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</si>
  <si>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</si>
  <si>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</si>
  <si>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</si>
  <si>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</si>
  <si>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</si>
  <si>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</si>
  <si>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</si>
  <si>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</si>
  <si>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</si>
  <si>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</si>
  <si>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</si>
  <si>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</si>
  <si>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</si>
  <si>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</si>
  <si>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</si>
  <si>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</si>
  <si>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</si>
  <si>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</si>
  <si>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</si>
  <si>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</si>
  <si>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</si>
  <si>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</si>
  <si>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</si>
  <si>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</si>
  <si>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</si>
  <si>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</si>
  <si>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</si>
  <si>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</si>
  <si>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</si>
  <si>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</si>
  <si>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</si>
  <si>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</si>
  <si>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</si>
  <si>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</si>
  <si>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</si>
  <si>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</si>
  <si>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</si>
  <si>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</si>
  <si>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</si>
  <si>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</si>
  <si>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</si>
  <si>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</si>
  <si>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</si>
  <si>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</si>
  <si>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</si>
  <si>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</si>
  <si>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</si>
  <si>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</si>
  <si>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</si>
  <si>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</si>
  <si>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</si>
  <si>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</si>
  <si>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</si>
  <si>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</si>
  <si>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</si>
  <si>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</si>
  <si>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</si>
  <si>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</si>
  <si>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</si>
  <si>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</si>
  <si>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</si>
  <si>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</si>
  <si>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</si>
  <si>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</si>
  <si>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</si>
  <si>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</si>
  <si>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</si>
  <si>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</si>
  <si>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</si>
  <si>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</si>
  <si>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</si>
  <si>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</si>
  <si>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</si>
  <si>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</si>
  <si>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</si>
  <si>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</si>
  <si>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</si>
  <si>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</si>
  <si>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</si>
  <si>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</si>
  <si>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</si>
  <si>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</si>
  <si>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</si>
  <si>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</si>
  <si>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</si>
  <si>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</si>
  <si>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</si>
  <si>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</si>
  <si>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</si>
  <si>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</si>
  <si>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</si>
  <si>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</si>
  <si>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</si>
  <si>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</si>
  <si>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</si>
  <si>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</si>
  <si>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</si>
  <si>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</si>
  <si>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</si>
  <si>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</si>
  <si>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</si>
  <si>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</si>
  <si>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</si>
  <si>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</si>
  <si>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</si>
  <si>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</si>
  <si>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</si>
  <si>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</si>
  <si>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</si>
  <si>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</si>
  <si>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</si>
  <si>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</si>
  <si>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</si>
  <si>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</si>
  <si>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</si>
  <si>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</si>
  <si>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</si>
  <si>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</si>
  <si>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</si>
  <si>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</si>
  <si>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</si>
  <si>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</si>
  <si>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</si>
  <si>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</si>
  <si>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</si>
  <si>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</si>
  <si>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</si>
  <si>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</si>
  <si>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</si>
  <si>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</si>
  <si>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</si>
  <si>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</si>
  <si>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</si>
  <si>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</si>
  <si>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</si>
  <si>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</si>
  <si>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</si>
  <si>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</si>
  <si>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</si>
  <si>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</si>
  <si>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</si>
  <si>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</si>
  <si>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</si>
  <si>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</si>
  <si>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</si>
  <si>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</si>
  <si>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</si>
  <si>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</si>
  <si>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</si>
  <si>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</si>
  <si>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</si>
  <si>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</si>
  <si>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</si>
  <si>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</si>
  <si>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</si>
  <si>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</si>
  <si>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</si>
  <si>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</si>
  <si>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</si>
  <si>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</si>
  <si>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</si>
  <si>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</si>
  <si>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</si>
  <si>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</si>
  <si>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</si>
  <si>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</si>
  <si>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</si>
  <si>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</si>
  <si>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</si>
  <si>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</si>
  <si>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</si>
  <si>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</si>
  <si>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</si>
  <si>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</si>
  <si>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</si>
  <si>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</si>
  <si>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</si>
  <si>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</si>
  <si>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</si>
  <si>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</si>
  <si>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</si>
  <si>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</si>
  <si>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</si>
  <si>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</si>
  <si>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</si>
  <si>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</si>
  <si>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</si>
  <si>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</si>
  <si>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</si>
  <si>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</si>
  <si>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</si>
  <si>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</si>
  <si>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</si>
  <si>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</si>
  <si>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</si>
  <si>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</si>
  <si>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</si>
  <si>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</si>
  <si>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</si>
  <si>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</si>
  <si>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</si>
  <si>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</si>
  <si>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</si>
  <si>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</si>
  <si>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</si>
  <si>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</si>
  <si>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</si>
  <si>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</si>
  <si>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</si>
  <si>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</si>
  <si>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</si>
  <si>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</si>
  <si>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</si>
  <si>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</si>
  <si>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</si>
  <si>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</si>
  <si>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</si>
  <si>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</si>
  <si>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</si>
  <si>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</si>
  <si>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</si>
  <si>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</si>
  <si>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</si>
  <si>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</si>
  <si>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</si>
  <si>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</si>
  <si>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</si>
  <si>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</si>
  <si>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</si>
  <si>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</si>
  <si>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</si>
  <si>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</si>
  <si>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</si>
  <si>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</si>
  <si>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</si>
  <si>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</si>
  <si>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</si>
  <si>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</si>
  <si>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</si>
  <si>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</si>
  <si>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</si>
  <si>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</si>
  <si>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</si>
  <si>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</si>
  <si>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</si>
  <si>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</si>
  <si>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</si>
  <si>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</si>
  <si>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</si>
  <si>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</si>
  <si>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</si>
  <si>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</si>
  <si>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</si>
  <si>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</si>
  <si>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</si>
  <si>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</si>
  <si>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</si>
  <si>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</si>
  <si>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</si>
  <si>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</si>
  <si>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</si>
  <si>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</si>
  <si>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</si>
  <si>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</si>
  <si>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</si>
  <si>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</si>
  <si>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</si>
  <si>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</si>
  <si>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</si>
  <si>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</si>
  <si>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</si>
  <si>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</si>
  <si>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</si>
  <si>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</si>
  <si>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</si>
  <si>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</si>
  <si>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</si>
  <si>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</si>
  <si>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</si>
  <si>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</si>
  <si>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</si>
  <si>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</si>
  <si>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</si>
  <si>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</si>
  <si>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</si>
  <si>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</si>
  <si>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</si>
  <si>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</si>
  <si>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</si>
  <si>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</si>
  <si>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</si>
  <si>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</si>
  <si>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</si>
  <si>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</si>
  <si>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</si>
  <si>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</si>
  <si>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</si>
  <si>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</si>
  <si>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</si>
  <si>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</si>
  <si>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</si>
  <si>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</si>
  <si>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</si>
  <si>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</si>
  <si>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</si>
  <si>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</si>
  <si>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</si>
  <si>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</si>
  <si>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</si>
  <si>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</si>
  <si>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</si>
  <si>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</si>
  <si>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</si>
  <si>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</si>
  <si>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</si>
  <si>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</si>
  <si>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</si>
  <si>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</si>
  <si>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</si>
  <si>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</si>
  <si>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</si>
  <si>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</si>
  <si>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</si>
  <si>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</si>
  <si>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</si>
  <si>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</si>
  <si>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</si>
  <si>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</si>
  <si>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</si>
  <si>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</si>
  <si>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</si>
  <si>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</si>
  <si>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</si>
  <si>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</si>
  <si>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</si>
  <si>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</si>
  <si>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</si>
  <si>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</si>
  <si>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</si>
  <si>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</si>
  <si>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</si>
  <si>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</si>
  <si>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</si>
  <si>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</si>
  <si>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</si>
  <si>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</si>
  <si>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</si>
  <si>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</si>
  <si>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</si>
  <si>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</si>
  <si>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</si>
  <si>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</si>
  <si>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</si>
  <si>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</si>
  <si>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</si>
  <si>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</si>
  <si>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</si>
  <si>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</si>
  <si>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</si>
  <si>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</si>
  <si>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</si>
  <si>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</si>
  <si>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</si>
  <si>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</si>
  <si>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</si>
  <si>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</si>
  <si>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</si>
  <si>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</si>
  <si>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</si>
  <si>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</si>
  <si>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</si>
  <si>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</si>
  <si>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</si>
  <si>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</si>
  <si>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</si>
  <si>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</si>
  <si>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</si>
  <si>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</si>
  <si>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</si>
  <si>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</si>
  <si>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</si>
  <si>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</si>
  <si>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</si>
  <si>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</si>
  <si>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</si>
  <si>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</si>
  <si>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</si>
  <si>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</si>
  <si>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</si>
  <si>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</si>
  <si>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</si>
  <si>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</si>
  <si>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</si>
  <si>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</si>
  <si>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</si>
  <si>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</si>
  <si>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</si>
  <si>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</si>
  <si>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</si>
  <si>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</si>
  <si>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</si>
  <si>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</si>
  <si>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</si>
  <si>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</si>
  <si>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</si>
  <si>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</si>
  <si>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</si>
  <si>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</si>
  <si>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</si>
  <si>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</si>
  <si>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</si>
  <si>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</si>
  <si>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</si>
  <si>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</si>
  <si>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</si>
  <si>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</si>
  <si>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</si>
  <si>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</si>
  <si>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</si>
  <si>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</si>
  <si>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</si>
  <si>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</si>
  <si>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</si>
  <si>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</si>
  <si>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</si>
  <si>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</si>
  <si>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</si>
  <si>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</si>
  <si>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</si>
  <si>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</si>
  <si>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</si>
  <si>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</si>
  <si>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</si>
  <si>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</si>
  <si>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</si>
  <si>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</si>
  <si>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</si>
  <si>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</si>
  <si>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</si>
  <si>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</si>
  <si>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</si>
  <si>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</si>
  <si>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</si>
  <si>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</si>
  <si>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</si>
  <si>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</si>
  <si>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</si>
  <si>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</si>
  <si>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</si>
  <si>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</si>
  <si>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</si>
  <si>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</si>
  <si>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</si>
  <si>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</si>
  <si>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</si>
  <si>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</si>
  <si>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</si>
  <si>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</si>
  <si>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</si>
  <si>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</si>
  <si>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</si>
  <si>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</si>
  <si>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</si>
  <si>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</si>
  <si>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</si>
  <si>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</si>
  <si>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</si>
  <si>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</si>
  <si>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</si>
  <si>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</si>
  <si>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</si>
  <si>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</si>
  <si>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</si>
  <si>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</si>
  <si>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</si>
  <si>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</si>
  <si>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</si>
  <si>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</si>
  <si>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</si>
  <si>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</si>
  <si>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</si>
  <si>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</si>
  <si>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</si>
  <si>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</si>
  <si>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</si>
  <si>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</si>
  <si>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</si>
  <si>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</si>
  <si>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</si>
  <si>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</si>
  <si>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</si>
  <si>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</si>
  <si>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</si>
  <si>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</si>
  <si>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</si>
  <si>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</si>
  <si>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</si>
  <si>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</si>
  <si>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</si>
  <si>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</si>
  <si>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</si>
  <si>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</si>
  <si>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</si>
  <si>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</si>
  <si>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</si>
  <si>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</si>
  <si>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</si>
  <si>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</si>
  <si>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</si>
  <si>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</si>
  <si>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</si>
  <si>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</si>
  <si>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</si>
  <si>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</si>
  <si>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</si>
  <si>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</si>
  <si>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</si>
  <si>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</si>
  <si>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</si>
  <si>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</si>
  <si>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</si>
  <si>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</si>
  <si>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</si>
  <si>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</si>
  <si>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</si>
  <si>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</si>
  <si>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</si>
  <si>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</si>
  <si>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</si>
  <si>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</si>
  <si>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</si>
  <si>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</si>
  <si>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</si>
  <si>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</si>
  <si>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</si>
  <si>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</si>
  <si>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</si>
  <si>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</si>
  <si>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</si>
  <si>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</si>
  <si>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</si>
  <si>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</si>
  <si>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</si>
  <si>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</si>
  <si>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</si>
  <si>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</si>
  <si>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</si>
  <si>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</si>
  <si>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</si>
  <si>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</si>
  <si>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</si>
  <si>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</si>
  <si>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</si>
  <si>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</si>
  <si>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</si>
  <si>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</si>
  <si>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</si>
  <si>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</si>
  <si>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</si>
  <si>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</si>
  <si>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</si>
  <si>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</si>
  <si>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</si>
  <si>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</si>
  <si>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</si>
  <si>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</si>
  <si>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</si>
  <si>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</si>
  <si>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</si>
  <si>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</si>
  <si>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</si>
  <si>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</si>
  <si>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</si>
  <si>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</si>
  <si>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</si>
  <si>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</si>
  <si>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</si>
  <si>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</si>
  <si>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</si>
  <si>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</si>
  <si>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</si>
  <si>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</si>
  <si>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</si>
  <si>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</si>
  <si>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</si>
  <si>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</si>
  <si>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</si>
  <si>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</si>
  <si>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</si>
  <si>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</si>
  <si>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</si>
  <si>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</si>
  <si>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</si>
  <si>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</si>
  <si>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</si>
  <si>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</si>
  <si>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</si>
  <si>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</si>
  <si>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</si>
  <si>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</si>
  <si>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</si>
  <si>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</si>
  <si>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</si>
  <si>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</si>
  <si>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</si>
  <si>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</si>
  <si>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</si>
  <si>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</si>
  <si>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</si>
  <si>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</si>
  <si>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</si>
  <si>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</si>
  <si>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</si>
  <si>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</si>
  <si>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</si>
  <si>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</si>
  <si>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</si>
  <si>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</si>
  <si>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</si>
  <si>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</si>
  <si>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</si>
  <si>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</si>
  <si>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</si>
  <si>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</si>
  <si>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</si>
  <si>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</si>
  <si>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</si>
  <si>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</si>
  <si>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</si>
  <si>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</si>
  <si>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</si>
  <si>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</si>
  <si>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</si>
  <si>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</si>
  <si>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</si>
  <si>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</si>
  <si>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</si>
  <si>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</si>
  <si>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</si>
  <si>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</si>
  <si>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</si>
  <si>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</si>
  <si>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</si>
  <si>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</si>
  <si>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</si>
  <si>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</si>
  <si>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</si>
  <si>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</si>
  <si>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</si>
  <si>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</si>
  <si>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</si>
  <si>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</si>
  <si>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</si>
  <si>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</si>
  <si>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</si>
  <si>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</si>
  <si>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</si>
  <si>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</si>
  <si>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</si>
  <si>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</si>
  <si>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</si>
  <si>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</si>
  <si>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</si>
  <si>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</si>
  <si>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</si>
  <si>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</si>
  <si>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</si>
  <si>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</si>
  <si>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</si>
  <si>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</si>
  <si>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</si>
  <si>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</si>
  <si>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</si>
  <si>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</si>
  <si>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</si>
  <si>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</si>
  <si>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</si>
  <si>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</si>
  <si>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</si>
  <si>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</si>
  <si>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</si>
  <si>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</si>
  <si>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</si>
  <si>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</si>
  <si>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</si>
  <si>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</si>
  <si>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</si>
  <si>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</si>
  <si>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</si>
  <si>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</si>
  <si>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</si>
  <si>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</si>
  <si>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</si>
  <si>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</si>
  <si>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</si>
  <si>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</si>
  <si>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</si>
  <si>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</si>
  <si>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</si>
  <si>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</si>
  <si>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</si>
  <si>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</si>
  <si>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</si>
  <si>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</si>
  <si>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</si>
  <si>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</si>
  <si>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</si>
  <si>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</si>
  <si>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</si>
  <si>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</si>
  <si>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</si>
  <si>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</si>
  <si>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</si>
  <si>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</si>
  <si>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</si>
  <si>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</si>
  <si>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</si>
  <si>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</si>
  <si>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</si>
  <si>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</si>
  <si>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</si>
  <si>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</si>
  <si>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</si>
  <si>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</si>
  <si>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</si>
  <si>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</si>
  <si>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</si>
  <si>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</si>
  <si>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</si>
  <si>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</si>
  <si>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</si>
  <si>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</si>
  <si>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</si>
  <si>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</si>
  <si>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</si>
  <si>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</si>
  <si>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</si>
  <si>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</si>
  <si>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</si>
  <si>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</si>
  <si>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</si>
  <si>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</si>
  <si>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</si>
  <si>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</si>
  <si>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</si>
  <si>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</si>
  <si>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</si>
  <si>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</si>
  <si>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</si>
  <si>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</si>
  <si>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</si>
  <si>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</si>
  <si>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</si>
  <si>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</si>
  <si>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</si>
  <si>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</si>
  <si>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</si>
  <si>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</si>
  <si>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</si>
  <si>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</si>
  <si>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</si>
  <si>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</si>
  <si>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</si>
  <si>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</si>
  <si>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</si>
  <si>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</si>
  <si>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</si>
  <si>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</si>
  <si>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</si>
  <si>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</si>
  <si>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</si>
  <si>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</si>
  <si>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</si>
  <si>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</si>
  <si>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</si>
  <si>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</si>
  <si>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</si>
  <si>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</si>
  <si>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</si>
  <si>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</si>
  <si>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</si>
  <si>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</si>
  <si>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</si>
  <si>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</si>
  <si>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</si>
  <si>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</si>
  <si>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</si>
  <si>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</si>
  <si>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</si>
  <si>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</si>
  <si>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</si>
  <si>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</si>
  <si>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</si>
  <si>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</si>
  <si>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</si>
  <si>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</si>
  <si>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</si>
  <si>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</si>
  <si>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</si>
  <si>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</si>
  <si>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</si>
  <si>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</si>
  <si>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</si>
  <si>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</si>
  <si>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</si>
  <si>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</si>
  <si>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</si>
  <si>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</si>
  <si>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</si>
  <si>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</si>
  <si>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</si>
  <si>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</si>
  <si>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</si>
  <si>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</si>
  <si>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</si>
  <si>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</si>
  <si>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</si>
  <si>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</si>
  <si>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</si>
  <si>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</si>
  <si>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</si>
  <si>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</si>
  <si>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</si>
  <si>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</si>
  <si>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</si>
  <si>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</si>
  <si>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</si>
  <si>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</si>
  <si>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</si>
  <si>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</si>
  <si>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</si>
  <si>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</si>
  <si>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</si>
  <si>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</si>
  <si>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</si>
  <si>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</si>
  <si>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</si>
  <si>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</si>
  <si>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</si>
  <si>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</si>
  <si>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</si>
  <si>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</si>
  <si>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</si>
  <si>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</si>
  <si>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</si>
  <si>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</si>
  <si>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</si>
  <si>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</si>
  <si>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</si>
  <si>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</si>
  <si>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</si>
  <si>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</si>
  <si>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</si>
  <si>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</si>
  <si>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</si>
  <si>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</si>
  <si>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</si>
  <si>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</si>
  <si>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</si>
  <si>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</si>
  <si>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</si>
  <si>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</si>
  <si>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</si>
  <si>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</si>
  <si>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</si>
  <si>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</si>
  <si>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</si>
  <si>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</si>
  <si>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</si>
  <si>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</si>
  <si>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</si>
  <si>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</si>
  <si>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</si>
  <si>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</si>
  <si>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</si>
  <si>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</si>
  <si>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</si>
  <si>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</si>
  <si>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</si>
  <si>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</si>
  <si>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</si>
  <si>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</si>
  <si>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</si>
  <si>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</si>
  <si>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</si>
  <si>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</si>
  <si>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</si>
  <si>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</si>
  <si>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</si>
  <si>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</si>
  <si>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</si>
  <si>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</si>
  <si>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</si>
  <si>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</si>
  <si>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</si>
  <si>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</si>
  <si>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</si>
  <si>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</si>
  <si>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</si>
  <si>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</si>
  <si>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</si>
  <si>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</si>
  <si>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</si>
  <si>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</si>
  <si>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</si>
  <si>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</si>
  <si>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</si>
  <si>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</si>
  <si>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</si>
  <si>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</si>
  <si>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</si>
  <si>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</si>
  <si>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</si>
  <si>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</si>
  <si>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</si>
  <si>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</si>
  <si>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</si>
  <si>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</si>
  <si>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</si>
  <si>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</si>
  <si>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</si>
  <si>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</si>
  <si>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</si>
  <si>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</si>
  <si>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</si>
  <si>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</si>
  <si>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</si>
  <si>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</si>
  <si>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</si>
  <si>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</si>
  <si>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</si>
  <si>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</si>
  <si>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</si>
  <si>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</si>
  <si>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</si>
  <si>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</si>
  <si>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</si>
  <si>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</si>
  <si>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</si>
  <si>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</si>
  <si>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</si>
  <si>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</si>
  <si>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</si>
  <si>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</si>
  <si>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</si>
  <si>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</si>
  <si>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</si>
  <si>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</si>
  <si>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</si>
  <si>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</si>
  <si>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</si>
  <si>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</si>
  <si>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</si>
  <si>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</si>
  <si>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</si>
  <si>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</si>
  <si>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</si>
  <si>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</si>
  <si>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</si>
  <si>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</si>
  <si>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</si>
  <si>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</si>
  <si>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</si>
  <si>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</si>
  <si>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</si>
  <si>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</si>
  <si>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</si>
  <si>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</si>
  <si>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</si>
  <si>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</si>
  <si>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</si>
  <si>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</si>
  <si>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</si>
  <si>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</si>
  <si>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</si>
  <si>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</si>
  <si>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</si>
  <si>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</si>
  <si>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</si>
  <si>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</si>
  <si>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</si>
  <si>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</si>
  <si>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</si>
  <si>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</si>
  <si>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</si>
  <si>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</si>
  <si>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</si>
  <si>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</si>
  <si>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</si>
  <si>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</si>
  <si>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</si>
  <si>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</si>
  <si>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</si>
  <si>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</si>
  <si>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</si>
  <si>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</si>
  <si>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</si>
  <si>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</si>
  <si>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</si>
  <si>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</si>
  <si>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</si>
  <si>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</si>
  <si>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</si>
  <si>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</si>
  <si>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</si>
  <si>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</si>
  <si>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</si>
  <si>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</si>
  <si>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</si>
  <si>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</si>
  <si>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</si>
  <si>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</si>
  <si>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</si>
  <si>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</si>
  <si>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</si>
  <si>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</si>
  <si>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</si>
  <si>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</si>
  <si>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</si>
  <si>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</si>
  <si>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</si>
  <si>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</si>
  <si>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</si>
  <si>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</si>
  <si>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</si>
  <si>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</si>
  <si>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</si>
  <si>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</si>
  <si>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</si>
  <si>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</si>
  <si>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</si>
  <si>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</si>
  <si>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</si>
  <si>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</si>
  <si>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</si>
  <si>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</si>
  <si>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</si>
  <si>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</si>
  <si>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</si>
  <si>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</si>
  <si>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</si>
  <si>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</si>
  <si>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</si>
  <si>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</si>
  <si>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</si>
  <si>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</si>
  <si>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</si>
  <si>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</si>
  <si>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</si>
  <si>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</si>
  <si>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</si>
  <si>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</si>
  <si>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</si>
  <si>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</si>
  <si>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</si>
  <si>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</si>
  <si>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</si>
  <si>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</si>
  <si>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</si>
  <si>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</si>
  <si>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</si>
  <si>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</si>
  <si>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</si>
  <si>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</si>
  <si>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</si>
  <si>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</si>
  <si>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</si>
  <si>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</si>
  <si>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</si>
  <si>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</si>
  <si>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</si>
  <si>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</si>
  <si>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</si>
  <si>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</si>
  <si>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</si>
  <si>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</si>
  <si>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</si>
  <si>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</si>
  <si>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</si>
  <si>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</si>
  <si>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</si>
  <si>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</si>
  <si>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</si>
  <si>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</si>
  <si>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</si>
  <si>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</si>
  <si>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</si>
  <si>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</si>
  <si>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</si>
  <si>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</si>
  <si>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</si>
  <si>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</si>
  <si>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</si>
  <si>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</si>
  <si>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</si>
  <si>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</si>
  <si>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</si>
  <si>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</si>
  <si>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</si>
  <si>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</si>
  <si>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</si>
  <si>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</si>
  <si>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</si>
  <si>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</si>
  <si>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</si>
  <si>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</si>
  <si>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</si>
  <si>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</si>
  <si>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</si>
  <si>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</si>
  <si>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</si>
  <si>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</si>
  <si>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</si>
  <si>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</si>
  <si>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</si>
  <si>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</si>
  <si>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</si>
  <si>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</si>
  <si>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</si>
  <si>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</si>
  <si>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</si>
  <si>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</si>
  <si>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</si>
  <si>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</si>
  <si>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</si>
  <si>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</si>
  <si>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</si>
  <si>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</si>
  <si>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</si>
  <si>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</si>
  <si>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</si>
  <si>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</si>
  <si>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</si>
  <si>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</si>
  <si>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</si>
  <si>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</si>
  <si>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</si>
  <si>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</si>
  <si>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</si>
  <si>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</si>
  <si>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</si>
  <si>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</si>
  <si>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</si>
  <si>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</si>
  <si>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</si>
  <si>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</si>
  <si>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</si>
  <si>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</si>
  <si>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</si>
  <si>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</si>
  <si>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</si>
  <si>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</si>
  <si>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</si>
  <si>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</si>
  <si>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</si>
  <si>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</si>
  <si>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</si>
  <si>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</si>
  <si>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</si>
  <si>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</si>
  <si>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</si>
  <si>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</si>
  <si>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</si>
  <si>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</si>
  <si>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</si>
  <si>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</si>
  <si>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</si>
  <si>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</si>
  <si>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</si>
  <si>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</si>
  <si>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</si>
  <si>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</si>
  <si>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</si>
  <si>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</si>
  <si>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</si>
  <si>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</si>
  <si>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</si>
  <si>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</si>
  <si>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</si>
  <si>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</si>
  <si>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</si>
  <si>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</si>
  <si>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</si>
  <si>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</si>
  <si>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</si>
  <si>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</si>
  <si>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</si>
  <si>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</si>
  <si>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</si>
  <si>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</si>
  <si>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</si>
  <si>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</si>
  <si>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</si>
  <si>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</si>
  <si>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</si>
  <si>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</si>
  <si>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</si>
  <si>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</si>
  <si>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</si>
  <si>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</si>
  <si>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</si>
  <si>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</si>
  <si>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</si>
  <si>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</si>
  <si>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</si>
  <si>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</si>
  <si>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</si>
  <si>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</si>
  <si>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</si>
  <si>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</si>
  <si>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</si>
  <si>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</si>
  <si>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</si>
  <si>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</si>
  <si>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</si>
  <si>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</si>
  <si>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</si>
  <si>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</si>
  <si>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</si>
  <si>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</si>
  <si>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</si>
  <si>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</si>
  <si>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</si>
  <si>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</si>
  <si>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</si>
  <si>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</si>
  <si>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</si>
  <si>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</si>
  <si>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</si>
  <si>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</si>
  <si>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</si>
  <si>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</si>
  <si>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</si>
  <si>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</si>
  <si>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</si>
  <si>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</si>
  <si>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</si>
  <si>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</si>
  <si>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</si>
  <si>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</si>
  <si>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</si>
  <si>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</si>
  <si>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</si>
  <si>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</si>
  <si>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</si>
  <si>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</si>
  <si>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</si>
  <si>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</si>
  <si>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</si>
  <si>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</si>
  <si>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</si>
  <si>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</si>
  <si>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</si>
  <si>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</si>
  <si>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</si>
  <si>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</si>
  <si>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</si>
  <si>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</si>
  <si>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</si>
  <si>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</si>
  <si>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</si>
  <si>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</si>
  <si>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</si>
  <si>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</si>
  <si>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</si>
  <si>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</si>
  <si>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</si>
  <si>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</si>
  <si>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</si>
  <si>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</si>
  <si>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</si>
  <si>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</si>
  <si>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</si>
  <si>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</si>
  <si>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</si>
  <si>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</si>
  <si>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</si>
  <si>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</si>
  <si>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</si>
  <si>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</si>
  <si>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</si>
  <si>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</si>
  <si>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</si>
  <si>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</si>
  <si>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</si>
  <si>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</si>
  <si>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</si>
  <si>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</si>
  <si>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</si>
  <si>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</si>
  <si>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</si>
  <si>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</si>
  <si>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</si>
  <si>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</si>
  <si>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</si>
  <si>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</si>
  <si>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</si>
  <si>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</si>
  <si>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</si>
  <si>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</si>
  <si>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</si>
  <si>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</si>
  <si>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</si>
  <si>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</si>
  <si>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</si>
  <si>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</si>
  <si>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</si>
  <si>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</si>
  <si>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</si>
  <si>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</si>
  <si>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</si>
  <si>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</si>
  <si>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</si>
  <si>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</si>
  <si>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</si>
  <si>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</si>
  <si>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</si>
  <si>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</si>
  <si>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</si>
  <si>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</si>
  <si>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</si>
  <si>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</si>
  <si>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</si>
  <si>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</si>
  <si>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</si>
  <si>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</si>
  <si>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</si>
  <si>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</si>
  <si>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</si>
  <si>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</si>
  <si>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</si>
  <si>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</si>
  <si>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</si>
  <si>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</si>
  <si>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</si>
  <si>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</si>
  <si>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</si>
  <si>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</si>
  <si>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</si>
  <si>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</si>
  <si>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</si>
  <si>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</si>
  <si>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</si>
  <si>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</si>
  <si>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</si>
  <si>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</si>
  <si>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</si>
  <si>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</si>
  <si>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</si>
  <si>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</si>
  <si>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</si>
  <si>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</si>
  <si>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</si>
  <si>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</si>
  <si>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</si>
  <si>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</si>
  <si>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</si>
  <si>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</si>
  <si>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</si>
  <si>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</si>
  <si>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</si>
  <si>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</si>
  <si>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</si>
  <si>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</si>
  <si>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</si>
  <si>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</si>
  <si>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</si>
  <si>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</si>
  <si>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</si>
  <si>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</si>
  <si>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</si>
  <si>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</si>
  <si>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</si>
  <si>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</si>
  <si>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</si>
  <si>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</si>
  <si>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</si>
  <si>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</si>
  <si>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</si>
  <si>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</si>
  <si>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</si>
  <si>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</si>
  <si>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</si>
  <si>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</si>
  <si>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</si>
  <si>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</si>
  <si>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</si>
  <si>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</si>
  <si>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</si>
  <si>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</si>
  <si>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</si>
  <si>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</si>
  <si>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</si>
  <si>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</si>
  <si>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</si>
  <si>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</si>
  <si>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</si>
  <si>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</si>
  <si>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</si>
  <si>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</si>
  <si>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</si>
  <si>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</si>
  <si>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</si>
  <si>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</si>
  <si>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</si>
  <si>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</si>
  <si>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</si>
  <si>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</si>
  <si>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</si>
  <si>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</si>
  <si>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</si>
  <si>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</si>
  <si>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</si>
  <si>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</si>
  <si>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</si>
  <si>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</si>
  <si>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</si>
  <si>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</si>
  <si>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</si>
  <si>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</si>
  <si>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</si>
  <si>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</si>
  <si>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</si>
  <si>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</si>
  <si>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</si>
  <si>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</si>
  <si>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</si>
  <si>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</si>
  <si>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</si>
  <si>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</si>
  <si>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</si>
  <si>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</si>
  <si>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</si>
  <si>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</si>
  <si>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</si>
  <si>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</si>
  <si>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</si>
  <si>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</si>
  <si>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</si>
  <si>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</si>
  <si>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</si>
  <si>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</si>
  <si>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</si>
  <si>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</si>
  <si>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</si>
  <si>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</si>
  <si>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</si>
  <si>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</si>
  <si>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</si>
  <si>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</si>
  <si>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</si>
  <si>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</si>
  <si>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</si>
  <si>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</si>
  <si>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</si>
  <si>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</si>
  <si>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</si>
  <si>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</si>
  <si>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</si>
  <si>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</si>
  <si>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</si>
  <si>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</si>
  <si>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</si>
  <si>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</si>
  <si>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</si>
  <si>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</si>
  <si>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</si>
  <si>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</si>
  <si>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</si>
  <si>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</si>
  <si>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</si>
  <si>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</si>
  <si>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</si>
  <si>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</si>
  <si>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</si>
  <si>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</si>
  <si>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</si>
  <si>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</si>
  <si>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</si>
  <si>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</si>
  <si>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</si>
  <si>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</si>
  <si>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</si>
  <si>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</si>
  <si>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</si>
  <si>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</si>
  <si>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</si>
  <si>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</si>
  <si>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</si>
  <si>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</si>
  <si>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</si>
  <si>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</si>
  <si>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</si>
  <si>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</si>
  <si>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</si>
  <si>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</si>
  <si>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</si>
  <si>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</si>
  <si>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</si>
  <si>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</si>
  <si>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</si>
  <si>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</si>
  <si>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</si>
  <si>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</si>
  <si>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</si>
  <si>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</si>
  <si>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</si>
  <si>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</si>
  <si>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</si>
  <si>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</si>
  <si>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</si>
  <si>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</si>
  <si>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</si>
  <si>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</si>
  <si>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</si>
  <si>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</si>
  <si>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</si>
  <si>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</si>
  <si>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</si>
  <si>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</si>
  <si>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</si>
  <si>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</si>
  <si>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</si>
  <si>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</si>
  <si>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</si>
  <si>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</si>
  <si>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</si>
  <si>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</si>
  <si>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</si>
  <si>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</si>
  <si>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</si>
  <si>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</si>
  <si>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</si>
  <si>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</si>
  <si>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</si>
  <si>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</si>
  <si>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</si>
  <si>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</si>
  <si>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</si>
  <si>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</si>
  <si>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</si>
  <si>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</si>
  <si>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</si>
  <si>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</si>
  <si>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</si>
  <si>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</si>
  <si>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</si>
  <si>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</si>
  <si>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</si>
  <si>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</si>
  <si>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</si>
  <si>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</si>
  <si>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</si>
  <si>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</si>
  <si>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</si>
  <si>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</si>
  <si>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</si>
  <si>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</si>
  <si>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</si>
  <si>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</si>
  <si>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</si>
  <si>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</si>
  <si>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</si>
  <si>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</si>
  <si>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</si>
  <si>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</si>
  <si>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</si>
  <si>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</si>
  <si>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</si>
  <si>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</si>
  <si>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</si>
  <si>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</si>
  <si>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</si>
  <si>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</si>
  <si>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</si>
  <si>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</si>
  <si>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</si>
  <si>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</si>
  <si>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</si>
  <si>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</si>
  <si>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</si>
  <si>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</si>
  <si>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</si>
  <si>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</si>
  <si>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</si>
  <si>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</si>
  <si>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</si>
  <si>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</si>
  <si>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</si>
  <si>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</si>
  <si>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</si>
  <si>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</si>
  <si>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</si>
  <si>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</si>
  <si>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</si>
  <si>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</si>
  <si>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</si>
  <si>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</si>
  <si>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</si>
  <si>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</si>
  <si>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</si>
  <si>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</si>
  <si>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</si>
  <si>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</si>
  <si>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</si>
  <si>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</si>
  <si>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</si>
  <si>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</si>
  <si>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</si>
  <si>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</si>
  <si>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</si>
  <si>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</si>
  <si>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</si>
  <si>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</si>
  <si>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</si>
  <si>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</si>
  <si>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</si>
  <si>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</si>
  <si>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</si>
  <si>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</si>
  <si>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</si>
  <si>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</si>
  <si>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</si>
  <si>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</si>
  <si>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</si>
  <si>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</si>
  <si>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</si>
  <si>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</si>
  <si>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</si>
  <si>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</si>
  <si>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</si>
  <si>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</si>
  <si>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</si>
  <si>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</si>
  <si>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</si>
  <si>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</si>
  <si>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</si>
  <si>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</si>
  <si>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</si>
  <si>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</si>
  <si>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</si>
  <si>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</si>
  <si>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</si>
  <si>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</si>
  <si>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</si>
  <si>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</si>
  <si>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</si>
  <si>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</si>
  <si>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</si>
  <si>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</si>
  <si>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</si>
  <si>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</si>
  <si>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</si>
  <si>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</si>
  <si>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</si>
  <si>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</si>
  <si>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</si>
  <si>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</si>
  <si>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</si>
  <si>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</si>
  <si>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</si>
  <si>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</si>
  <si>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</si>
  <si>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</si>
  <si>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</si>
  <si>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</si>
  <si>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</si>
  <si>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</si>
  <si>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</si>
  <si>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</si>
  <si>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</si>
  <si>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</si>
  <si>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</si>
  <si>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</si>
  <si>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</si>
  <si>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</si>
  <si>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</si>
  <si>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</si>
  <si>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</si>
  <si>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</si>
  <si>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</si>
  <si>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</si>
  <si>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</si>
  <si>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</si>
  <si>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</si>
  <si>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</si>
  <si>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</si>
  <si>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</si>
  <si>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</si>
  <si>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</si>
  <si>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</si>
  <si>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</si>
  <si>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</si>
  <si>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</si>
  <si>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</si>
  <si>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</si>
  <si>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</si>
  <si>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</si>
  <si>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</si>
  <si>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</si>
  <si>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</si>
  <si>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</si>
  <si>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</si>
  <si>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</si>
  <si>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</si>
  <si>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</si>
  <si>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</si>
  <si>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</si>
  <si>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</si>
  <si>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</si>
  <si>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</si>
  <si>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</si>
  <si>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</si>
  <si>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</si>
  <si>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</si>
  <si>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</si>
  <si>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</si>
  <si>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</si>
  <si>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</si>
  <si>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</si>
  <si>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</si>
  <si>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</si>
  <si>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</si>
  <si>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</si>
  <si>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</si>
  <si>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</si>
  <si>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</si>
  <si>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</si>
  <si>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</si>
  <si>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</si>
  <si>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</si>
  <si>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</si>
  <si>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</si>
  <si>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</si>
  <si>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</si>
  <si>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</si>
  <si>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</si>
  <si>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</si>
  <si>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</si>
  <si>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</si>
  <si>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</si>
  <si>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</si>
  <si>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</si>
  <si>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</si>
  <si>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</si>
  <si>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</si>
  <si>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</si>
  <si>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</si>
  <si>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</si>
  <si>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</si>
  <si>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</si>
  <si>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</si>
  <si>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</si>
  <si>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</si>
  <si>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</si>
  <si>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</si>
  <si>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</si>
  <si>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</si>
  <si>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</si>
  <si>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</si>
  <si>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</si>
  <si>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</si>
  <si>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</si>
  <si>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</si>
  <si>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</si>
  <si>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</si>
  <si>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</si>
  <si>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</si>
  <si>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</si>
  <si>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</si>
  <si>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</si>
  <si>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</si>
  <si>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</si>
  <si>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</si>
  <si>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</si>
  <si>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</si>
  <si>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</si>
  <si>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</si>
  <si>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</si>
  <si>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</si>
  <si>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</si>
  <si>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</si>
  <si>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</si>
  <si>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</si>
  <si>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</si>
  <si>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</si>
  <si>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</si>
  <si>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</si>
  <si>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</si>
  <si>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</si>
  <si>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</si>
  <si>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</si>
  <si>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</si>
  <si>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</si>
  <si>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</si>
  <si>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</si>
  <si>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</si>
  <si>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</si>
  <si>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</si>
  <si>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</si>
  <si>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</si>
  <si>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</si>
  <si>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</si>
  <si>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</si>
  <si>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</si>
  <si>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</si>
  <si>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</si>
  <si>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</si>
  <si>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</si>
  <si>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</si>
  <si>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</si>
  <si>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</si>
  <si>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</si>
  <si>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</si>
  <si>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</si>
  <si>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</si>
  <si>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</si>
  <si>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</si>
  <si>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</si>
  <si>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</si>
  <si>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</si>
  <si>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</si>
  <si>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</si>
  <si>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</si>
  <si>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</si>
  <si>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</si>
  <si>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</si>
  <si>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</si>
  <si>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</si>
  <si>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</si>
  <si>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</si>
  <si>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</si>
  <si>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</si>
  <si>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</si>
  <si>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</si>
  <si>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</si>
  <si>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</si>
  <si>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</si>
  <si>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</si>
  <si>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</si>
  <si>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</si>
  <si>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</si>
  <si>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</si>
  <si>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</si>
  <si>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</si>
  <si>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</si>
  <si>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</si>
  <si>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</si>
  <si>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</si>
  <si>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</si>
  <si>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</si>
  <si>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</si>
  <si>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</si>
  <si>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</si>
  <si>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</si>
  <si>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</si>
  <si>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</si>
  <si>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</si>
  <si>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</si>
  <si>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</si>
  <si>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</si>
  <si>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</si>
  <si>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</si>
  <si>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</si>
  <si>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</si>
  <si>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</si>
  <si>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</si>
  <si>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</si>
  <si>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</si>
  <si>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</si>
  <si>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</si>
  <si>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</si>
  <si>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</si>
  <si>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</si>
  <si>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</si>
  <si>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</si>
  <si>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</si>
  <si>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</si>
  <si>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</si>
  <si>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</si>
  <si>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</si>
  <si>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</si>
  <si>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</si>
  <si>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</si>
  <si>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</si>
  <si>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</si>
  <si>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</si>
  <si>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</si>
  <si>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</si>
  <si>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</si>
  <si>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</si>
  <si>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</si>
  <si>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</si>
  <si>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</si>
  <si>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</si>
  <si>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</si>
  <si>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</si>
  <si>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</si>
  <si>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</si>
  <si>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</si>
  <si>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</si>
  <si>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</si>
  <si>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</si>
  <si>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</si>
  <si>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</si>
  <si>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</si>
  <si>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</si>
  <si>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</si>
  <si>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</si>
  <si>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</si>
  <si>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</si>
  <si>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</si>
  <si>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</si>
  <si>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</si>
  <si>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</si>
  <si>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</si>
  <si>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</si>
  <si>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</si>
  <si>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</si>
  <si>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</si>
  <si>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</si>
  <si>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</si>
  <si>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</si>
  <si>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</si>
  <si>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</si>
  <si>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</si>
  <si>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</si>
  <si>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</si>
  <si>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</si>
  <si>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</si>
  <si>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</si>
  <si>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</si>
  <si>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</si>
  <si>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</si>
  <si>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</si>
  <si>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</si>
  <si>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</si>
  <si>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</si>
  <si>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</si>
  <si>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</si>
  <si>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</si>
  <si>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</si>
  <si>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</si>
  <si>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</si>
  <si>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</si>
  <si>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</si>
  <si>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</si>
  <si>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</si>
  <si>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</si>
  <si>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</si>
  <si>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</si>
  <si>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</si>
  <si>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</si>
  <si>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</si>
  <si>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</si>
  <si>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</si>
  <si>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</si>
  <si>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</si>
  <si>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</si>
  <si>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</si>
  <si>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</si>
  <si>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</si>
  <si>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</si>
  <si>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</si>
  <si>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</si>
  <si>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</si>
  <si>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</si>
  <si>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</si>
  <si>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</si>
  <si>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</si>
  <si>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</si>
  <si>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</si>
  <si>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</si>
  <si>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</si>
  <si>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</si>
  <si>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</si>
  <si>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</si>
  <si>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</si>
  <si>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</si>
  <si>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</si>
  <si>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</si>
  <si>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</si>
  <si>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</si>
  <si>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</si>
  <si>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</si>
  <si>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</si>
  <si>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</si>
  <si>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</si>
  <si>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</si>
  <si>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</si>
  <si>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</si>
  <si>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</si>
  <si>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</si>
  <si>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</si>
  <si>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</si>
  <si>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</si>
  <si>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</si>
  <si>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</si>
  <si>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</si>
  <si>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</si>
  <si>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</si>
  <si>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</si>
  <si>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</si>
  <si>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</si>
  <si>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</si>
  <si>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</si>
  <si>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</si>
  <si>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</si>
  <si>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</si>
  <si>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</si>
  <si>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</si>
  <si>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</si>
  <si>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</si>
  <si>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</si>
  <si>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</si>
  <si>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</si>
  <si>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</si>
  <si>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</si>
  <si>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</si>
  <si>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</si>
  <si>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</si>
  <si>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</si>
  <si>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</si>
  <si>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</si>
  <si>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</si>
  <si>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</si>
  <si>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</si>
  <si>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</si>
  <si>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</si>
  <si>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</si>
  <si>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</si>
  <si>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</si>
  <si>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</si>
  <si>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</si>
  <si>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</si>
  <si>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</si>
  <si>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</si>
  <si>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</si>
  <si>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</si>
  <si>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</si>
  <si>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</si>
  <si>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</si>
  <si>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</si>
  <si>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</si>
  <si>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</si>
  <si>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</si>
  <si>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</si>
  <si>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</si>
  <si>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</si>
  <si>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</si>
  <si>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</si>
  <si>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</si>
  <si>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</si>
  <si>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</si>
  <si>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</si>
  <si>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</si>
  <si>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</si>
  <si>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</si>
  <si>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</si>
  <si>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</si>
  <si>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</si>
  <si>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</si>
  <si>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</si>
  <si>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</si>
  <si>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</si>
  <si>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</si>
  <si>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</si>
  <si>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</si>
  <si>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</si>
  <si>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</si>
  <si>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</si>
  <si>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</si>
  <si>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</si>
  <si>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</si>
  <si>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</si>
  <si>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</si>
  <si>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</si>
  <si>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</si>
  <si>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</si>
  <si>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</si>
  <si>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</si>
  <si>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</si>
  <si>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</si>
  <si>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</si>
  <si>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</si>
  <si>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</si>
  <si>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</si>
  <si>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</si>
  <si>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</si>
  <si>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</si>
  <si>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</si>
  <si>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</si>
  <si>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</si>
  <si>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</si>
  <si>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</si>
  <si>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</si>
  <si>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</si>
  <si>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</si>
  <si>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</si>
  <si>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</si>
  <si>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</si>
  <si>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</si>
  <si>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</si>
  <si>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</si>
  <si>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</si>
  <si>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</si>
  <si>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</si>
  <si>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</si>
  <si>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</si>
  <si>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</si>
  <si>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</si>
  <si>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</si>
  <si>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</si>
  <si>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</si>
  <si>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</si>
  <si>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</si>
  <si>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</si>
  <si>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</si>
  <si>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</si>
  <si>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</si>
  <si>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</si>
  <si>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</si>
  <si>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</si>
  <si>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</si>
  <si>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</si>
  <si>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</si>
  <si>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</si>
  <si>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</si>
  <si>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</si>
  <si>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</si>
  <si>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</si>
  <si>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</si>
  <si>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</si>
  <si>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</si>
  <si>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</si>
  <si>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</si>
  <si>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</si>
  <si>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</si>
  <si>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</si>
  <si>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</si>
  <si>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</si>
  <si>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</si>
  <si>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</si>
  <si>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</si>
  <si>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</si>
  <si>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</si>
  <si>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</si>
  <si>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</si>
  <si>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</si>
  <si>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</si>
  <si>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</si>
  <si>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</si>
  <si>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</si>
  <si>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</si>
  <si>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</si>
  <si>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</si>
  <si>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</si>
  <si>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</si>
  <si>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</si>
  <si>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</si>
  <si>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</si>
  <si>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</si>
  <si>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</si>
  <si>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</si>
  <si>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</si>
  <si>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</si>
  <si>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</si>
  <si>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</si>
  <si>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</si>
  <si>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</si>
  <si>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</si>
  <si>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</si>
  <si>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</si>
  <si>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</si>
  <si>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</si>
  <si>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</si>
  <si>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</si>
  <si>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</si>
  <si>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</si>
  <si>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</si>
  <si>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</si>
  <si>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</si>
  <si>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</si>
  <si>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</si>
  <si>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</si>
  <si>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</si>
  <si>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</si>
  <si>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</si>
  <si>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</si>
  <si>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</si>
  <si>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</si>
  <si>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</si>
  <si>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</si>
  <si>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</si>
  <si>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</si>
  <si>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</si>
  <si>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</si>
  <si>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</si>
  <si>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</si>
  <si>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</si>
  <si>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</si>
  <si>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</si>
  <si>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</si>
  <si>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</si>
  <si>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</si>
  <si>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</si>
  <si>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</si>
  <si>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</si>
  <si>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</si>
  <si>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</si>
  <si>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</si>
  <si>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</si>
  <si>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</si>
  <si>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</si>
  <si>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</si>
  <si>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</si>
  <si>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</si>
  <si>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</si>
  <si>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</si>
  <si>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</si>
  <si>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</si>
  <si>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</si>
  <si>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</si>
  <si>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</si>
  <si>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</si>
  <si>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</si>
  <si>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</si>
  <si>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</si>
  <si>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</si>
  <si>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</si>
  <si>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</si>
  <si>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</si>
  <si>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</si>
  <si>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</si>
  <si>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</si>
  <si>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</si>
  <si>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</si>
  <si>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</si>
  <si>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</si>
  <si>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</si>
  <si>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</si>
  <si>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</si>
  <si>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</si>
  <si>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</si>
  <si>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</si>
  <si>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</si>
  <si>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</si>
  <si>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</si>
  <si>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</si>
  <si>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</si>
  <si>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</si>
  <si>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</si>
  <si>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</si>
  <si>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</si>
  <si>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</si>
  <si>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</si>
  <si>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</si>
  <si>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</si>
  <si>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</si>
  <si>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</si>
  <si>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</si>
  <si>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</si>
  <si>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</si>
  <si>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</si>
  <si>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</si>
  <si>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</si>
  <si>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</si>
  <si>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</si>
  <si>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</si>
  <si>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</si>
  <si>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</si>
  <si>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</si>
  <si>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</si>
  <si>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</si>
  <si>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</si>
  <si>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</si>
  <si>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</si>
  <si>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</si>
  <si>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</si>
  <si>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</si>
  <si>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</si>
  <si>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</si>
  <si>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</si>
  <si>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</si>
  <si>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</si>
  <si>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</si>
  <si>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</si>
  <si>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</si>
  <si>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</si>
  <si>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</si>
  <si>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</si>
  <si>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</si>
  <si>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</si>
  <si>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</si>
  <si>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</si>
  <si>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</si>
  <si>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</si>
  <si>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</si>
  <si>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</si>
  <si>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</si>
  <si>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</si>
  <si>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</si>
  <si>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</si>
  <si>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</si>
  <si>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</si>
  <si>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</si>
  <si>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</si>
  <si>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</si>
  <si>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</si>
  <si>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</si>
  <si>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</si>
  <si>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</si>
  <si>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</si>
  <si>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</si>
  <si>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</si>
  <si>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</si>
  <si>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</si>
  <si>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</si>
  <si>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</si>
  <si>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</si>
  <si>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</si>
  <si>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</si>
  <si>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</si>
  <si>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</si>
  <si>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</si>
  <si>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</si>
  <si>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</si>
  <si>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</si>
  <si>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</si>
  <si>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</si>
  <si>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</si>
  <si>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</si>
  <si>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</si>
  <si>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</si>
  <si>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</si>
  <si>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</si>
  <si>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</si>
  <si>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</si>
  <si>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</si>
  <si>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</si>
  <si>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</si>
  <si>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</si>
  <si>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</si>
  <si>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</si>
  <si>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</si>
  <si>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</si>
  <si>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</si>
  <si>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</si>
  <si>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</si>
  <si>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</si>
  <si>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</si>
  <si>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</si>
  <si>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</si>
  <si>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</si>
  <si>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</si>
  <si>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</si>
  <si>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</si>
  <si>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</si>
  <si>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</si>
  <si>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</si>
  <si>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</si>
  <si>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</si>
  <si>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</si>
  <si>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</si>
  <si>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</si>
  <si>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</si>
  <si>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</si>
  <si>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</si>
  <si>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</si>
  <si>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</si>
  <si>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</si>
  <si>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</si>
  <si>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</si>
  <si>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</si>
  <si>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</si>
  <si>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</si>
  <si>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</si>
  <si>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</si>
  <si>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</si>
  <si>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</si>
  <si>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</si>
  <si>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</si>
  <si>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</si>
  <si>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</si>
  <si>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</si>
  <si>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</si>
  <si>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</si>
  <si>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</si>
  <si>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</si>
  <si>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</si>
  <si>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</si>
  <si>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</si>
  <si>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</si>
  <si>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</si>
  <si>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</si>
  <si>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</si>
  <si>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</si>
  <si>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</si>
  <si>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</si>
  <si>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</si>
  <si>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</si>
  <si>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</si>
  <si>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</si>
  <si>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</si>
  <si>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</si>
  <si>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</si>
  <si>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</si>
  <si>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</si>
  <si>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</si>
  <si>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</si>
  <si>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</si>
  <si>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</si>
  <si>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</si>
  <si>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</si>
  <si>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</si>
  <si>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</si>
  <si>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</si>
  <si>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</si>
  <si>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</si>
  <si>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</si>
  <si>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</si>
  <si>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</si>
  <si>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</si>
  <si>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</si>
  <si>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</si>
  <si>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</si>
  <si>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</si>
  <si>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</si>
  <si>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</si>
  <si>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</si>
  <si>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</si>
  <si>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</si>
  <si>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</si>
  <si>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</si>
  <si>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</si>
  <si>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</si>
  <si>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</si>
  <si>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</si>
  <si>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</si>
  <si>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</si>
  <si>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</si>
  <si>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</si>
  <si>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</si>
  <si>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</si>
  <si>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</si>
  <si>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</si>
  <si>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</si>
  <si>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</si>
  <si>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</si>
  <si>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</si>
  <si>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</si>
  <si>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</si>
  <si>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</si>
  <si>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</si>
  <si>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</si>
  <si>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</si>
  <si>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</si>
  <si>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</si>
  <si>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</si>
  <si>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</si>
  <si>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</si>
  <si>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</si>
  <si>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</si>
  <si>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</si>
  <si>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</si>
  <si>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</si>
  <si>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</si>
  <si>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</si>
  <si>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</si>
  <si>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</si>
  <si>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</si>
  <si>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</si>
  <si>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</si>
  <si>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</si>
  <si>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</si>
  <si>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</si>
  <si>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</si>
  <si>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</si>
  <si>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</si>
  <si>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</si>
  <si>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</si>
  <si>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</si>
  <si>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</si>
  <si>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</si>
  <si>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</si>
  <si>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</si>
  <si>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</si>
  <si>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</si>
  <si>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</si>
  <si>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</si>
  <si>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</si>
  <si>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</si>
  <si>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</si>
  <si>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</si>
  <si>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</si>
  <si>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</si>
  <si>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</si>
  <si>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</si>
  <si>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</si>
  <si>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</si>
  <si>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</si>
  <si>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</si>
  <si>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</si>
  <si>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</si>
  <si>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</si>
  <si>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</si>
  <si>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</si>
  <si>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</si>
  <si>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</si>
  <si>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</si>
  <si>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</si>
  <si>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</si>
  <si>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</si>
  <si>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</si>
  <si>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</si>
  <si>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</si>
  <si>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</si>
  <si>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</si>
  <si>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</si>
  <si>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</si>
  <si>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</si>
  <si>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</si>
  <si>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</si>
  <si>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</si>
  <si>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</si>
  <si>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</si>
  <si>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</si>
  <si>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</si>
  <si>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</si>
  <si>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</si>
  <si>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</si>
  <si>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</si>
  <si>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</si>
  <si>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</si>
  <si>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</si>
  <si>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</si>
  <si>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</si>
  <si>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</si>
  <si>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</si>
  <si>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</si>
  <si>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</si>
  <si>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</si>
  <si>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</si>
  <si>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</si>
  <si>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</si>
  <si>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</si>
  <si>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</si>
  <si>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</si>
  <si>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</si>
  <si>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</si>
  <si>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</si>
  <si>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</si>
  <si>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</si>
  <si>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</si>
  <si>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</si>
  <si>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</si>
  <si>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</si>
  <si>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</si>
  <si>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</si>
  <si>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</si>
  <si>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</si>
  <si>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</si>
  <si>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</si>
  <si>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</si>
  <si>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</si>
  <si>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</si>
  <si>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</si>
  <si>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</si>
  <si>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</si>
  <si>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</si>
  <si>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</si>
  <si>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</si>
  <si>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</si>
  <si>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</si>
  <si>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</si>
  <si>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</si>
  <si>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</si>
  <si>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</si>
  <si>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</si>
  <si>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</si>
  <si>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</si>
  <si>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</si>
  <si>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</si>
  <si>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</si>
  <si>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</si>
  <si>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</si>
  <si>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</si>
  <si>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</si>
  <si>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</si>
  <si>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</si>
  <si>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</si>
  <si>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</si>
  <si>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</si>
  <si>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</si>
  <si>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</si>
  <si>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</si>
  <si>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</si>
  <si>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</si>
  <si>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</si>
  <si>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</si>
  <si>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</si>
  <si>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</si>
  <si>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</si>
  <si>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</si>
  <si>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</si>
  <si>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</si>
  <si>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</si>
  <si>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</si>
  <si>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</si>
  <si>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</si>
  <si>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</si>
  <si>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</si>
  <si>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</si>
  <si>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</si>
  <si>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</si>
  <si>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</si>
  <si>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</si>
  <si>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</si>
  <si>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</si>
  <si>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</si>
  <si>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</si>
  <si>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</si>
  <si>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</si>
  <si>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</si>
  <si>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</si>
  <si>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</si>
  <si>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</si>
  <si>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</si>
  <si>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</si>
  <si>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</si>
  <si>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</si>
  <si>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</si>
  <si>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</si>
  <si>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</si>
  <si>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</si>
  <si>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</si>
  <si>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</si>
  <si>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</si>
  <si>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</si>
  <si>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</si>
  <si>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</si>
  <si>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</si>
  <si>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</si>
  <si>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</si>
  <si>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</si>
  <si>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</si>
  <si>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</si>
  <si>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</si>
  <si>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</si>
  <si>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</si>
  <si>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</si>
  <si>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</si>
  <si>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</si>
  <si>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</si>
  <si>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</si>
  <si>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</si>
  <si>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</si>
  <si>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</si>
  <si>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</si>
  <si>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</si>
  <si>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</si>
  <si>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</si>
  <si>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</si>
  <si>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</si>
  <si>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</si>
  <si>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</si>
  <si>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</si>
  <si>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</si>
  <si>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</si>
  <si>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</si>
  <si>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</si>
  <si>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</si>
  <si>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</si>
  <si>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</si>
  <si>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</si>
  <si>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</si>
  <si>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</si>
  <si>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</si>
  <si>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</si>
  <si>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</si>
  <si>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</si>
  <si>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</si>
  <si>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</si>
  <si>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</si>
  <si>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</si>
  <si>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</si>
  <si>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</si>
  <si>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</si>
  <si>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</si>
  <si>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</si>
  <si>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</si>
  <si>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</si>
  <si>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</si>
  <si>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</si>
  <si>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</si>
  <si>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</si>
  <si>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</si>
  <si>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</si>
  <si>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</si>
  <si>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</si>
  <si>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</si>
  <si>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</si>
  <si>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</si>
  <si>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</si>
  <si>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</si>
  <si>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</si>
  <si>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</si>
  <si>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</si>
  <si>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</si>
  <si>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</si>
  <si>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</si>
  <si>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</si>
  <si>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</si>
  <si>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</si>
  <si>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</si>
  <si>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</si>
  <si>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</si>
  <si>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</si>
  <si>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</si>
  <si>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</si>
  <si>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</si>
  <si>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</si>
  <si>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</si>
  <si>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</si>
  <si>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</si>
  <si>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</si>
  <si>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</si>
  <si>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</si>
  <si>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</si>
  <si>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</si>
  <si>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</si>
  <si>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</si>
  <si>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</si>
  <si>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</si>
  <si>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</si>
  <si>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</si>
  <si>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</si>
  <si>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</si>
  <si>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</si>
  <si>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</si>
  <si>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</si>
  <si>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</si>
  <si>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</si>
  <si>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</si>
  <si>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</si>
  <si>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</si>
  <si>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</si>
  <si>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</si>
  <si>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</si>
  <si>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</si>
  <si>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</si>
  <si>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</si>
  <si>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</si>
  <si>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</si>
  <si>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</si>
  <si>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</si>
  <si>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</si>
  <si>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</si>
  <si>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</si>
  <si>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</si>
  <si>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</si>
  <si>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</si>
  <si>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</si>
  <si>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</si>
  <si>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</si>
  <si>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</si>
  <si>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</si>
  <si>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</si>
  <si>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</si>
  <si>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</si>
  <si>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</si>
  <si>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</si>
  <si>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</si>
  <si>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</si>
  <si>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</si>
  <si>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</si>
  <si>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</si>
  <si>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</si>
  <si>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</si>
  <si>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</si>
  <si>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</si>
  <si>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</si>
  <si>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</si>
  <si>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</si>
  <si>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</si>
  <si>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</si>
  <si>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</si>
  <si>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</si>
  <si>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</si>
  <si>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</si>
  <si>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</si>
  <si>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</si>
  <si>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</si>
  <si>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</si>
  <si>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</si>
  <si>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</si>
  <si>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</si>
  <si>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</si>
  <si>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</si>
  <si>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</si>
  <si>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</si>
  <si>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</si>
  <si>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</si>
  <si>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</si>
  <si>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</si>
  <si>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</si>
  <si>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</si>
  <si>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</si>
  <si>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</si>
  <si>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</si>
  <si>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</si>
  <si>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</si>
  <si>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</si>
  <si>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</si>
  <si>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</si>
  <si>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</si>
  <si>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</si>
  <si>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</si>
  <si>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</si>
  <si>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</si>
  <si>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</si>
  <si>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</si>
  <si>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</si>
  <si>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</si>
  <si>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</si>
  <si>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</si>
  <si>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</si>
  <si>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</si>
  <si>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</si>
  <si>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</si>
  <si>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</si>
  <si>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</si>
  <si>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</si>
  <si>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</si>
  <si>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</si>
  <si>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</si>
  <si>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</si>
  <si>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</si>
  <si>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</si>
  <si>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</si>
  <si>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</si>
  <si>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</si>
  <si>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</si>
  <si>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</si>
  <si>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</si>
  <si>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</si>
  <si>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</si>
  <si>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</si>
  <si>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</si>
  <si>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</si>
  <si>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</si>
  <si>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</si>
  <si>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</si>
  <si>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</si>
  <si>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</si>
  <si>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</si>
  <si>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</si>
  <si>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</si>
  <si>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</si>
  <si>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</si>
  <si>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</si>
  <si>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</si>
  <si>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</si>
  <si>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</si>
  <si>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</si>
  <si>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</si>
  <si>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</si>
  <si>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</si>
  <si>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</si>
  <si>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</si>
  <si>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</si>
  <si>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</si>
  <si>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</si>
  <si>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</si>
  <si>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</si>
  <si>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</si>
  <si>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</si>
  <si>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</si>
  <si>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</si>
  <si>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</si>
  <si>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</si>
  <si>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</si>
  <si>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</si>
  <si>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</si>
  <si>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</si>
  <si>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</si>
  <si>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</si>
  <si>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</si>
  <si>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</si>
  <si>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</si>
  <si>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</si>
  <si>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</si>
  <si>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</si>
  <si>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</si>
  <si>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</si>
  <si>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</si>
  <si>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</si>
  <si>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</si>
  <si>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</si>
  <si>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</si>
  <si>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</si>
  <si>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</si>
  <si>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</si>
  <si>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</si>
  <si>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</si>
  <si>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</si>
  <si>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</si>
  <si>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</si>
  <si>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</si>
  <si>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</si>
  <si>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</si>
  <si>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</si>
  <si>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</si>
  <si>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</si>
  <si>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</si>
  <si>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</si>
  <si>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</si>
  <si>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</si>
  <si>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</si>
  <si>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</si>
  <si>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</si>
  <si>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</si>
  <si>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</si>
  <si>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</si>
  <si>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</si>
  <si>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</si>
  <si>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</si>
  <si>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</si>
  <si>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</si>
  <si>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</si>
  <si>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</si>
  <si>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</si>
  <si>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</si>
  <si>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</si>
  <si>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</si>
  <si>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</si>
  <si>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</si>
  <si>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</si>
  <si>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</si>
  <si>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</si>
  <si>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</si>
  <si>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</si>
  <si>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</si>
  <si>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</si>
  <si>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</si>
  <si>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</si>
  <si>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</si>
  <si>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</si>
  <si>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</si>
  <si>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</si>
  <si>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</si>
  <si>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</si>
  <si>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</si>
  <si>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</si>
  <si>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</si>
  <si>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</si>
  <si>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</si>
  <si>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</si>
  <si>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</si>
  <si>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</si>
  <si>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</si>
  <si>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</si>
  <si>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</si>
  <si>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</si>
  <si>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</si>
  <si>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</si>
  <si>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</si>
  <si>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</si>
  <si>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</si>
  <si>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</si>
  <si>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</si>
  <si>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</si>
  <si>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</si>
  <si>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</si>
  <si>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</si>
  <si>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</si>
  <si>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</si>
  <si>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</si>
  <si>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</si>
  <si>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</si>
  <si>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</si>
  <si>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</si>
  <si>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</si>
  <si>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</si>
  <si>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</si>
  <si>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</si>
  <si>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</si>
  <si>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</si>
  <si>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</si>
  <si>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</si>
  <si>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</si>
  <si>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</si>
  <si>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</si>
  <si>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</si>
  <si>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</si>
  <si>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</si>
  <si>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</si>
  <si>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</si>
  <si>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</si>
  <si>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</si>
  <si>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</si>
  <si>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</si>
  <si>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</si>
  <si>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</si>
  <si>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</si>
  <si>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</si>
  <si>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</si>
  <si>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</si>
  <si>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</si>
  <si>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</si>
  <si>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</si>
  <si>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</si>
  <si>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</si>
  <si>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</si>
  <si>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</si>
  <si>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</si>
  <si>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</si>
  <si>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</si>
  <si>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</si>
  <si>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</si>
  <si>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</si>
  <si>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</si>
  <si>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</si>
  <si>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</si>
  <si>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</si>
  <si>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</si>
  <si>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</si>
  <si>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</si>
  <si>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</si>
  <si>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</si>
  <si>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</si>
  <si>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</si>
  <si>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</si>
  <si>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</si>
  <si>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</si>
  <si>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</si>
  <si>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</si>
  <si>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</si>
  <si>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</si>
  <si>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</si>
  <si>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</si>
  <si>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</si>
  <si>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</si>
  <si>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</si>
  <si>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</si>
  <si>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</si>
  <si>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</si>
  <si>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</si>
  <si>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</si>
  <si>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</si>
  <si>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</si>
  <si>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</si>
  <si>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</si>
  <si>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</si>
  <si>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</si>
  <si>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</si>
  <si>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</si>
  <si>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</si>
  <si>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</si>
  <si>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</si>
  <si>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</si>
  <si>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</si>
  <si>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</si>
  <si>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</si>
  <si>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</si>
  <si>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</si>
  <si>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</si>
  <si>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</si>
  <si>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</si>
  <si>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</si>
  <si>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</si>
  <si>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</si>
  <si>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</si>
  <si>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</si>
  <si>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</si>
  <si>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</si>
  <si>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</si>
  <si>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</si>
  <si>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</si>
  <si>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</si>
  <si>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</si>
  <si>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</si>
  <si>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</si>
  <si>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</si>
  <si>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</si>
  <si>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</si>
  <si>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</si>
  <si>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</si>
  <si>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</si>
  <si>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</si>
  <si>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</si>
  <si>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</si>
  <si>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</si>
  <si>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</si>
  <si>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</si>
  <si>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</si>
  <si>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</si>
  <si>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</si>
  <si>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</si>
  <si>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</si>
  <si>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</si>
  <si>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</si>
  <si>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</si>
  <si>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</si>
  <si>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</si>
  <si>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</si>
  <si>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</si>
  <si>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</si>
  <si>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</si>
  <si>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</si>
  <si>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</si>
  <si>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</si>
  <si>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</si>
  <si>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</si>
  <si>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</si>
  <si>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</si>
  <si>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</si>
  <si>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</si>
  <si>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</si>
  <si>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</si>
  <si>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</si>
  <si>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</si>
  <si>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</si>
  <si>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</si>
  <si>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</si>
  <si>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</si>
  <si>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</si>
  <si>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</si>
  <si>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</si>
  <si>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</si>
  <si>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</si>
  <si>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</si>
  <si>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</si>
  <si>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</si>
  <si>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</si>
  <si>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</si>
  <si>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</si>
  <si>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</si>
  <si>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</si>
  <si>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</si>
  <si>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</si>
  <si>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</si>
  <si>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</si>
  <si>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</si>
  <si>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</si>
  <si>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</si>
  <si>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</si>
  <si>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</si>
  <si>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</si>
  <si>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</si>
  <si>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</si>
  <si>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</si>
  <si>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</si>
  <si>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</si>
  <si>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</si>
  <si>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</si>
  <si>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</si>
  <si>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</si>
  <si>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</si>
  <si>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</si>
  <si>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</si>
  <si>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</si>
  <si>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</si>
  <si>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</si>
  <si>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</si>
  <si>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</si>
  <si>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</si>
  <si>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</si>
  <si>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</si>
  <si>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</si>
  <si>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</si>
  <si>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</si>
  <si>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</si>
  <si>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</si>
  <si>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</si>
  <si>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</si>
  <si>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</si>
  <si>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</si>
  <si>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</si>
  <si>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</si>
  <si>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</si>
  <si>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</si>
  <si>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</si>
  <si>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</si>
  <si>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</si>
  <si>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</si>
  <si>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</si>
  <si>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</si>
  <si>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</si>
  <si>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</si>
  <si>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</si>
  <si>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</si>
  <si>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</si>
  <si>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</si>
  <si>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</si>
  <si>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</si>
  <si>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</si>
  <si>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</si>
  <si>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</si>
  <si>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</si>
  <si>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</si>
  <si>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</si>
  <si>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</si>
  <si>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</si>
  <si>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</si>
  <si>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</si>
  <si>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</si>
  <si>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</si>
  <si>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</si>
  <si>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</si>
  <si>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</si>
  <si>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</si>
  <si>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</si>
  <si>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</si>
  <si>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</si>
  <si>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</si>
  <si>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</si>
  <si>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</si>
  <si>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</si>
  <si>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</si>
  <si>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</si>
  <si>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</si>
  <si>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</si>
  <si>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</si>
  <si>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</si>
  <si>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</si>
  <si>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</si>
  <si>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</si>
  <si>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</si>
  <si>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</si>
  <si>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</si>
  <si>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</si>
  <si>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</si>
  <si>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</si>
  <si>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</si>
  <si>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</si>
  <si>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</si>
  <si>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</si>
  <si>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</si>
  <si>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</si>
  <si>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</si>
  <si>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</si>
  <si>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</si>
  <si>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</si>
  <si>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</si>
  <si>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</si>
  <si>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</si>
  <si>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</si>
  <si>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</si>
  <si>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</si>
  <si>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</si>
  <si>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</si>
  <si>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</si>
  <si>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</si>
  <si>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</si>
  <si>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</si>
  <si>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</si>
  <si>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</si>
  <si>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</si>
  <si>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</si>
  <si>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</si>
  <si>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</si>
  <si>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</si>
  <si>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</si>
  <si>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</si>
  <si>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</si>
  <si>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</si>
  <si>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</si>
  <si>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</si>
  <si>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</si>
  <si>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</si>
  <si>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</si>
  <si>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</si>
  <si>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</si>
  <si>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</si>
  <si>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</si>
  <si>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</si>
  <si>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</si>
  <si>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</si>
  <si>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</si>
  <si>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</si>
  <si>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</si>
  <si>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</si>
  <si>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</si>
  <si>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</si>
  <si>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</si>
  <si>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</si>
  <si>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</si>
  <si>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</si>
  <si>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</si>
  <si>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</si>
  <si>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</si>
  <si>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</si>
  <si>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</si>
  <si>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</si>
  <si>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</si>
  <si>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</si>
  <si>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</si>
  <si>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</si>
  <si>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</si>
  <si>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</si>
  <si>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</si>
  <si>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</si>
  <si>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</si>
  <si>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</si>
  <si>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</si>
  <si>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</si>
  <si>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</si>
  <si>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</si>
  <si>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</si>
  <si>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</si>
  <si>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</si>
  <si>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</si>
  <si>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</si>
  <si>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</si>
  <si>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</si>
  <si>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</si>
  <si>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</si>
  <si>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</si>
  <si>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</si>
  <si>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</si>
  <si>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</si>
  <si>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</si>
  <si>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</si>
  <si>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</si>
  <si>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</si>
  <si>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</si>
  <si>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</si>
  <si>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</si>
  <si>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</si>
  <si>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</si>
  <si>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</si>
  <si>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</si>
  <si>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</si>
  <si>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</si>
  <si>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</si>
  <si>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</si>
  <si>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</si>
  <si>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</si>
  <si>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</si>
  <si>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</si>
  <si>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</si>
  <si>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</si>
  <si>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</si>
  <si>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</si>
  <si>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</si>
  <si>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</si>
  <si>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</si>
  <si>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</si>
  <si>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</si>
  <si>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</si>
  <si>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</si>
  <si>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</si>
  <si>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</si>
  <si>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</si>
  <si>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</si>
  <si>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</si>
  <si>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</si>
  <si>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</si>
  <si>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</si>
  <si>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</si>
  <si>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</si>
  <si>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</si>
  <si>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</si>
  <si>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</si>
  <si>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</si>
  <si>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</si>
  <si>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</si>
  <si>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</si>
  <si>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</si>
  <si>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</si>
  <si>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</si>
  <si>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</si>
  <si>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</si>
  <si>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</si>
  <si>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</si>
  <si>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</si>
  <si>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</si>
  <si>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</si>
  <si>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</si>
  <si>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</si>
  <si>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</si>
  <si>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</si>
  <si>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</si>
  <si>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</si>
  <si>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</si>
  <si>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</si>
  <si>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</si>
  <si>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</si>
  <si>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</si>
  <si>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</si>
  <si>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</si>
  <si>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</si>
  <si>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</si>
  <si>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</si>
  <si>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</si>
  <si>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</si>
  <si>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</si>
  <si>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</si>
  <si>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</si>
  <si>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</si>
  <si>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</si>
  <si>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</si>
  <si>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</si>
  <si>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</si>
  <si>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</si>
  <si>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</si>
  <si>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</si>
  <si>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</si>
  <si>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</si>
  <si>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</si>
  <si>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</si>
  <si>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</si>
  <si>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</si>
  <si>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</si>
  <si>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</si>
  <si>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</si>
  <si>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</si>
  <si>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</si>
  <si>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</si>
  <si>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</si>
  <si>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</si>
  <si>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</si>
  <si>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</si>
  <si>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</si>
  <si>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</si>
  <si>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</si>
  <si>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</si>
  <si>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</si>
  <si>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</si>
  <si>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</si>
  <si>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</si>
  <si>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</si>
  <si>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</si>
  <si>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</si>
  <si>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</si>
  <si>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</si>
  <si>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</si>
  <si>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</si>
  <si>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</si>
  <si>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</si>
  <si>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</si>
  <si>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</si>
  <si>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</si>
  <si>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</si>
  <si>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</si>
  <si>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</si>
  <si>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</si>
  <si>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</si>
  <si>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</si>
  <si>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</si>
  <si>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</si>
  <si>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</si>
  <si>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</si>
  <si>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</si>
  <si>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</si>
  <si>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</si>
  <si>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</si>
  <si>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</si>
  <si>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</si>
  <si>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</si>
  <si>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</si>
  <si>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</si>
  <si>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</si>
  <si>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</si>
  <si>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</si>
  <si>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</si>
  <si>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</si>
  <si>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</si>
  <si>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</si>
  <si>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</si>
  <si>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</si>
  <si>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</si>
  <si>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</si>
  <si>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</si>
  <si>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</si>
  <si>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</si>
  <si>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</si>
  <si>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</si>
  <si>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</si>
  <si>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</si>
  <si>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</si>
  <si>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</si>
  <si>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</si>
  <si>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</si>
  <si>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</si>
  <si>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</si>
  <si>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</si>
  <si>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</si>
  <si>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</si>
  <si>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</si>
  <si>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</si>
  <si>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</si>
  <si>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</si>
  <si>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</si>
  <si>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</si>
  <si>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</si>
  <si>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</si>
  <si>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</si>
  <si>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</si>
  <si>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</si>
  <si>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</si>
  <si>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</si>
  <si>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</si>
  <si>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</si>
  <si>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</si>
  <si>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</si>
  <si>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</si>
  <si>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</si>
  <si>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</si>
  <si>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</si>
  <si>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</si>
  <si>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</si>
  <si>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</si>
  <si>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</si>
  <si>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</si>
  <si>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</si>
  <si>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</si>
  <si>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</si>
  <si>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</si>
  <si>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</si>
  <si>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</si>
  <si>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</si>
  <si>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</si>
  <si>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</si>
  <si>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</si>
  <si>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</si>
  <si>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</si>
  <si>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</si>
  <si>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</si>
  <si>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</si>
  <si>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</si>
  <si>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</si>
  <si>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</si>
  <si>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</si>
  <si>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</si>
  <si>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</si>
  <si>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</si>
  <si>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</si>
  <si>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</si>
  <si>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</si>
  <si>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</si>
  <si>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</si>
  <si>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</si>
  <si>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</si>
  <si>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</si>
  <si>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</si>
  <si>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</si>
  <si>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</si>
  <si>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</si>
  <si>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</si>
  <si>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</si>
  <si>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</si>
  <si>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</si>
  <si>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</si>
  <si>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</si>
  <si>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</si>
  <si>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</si>
  <si>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</si>
  <si>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</si>
  <si>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</si>
  <si>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</si>
  <si>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</si>
  <si>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</si>
  <si>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</si>
  <si>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</si>
  <si>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</si>
  <si>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</si>
  <si>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</si>
  <si>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</si>
  <si>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</si>
  <si>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</si>
  <si>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</si>
  <si>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</si>
  <si>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</si>
  <si>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</si>
  <si>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</si>
  <si>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</si>
  <si>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</si>
  <si>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</si>
  <si>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</si>
  <si>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</si>
  <si>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</si>
  <si>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</si>
  <si>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</si>
  <si>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</si>
  <si>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</si>
  <si>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</si>
  <si>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</si>
  <si>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</si>
  <si>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</si>
  <si>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</si>
  <si>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</si>
  <si>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</si>
  <si>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</si>
  <si>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</si>
  <si>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</si>
  <si>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</si>
  <si>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</si>
  <si>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</si>
  <si>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</si>
  <si>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</si>
  <si>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</si>
  <si>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</si>
  <si>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</si>
  <si>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</si>
  <si>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</si>
  <si>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</si>
  <si>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</si>
  <si>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</si>
  <si>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</si>
  <si>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</si>
  <si>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</si>
  <si>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</si>
  <si>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</si>
  <si>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</si>
  <si>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</si>
  <si>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</si>
  <si>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</si>
  <si>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</si>
  <si>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</si>
  <si>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</si>
  <si>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</si>
  <si>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</si>
  <si>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</si>
  <si>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</si>
  <si>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</si>
  <si>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</si>
  <si>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</si>
  <si>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</si>
  <si>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</si>
  <si>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</si>
  <si>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</si>
  <si>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</si>
  <si>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</si>
  <si>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</si>
  <si>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</si>
  <si>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</si>
  <si>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</si>
  <si>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</si>
  <si>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</si>
  <si>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</si>
  <si>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</si>
  <si>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</si>
  <si>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</si>
  <si>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</si>
  <si>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</si>
  <si>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</si>
  <si>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</si>
  <si>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</si>
  <si>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</si>
  <si>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</si>
  <si>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</si>
  <si>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</si>
  <si>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</si>
  <si>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</si>
  <si>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</si>
  <si>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</si>
  <si>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</si>
  <si>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</si>
  <si>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</si>
  <si>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</si>
  <si>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</si>
  <si>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</si>
  <si>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</si>
  <si>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</si>
  <si>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</si>
  <si>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</si>
  <si>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</si>
  <si>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</si>
  <si>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</si>
  <si>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</si>
  <si>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</si>
  <si>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</si>
  <si>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</si>
  <si>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</si>
  <si>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</si>
  <si>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</si>
  <si>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</si>
  <si>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</si>
  <si>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</si>
  <si>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</si>
  <si>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</si>
  <si>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</si>
  <si>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</si>
  <si>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</si>
  <si>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</si>
  <si>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</si>
  <si>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</si>
  <si>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</si>
  <si>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</si>
  <si>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</si>
  <si>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</si>
  <si>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</si>
  <si>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</si>
  <si>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</si>
  <si>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</si>
  <si>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</si>
  <si>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</si>
  <si>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</si>
  <si>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</si>
  <si>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</si>
  <si>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</si>
  <si>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</si>
  <si>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</si>
  <si>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</si>
  <si>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</si>
  <si>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</si>
  <si>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</si>
  <si>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</si>
  <si>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</si>
  <si>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</si>
  <si>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</si>
  <si>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</si>
  <si>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</si>
  <si>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</si>
  <si>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</si>
  <si>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</si>
  <si>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</si>
  <si>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</si>
  <si>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</si>
  <si>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</si>
  <si>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</si>
  <si>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</si>
  <si>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</si>
  <si>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</si>
  <si>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</si>
  <si>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</si>
  <si>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</si>
  <si>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</si>
  <si>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</si>
  <si>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</si>
  <si>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</si>
  <si>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</si>
  <si>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</si>
  <si>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</si>
  <si>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</si>
  <si>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</si>
  <si>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</si>
  <si>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</si>
  <si>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</si>
  <si>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</si>
  <si>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</si>
  <si>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</si>
  <si>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</si>
  <si>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</si>
  <si>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</si>
  <si>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</si>
  <si>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</si>
  <si>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</si>
  <si>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</si>
  <si>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</si>
  <si>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</si>
  <si>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</si>
  <si>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</si>
  <si>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</si>
  <si>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</si>
  <si>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</si>
  <si>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</si>
  <si>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</si>
  <si>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</si>
  <si>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</si>
  <si>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</si>
  <si>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</si>
  <si>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</si>
  <si>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</si>
  <si>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</si>
  <si>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</si>
  <si>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</si>
  <si>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</si>
  <si>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</si>
  <si>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</si>
  <si>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</si>
  <si>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</si>
  <si>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</si>
  <si>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</si>
  <si>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</si>
  <si>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</si>
  <si>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</si>
  <si>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</si>
  <si>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</si>
  <si>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</si>
  <si>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</si>
  <si>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</si>
  <si>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</si>
  <si>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</si>
  <si>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</si>
  <si>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</si>
  <si>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</si>
  <si>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</si>
  <si>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</si>
  <si>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</si>
  <si>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</si>
  <si>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</si>
  <si>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</si>
  <si>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</si>
  <si>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</si>
  <si>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</si>
  <si>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</si>
  <si>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</si>
  <si>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</si>
  <si>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</si>
  <si>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</si>
  <si>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</si>
  <si>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</si>
  <si>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</si>
  <si>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</si>
  <si>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</si>
  <si>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</si>
  <si>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</si>
  <si>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</si>
  <si>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</si>
  <si>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</si>
  <si>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</si>
  <si>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</si>
  <si>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</si>
  <si>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</si>
  <si>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</si>
  <si>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</si>
  <si>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</si>
  <si>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</si>
  <si>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</si>
  <si>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</si>
  <si>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</si>
  <si>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</si>
  <si>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</si>
  <si>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</si>
  <si>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</si>
  <si>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</si>
  <si>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</si>
  <si>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</si>
  <si>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</si>
  <si>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</si>
  <si>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</si>
  <si>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</si>
  <si>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</si>
  <si>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</si>
  <si>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</si>
  <si>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</si>
  <si>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</si>
  <si>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</si>
  <si>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</si>
  <si>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</si>
  <si>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</si>
  <si>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</si>
  <si>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</si>
  <si>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</si>
  <si>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</si>
  <si>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</si>
  <si>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</si>
  <si>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</si>
  <si>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</si>
  <si>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</si>
  <si>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</si>
  <si>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</si>
  <si>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</si>
  <si>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</si>
  <si>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</si>
  <si>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</si>
  <si>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</si>
  <si>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</si>
  <si>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</si>
  <si>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</si>
  <si>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</si>
  <si>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</si>
  <si>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</si>
  <si>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</si>
  <si>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</si>
  <si>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</si>
  <si>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</si>
  <si>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</si>
  <si>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</si>
  <si>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</si>
  <si>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</si>
  <si>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</si>
  <si>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</si>
  <si>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</si>
  <si>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</si>
  <si>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</si>
  <si>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</si>
  <si>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</si>
  <si>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</si>
  <si>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</si>
  <si>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</si>
  <si>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</si>
  <si>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</si>
  <si>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</si>
  <si>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</si>
  <si>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</si>
  <si>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</si>
  <si>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</si>
  <si>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</si>
  <si>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</si>
  <si>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</si>
  <si>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</si>
  <si>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</si>
  <si>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</si>
  <si>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</si>
  <si>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</si>
  <si>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</si>
  <si>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</si>
  <si>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</si>
  <si>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</si>
  <si>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</si>
  <si>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</si>
  <si>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</si>
  <si>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</si>
  <si>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</si>
  <si>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</si>
  <si>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</si>
  <si>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</si>
  <si>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</si>
  <si>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</si>
  <si>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</si>
  <si>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</si>
  <si>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</si>
  <si>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</si>
  <si>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</si>
  <si>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</si>
  <si>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</si>
  <si>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</si>
  <si>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</si>
  <si>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</si>
  <si>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</si>
  <si>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</si>
  <si>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</si>
  <si>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</si>
  <si>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</si>
  <si>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</si>
  <si>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</si>
  <si>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</si>
  <si>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</si>
  <si>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</si>
  <si>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</si>
  <si>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</si>
  <si>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</si>
  <si>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</si>
  <si>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</si>
  <si>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</si>
  <si>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</si>
  <si>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</si>
  <si>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</si>
  <si>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</si>
  <si>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</si>
  <si>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</si>
  <si>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</si>
  <si>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</si>
  <si>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</si>
  <si>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</si>
  <si>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</si>
  <si>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</si>
  <si>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</si>
  <si>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</si>
  <si>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</si>
  <si>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</si>
  <si>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</si>
  <si>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</si>
  <si>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</si>
  <si>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</si>
  <si>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</si>
  <si>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</si>
  <si>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</si>
  <si>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</si>
  <si>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</si>
  <si>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</si>
  <si>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</si>
  <si>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</si>
  <si>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</si>
  <si>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</si>
  <si>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</si>
  <si>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</si>
  <si>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</si>
  <si>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</si>
  <si>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</si>
  <si>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</si>
  <si>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</si>
  <si>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</si>
  <si>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</si>
  <si>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</si>
  <si>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</si>
  <si>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</si>
  <si>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</si>
  <si>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</si>
  <si>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</si>
  <si>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</si>
  <si>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</si>
  <si>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</si>
  <si>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</si>
  <si>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</si>
  <si>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</si>
  <si>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</si>
  <si>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</si>
  <si>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</si>
  <si>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</si>
  <si>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</si>
  <si>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</si>
  <si>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</si>
  <si>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</si>
  <si>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</si>
  <si>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</si>
  <si>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</si>
  <si>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</si>
  <si>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</si>
  <si>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</si>
  <si>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</si>
  <si>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</si>
  <si>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</si>
  <si>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</si>
  <si>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</si>
  <si>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</si>
  <si>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</si>
  <si>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</si>
  <si>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</si>
  <si>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</si>
  <si>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</si>
  <si>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</si>
  <si>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</si>
  <si>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</si>
  <si>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</si>
  <si>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</si>
  <si>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</si>
  <si>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</si>
  <si>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</si>
  <si>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</si>
  <si>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</si>
  <si>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</si>
  <si>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</si>
  <si>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</si>
  <si>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</si>
  <si>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</si>
  <si>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</si>
  <si>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</si>
  <si>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</si>
  <si>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</si>
  <si>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</si>
  <si>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</si>
  <si>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</si>
  <si>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</si>
  <si>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</si>
  <si>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</si>
  <si>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</si>
  <si>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</si>
  <si>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</si>
  <si>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</si>
  <si>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</si>
  <si>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</si>
  <si>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</si>
  <si>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</si>
  <si>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</si>
  <si>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</si>
  <si>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</si>
  <si>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</si>
  <si>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</si>
  <si>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</si>
  <si>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</si>
  <si>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</si>
  <si>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</si>
  <si>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</si>
  <si>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</si>
  <si>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</si>
  <si>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</si>
  <si>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</si>
  <si>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</si>
  <si>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</si>
  <si>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</si>
  <si>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</si>
  <si>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</si>
  <si>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</si>
  <si>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</si>
  <si>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</si>
  <si>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</si>
  <si>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</si>
  <si>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</si>
  <si>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</si>
  <si>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</si>
  <si>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</si>
  <si>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</si>
  <si>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</si>
  <si>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</si>
  <si>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</si>
  <si>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</si>
  <si>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</si>
  <si>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</si>
  <si>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</si>
  <si>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</si>
  <si>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</si>
  <si>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</si>
  <si>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</si>
  <si>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</si>
  <si>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</si>
  <si>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</si>
  <si>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</si>
  <si>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</si>
  <si>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</si>
  <si>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</si>
  <si>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</si>
  <si>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</si>
  <si>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</si>
  <si>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</si>
  <si>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</si>
  <si>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</si>
  <si>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</si>
  <si>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</si>
  <si>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</si>
  <si>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</si>
  <si>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</si>
  <si>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</si>
  <si>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</si>
  <si>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</si>
  <si>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</si>
  <si>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</si>
  <si>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</si>
  <si>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</si>
  <si>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</si>
  <si>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</si>
  <si>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</si>
  <si>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</si>
  <si>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</si>
  <si>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</si>
  <si>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</si>
  <si>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</si>
  <si>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</si>
  <si>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</si>
  <si>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</si>
  <si>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</si>
  <si>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</si>
  <si>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</si>
  <si>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</si>
  <si>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</si>
  <si>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</si>
  <si>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</si>
  <si>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</si>
  <si>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</si>
  <si>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</si>
  <si>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</si>
  <si>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</si>
  <si>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</si>
  <si>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</si>
  <si>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</si>
  <si>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</si>
  <si>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</si>
  <si>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</si>
  <si>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</si>
  <si>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</si>
  <si>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</si>
  <si>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</si>
  <si>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</si>
  <si>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</si>
  <si>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</si>
  <si>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</si>
  <si>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</si>
  <si>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</si>
  <si>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</si>
  <si>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</si>
  <si>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</si>
  <si>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</si>
  <si>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</si>
  <si>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</si>
  <si>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</si>
  <si>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</si>
  <si>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</si>
  <si>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</si>
  <si>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</si>
  <si>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</si>
  <si>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</si>
  <si>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</si>
  <si>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</si>
  <si>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</si>
  <si>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</si>
  <si>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</si>
  <si>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</si>
  <si>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</si>
  <si>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</si>
  <si>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</si>
  <si>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</si>
  <si>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</si>
  <si>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</si>
  <si>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</si>
  <si>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</si>
  <si>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</si>
  <si>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</si>
  <si>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</si>
  <si>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</si>
  <si>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</si>
  <si>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</si>
  <si>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</si>
  <si>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</si>
  <si>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</si>
  <si>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</si>
  <si>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</si>
  <si>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</si>
  <si>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</si>
  <si>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</si>
  <si>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</si>
  <si>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</si>
  <si>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</si>
  <si>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</si>
  <si>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</si>
  <si>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</si>
  <si>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</si>
  <si>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</si>
  <si>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</si>
  <si>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</si>
  <si>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</si>
  <si>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</si>
  <si>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</si>
  <si>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</si>
  <si>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</si>
  <si>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</si>
  <si>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</si>
  <si>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</si>
  <si>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</si>
  <si>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</si>
  <si>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</si>
  <si>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</si>
  <si>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</si>
  <si>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</si>
  <si>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</si>
  <si>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</si>
  <si>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</si>
  <si>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</si>
  <si>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</si>
  <si>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</si>
  <si>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</si>
  <si>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</si>
  <si>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</si>
  <si>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</si>
  <si>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</si>
  <si>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</si>
  <si>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</si>
  <si>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</si>
  <si>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</si>
  <si>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</si>
  <si>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</si>
  <si>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</si>
  <si>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</si>
  <si>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</si>
  <si>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</si>
  <si>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</si>
  <si>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</si>
  <si>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</si>
  <si>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</si>
  <si>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</si>
  <si>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</si>
  <si>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</si>
  <si>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</si>
  <si>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</si>
  <si>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</si>
  <si>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</si>
  <si>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</si>
  <si>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</si>
  <si>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</si>
  <si>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</si>
  <si>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</si>
  <si>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</si>
  <si>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</si>
  <si>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</si>
  <si>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</si>
  <si>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</si>
  <si>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</si>
  <si>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</si>
  <si>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</si>
  <si>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</si>
  <si>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</si>
  <si>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</si>
  <si>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</si>
  <si>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</si>
  <si>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</si>
  <si>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</si>
  <si>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</si>
  <si>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</si>
  <si>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</si>
  <si>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</si>
  <si>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</si>
  <si>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</si>
  <si>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</si>
  <si>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</si>
  <si>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</si>
  <si>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</si>
  <si>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</si>
  <si>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</si>
  <si>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</si>
  <si>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</si>
  <si>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</si>
  <si>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</si>
  <si>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</si>
  <si>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</si>
  <si>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</si>
  <si>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</si>
  <si>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</si>
  <si>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</si>
  <si>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</si>
  <si>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</si>
  <si>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</si>
  <si>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</si>
  <si>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</si>
  <si>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</si>
  <si>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</si>
  <si>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</si>
  <si>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</si>
  <si>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</si>
  <si>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</si>
  <si>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</si>
  <si>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</si>
  <si>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</si>
  <si>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</si>
  <si>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</si>
  <si>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</si>
  <si>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</si>
  <si>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</si>
  <si>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</si>
  <si>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</si>
  <si>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</si>
  <si>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</si>
  <si>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</si>
  <si>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</si>
  <si>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</si>
  <si>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</si>
  <si>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</si>
  <si>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</si>
  <si>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</si>
  <si>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</si>
  <si>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</si>
  <si>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</si>
  <si>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</si>
  <si>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</si>
  <si>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</si>
  <si>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</si>
  <si>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</si>
  <si>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</si>
  <si>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</si>
  <si>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</si>
  <si>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</si>
  <si>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</si>
  <si>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</si>
  <si>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</si>
  <si>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</si>
  <si>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</si>
  <si>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</si>
  <si>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</si>
  <si>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</si>
  <si>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</si>
  <si>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</si>
  <si>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</si>
  <si>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</si>
  <si>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</si>
  <si>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</si>
  <si>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</si>
  <si>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</si>
  <si>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</si>
  <si>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</si>
  <si>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</si>
  <si>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</si>
  <si>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</si>
  <si>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</si>
  <si>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</si>
  <si>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</si>
  <si>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</si>
  <si>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</si>
  <si>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</si>
  <si>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</si>
  <si>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</si>
  <si>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</si>
  <si>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</si>
  <si>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</si>
  <si>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</si>
  <si>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</si>
  <si>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</si>
  <si>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</si>
  <si>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</si>
  <si>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</si>
  <si>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</si>
  <si>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</si>
  <si>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</si>
  <si>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</si>
  <si>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</si>
  <si>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</si>
  <si>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</si>
  <si>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</si>
  <si>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</si>
  <si>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</si>
  <si>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</si>
  <si>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</si>
  <si>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</si>
  <si>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</si>
  <si>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</si>
  <si>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</si>
  <si>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</si>
  <si>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</si>
  <si>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</si>
  <si>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</si>
  <si>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</si>
  <si>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</si>
  <si>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</si>
  <si>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</si>
  <si>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</si>
  <si>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</si>
  <si>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</si>
  <si>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</si>
  <si>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</si>
  <si>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</si>
  <si>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</si>
  <si>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</si>
  <si>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</si>
  <si>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</si>
  <si>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</si>
  <si>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</si>
  <si>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</si>
  <si>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</si>
  <si>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</si>
  <si>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</si>
  <si>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</si>
  <si>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</si>
  <si>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</si>
  <si>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</si>
  <si>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</si>
  <si>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</si>
  <si>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</si>
  <si>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</si>
  <si>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</si>
  <si>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</si>
  <si>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</si>
  <si>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</si>
  <si>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</si>
  <si>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</si>
  <si>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</si>
  <si>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</si>
  <si>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</si>
  <si>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</si>
  <si>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</si>
  <si>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</si>
  <si>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</si>
  <si>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</si>
  <si>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</si>
  <si>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</si>
  <si>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</si>
  <si>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</si>
  <si>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</si>
  <si>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</si>
  <si>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</si>
  <si>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</si>
  <si>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</si>
  <si>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</si>
  <si>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</si>
  <si>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</si>
  <si>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</si>
  <si>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</si>
  <si>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</si>
  <si>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</si>
  <si>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</si>
  <si>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</si>
  <si>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</si>
  <si>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</si>
  <si>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</si>
  <si>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</si>
  <si>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</si>
  <si>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</si>
  <si>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</si>
  <si>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</si>
  <si>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</si>
  <si>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</si>
  <si>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</si>
  <si>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</si>
  <si>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</si>
  <si>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</si>
  <si>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</si>
  <si>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</si>
  <si>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</si>
  <si>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</si>
  <si>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</si>
  <si>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</si>
  <si>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</si>
  <si>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</si>
  <si>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</si>
  <si>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</si>
  <si>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</si>
  <si>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</si>
  <si>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</si>
  <si>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</si>
  <si>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</si>
  <si>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</si>
  <si>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</si>
  <si>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</si>
  <si>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</si>
  <si>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</si>
  <si>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</si>
  <si>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</si>
  <si>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</si>
  <si>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</si>
  <si>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</si>
  <si>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</si>
  <si>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</si>
  <si>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</si>
  <si>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</si>
  <si>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</si>
  <si>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</si>
  <si>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</si>
  <si>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</si>
  <si>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</si>
  <si>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</si>
  <si>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</si>
  <si>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</si>
  <si>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</si>
  <si>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</si>
  <si>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</si>
  <si>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</si>
  <si>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</si>
  <si>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</si>
  <si>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</si>
  <si>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</si>
  <si>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</si>
  <si>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</si>
  <si>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</si>
  <si>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</si>
  <si>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</si>
  <si>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</si>
  <si>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</si>
  <si>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</si>
  <si>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</si>
  <si>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</si>
  <si>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</si>
  <si>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</si>
  <si>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</si>
  <si>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</si>
  <si>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</si>
  <si>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</si>
  <si>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</si>
  <si>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</si>
  <si>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</si>
  <si>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</si>
  <si>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</si>
  <si>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</si>
  <si>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</si>
  <si>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</si>
  <si>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</si>
  <si>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</si>
  <si>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</si>
  <si>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</si>
  <si>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</si>
  <si>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</si>
  <si>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</si>
  <si>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</si>
  <si>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</si>
  <si>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</si>
  <si>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</si>
  <si>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</si>
  <si>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</si>
  <si>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</si>
  <si>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</si>
  <si>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</si>
  <si>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</si>
  <si>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</si>
  <si>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</si>
  <si>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</si>
  <si>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</si>
  <si>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</si>
  <si>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</si>
  <si>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</si>
  <si>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</si>
  <si>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</si>
  <si>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</si>
  <si>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</si>
  <si>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</si>
  <si>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</si>
  <si>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</si>
  <si>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</si>
  <si>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</si>
  <si>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</si>
  <si>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</si>
  <si>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</si>
  <si>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</si>
  <si>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</si>
  <si>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</si>
  <si>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</si>
  <si>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</si>
  <si>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</si>
  <si>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</si>
  <si>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</si>
  <si>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</si>
  <si>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</si>
  <si>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</si>
  <si>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</si>
  <si>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</si>
  <si>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</si>
  <si>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</si>
  <si>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</si>
  <si>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</si>
  <si>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</si>
  <si>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</si>
  <si>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</si>
  <si>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</si>
  <si>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</si>
  <si>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</si>
  <si>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</si>
  <si>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</si>
  <si>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</si>
  <si>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</si>
  <si>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</si>
  <si>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</si>
  <si>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</si>
  <si>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</si>
  <si>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</si>
  <si>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</si>
  <si>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</si>
  <si>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</si>
  <si>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</si>
  <si>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</si>
  <si>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</si>
  <si>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</si>
  <si>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</si>
  <si>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</si>
  <si>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</si>
  <si>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</si>
  <si>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</si>
  <si>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</si>
  <si>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</si>
  <si>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</si>
  <si>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</si>
  <si>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</si>
  <si>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</si>
  <si>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</si>
  <si>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</si>
  <si>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</si>
  <si>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</si>
  <si>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</si>
  <si>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</si>
  <si>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</si>
  <si>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</si>
  <si>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</si>
  <si>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</si>
  <si>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</si>
  <si>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</si>
  <si>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</si>
  <si>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</si>
  <si>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</si>
  <si>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</si>
  <si>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</si>
  <si>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</si>
  <si>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</si>
  <si>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</si>
  <si>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</si>
  <si>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</si>
  <si>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</si>
  <si>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</si>
  <si>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</si>
  <si>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</si>
  <si>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</si>
  <si>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</si>
  <si>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</si>
  <si>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</si>
  <si>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</si>
  <si>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</si>
  <si>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</si>
  <si>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</si>
  <si>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</si>
  <si>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</si>
  <si>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</si>
  <si>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</si>
  <si>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</si>
  <si>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</si>
  <si>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</si>
  <si>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</si>
  <si>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</si>
  <si>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</si>
  <si>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</si>
  <si>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</si>
  <si>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</si>
  <si>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</si>
  <si>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</si>
  <si>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</si>
  <si>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</si>
  <si>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</si>
  <si>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</si>
  <si>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</si>
  <si>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</si>
  <si>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</si>
  <si>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</si>
  <si>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</si>
  <si>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</si>
  <si>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</si>
  <si>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</si>
  <si>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</si>
  <si>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</si>
  <si>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</si>
  <si>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</si>
  <si>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</si>
  <si>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</si>
  <si>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</si>
  <si>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</si>
  <si>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</si>
  <si>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</si>
  <si>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</si>
  <si>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</si>
  <si>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</si>
  <si>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</si>
  <si>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</si>
  <si>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</si>
  <si>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</si>
  <si>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</si>
  <si>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</si>
  <si>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</si>
  <si>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</si>
  <si>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</si>
  <si>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</si>
  <si>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</si>
  <si>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</si>
  <si>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</si>
  <si>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</si>
  <si>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</si>
  <si>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</si>
  <si>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</si>
  <si>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</si>
  <si>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</si>
  <si>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</si>
  <si>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</si>
  <si>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</si>
  <si>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</si>
  <si>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</si>
  <si>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</si>
  <si>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</si>
  <si>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</si>
  <si>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</si>
  <si>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</si>
  <si>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</si>
  <si>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</si>
  <si>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</si>
  <si>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</si>
  <si>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</si>
  <si>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</si>
  <si>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</si>
  <si>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</si>
  <si>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</si>
  <si>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</si>
  <si>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</si>
  <si>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</si>
  <si>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</si>
  <si>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</si>
  <si>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</si>
  <si>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</si>
  <si>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</si>
  <si>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</si>
  <si>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</si>
  <si>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</si>
  <si>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</si>
  <si>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</si>
  <si>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</si>
  <si>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</si>
  <si>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</si>
  <si>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</si>
  <si>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</si>
  <si>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</si>
  <si>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</si>
  <si>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</si>
  <si>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</si>
  <si>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</si>
  <si>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</si>
  <si>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</si>
  <si>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</si>
  <si>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</si>
  <si>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</si>
  <si>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</si>
  <si>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</si>
  <si>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</si>
  <si>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</si>
  <si>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</si>
  <si>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</si>
  <si>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</si>
  <si>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</si>
  <si>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</si>
  <si>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</si>
  <si>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</si>
  <si>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</si>
  <si>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</si>
  <si>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</si>
  <si>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</si>
  <si>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</si>
  <si>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</si>
  <si>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</si>
  <si>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</si>
  <si>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</si>
  <si>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</si>
  <si>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</si>
  <si>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</si>
  <si>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</si>
  <si>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</si>
  <si>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</si>
  <si>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</si>
  <si>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</si>
  <si>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</si>
  <si>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</si>
  <si>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</si>
  <si>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</si>
  <si>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</si>
  <si>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</si>
  <si>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</si>
  <si>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</si>
  <si>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</si>
  <si>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</si>
  <si>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</si>
  <si>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</si>
  <si>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</si>
  <si>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</si>
  <si>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</si>
  <si>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</si>
  <si>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</si>
  <si>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</si>
  <si>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</si>
  <si>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</si>
  <si>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</si>
  <si>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</si>
  <si>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</si>
  <si>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</si>
  <si>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</si>
  <si>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</si>
  <si>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</si>
  <si>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</si>
  <si>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</si>
  <si>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</si>
  <si>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</si>
  <si>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</si>
  <si>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</si>
  <si>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</si>
  <si>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</si>
  <si>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</si>
  <si>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</si>
  <si>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</si>
  <si>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</si>
  <si>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</si>
  <si>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</si>
  <si>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</si>
  <si>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</si>
  <si>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</si>
  <si>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</si>
  <si>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</si>
  <si>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</si>
  <si>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</si>
  <si>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</si>
  <si>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</si>
  <si>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</si>
  <si>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</si>
  <si>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</si>
  <si>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</si>
  <si>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</si>
  <si>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</si>
  <si>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</si>
  <si>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</si>
  <si>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</si>
  <si>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</si>
  <si>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</si>
  <si>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</si>
  <si>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</si>
  <si>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</si>
  <si>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</si>
  <si>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</si>
  <si>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</si>
  <si>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</si>
  <si>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</si>
  <si>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</si>
  <si>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</si>
  <si>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</si>
  <si>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</si>
  <si>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</si>
  <si>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</si>
  <si>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</si>
  <si>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</si>
  <si>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</si>
  <si>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</si>
  <si>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</si>
  <si>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</si>
  <si>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</si>
  <si>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</si>
  <si>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</si>
  <si>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</si>
  <si>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</si>
  <si>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</si>
  <si>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</si>
  <si>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</si>
  <si>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</si>
  <si>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</si>
  <si>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</si>
  <si>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</si>
  <si>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</si>
  <si>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</si>
  <si>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</si>
  <si>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</si>
  <si>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</si>
  <si>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</si>
  <si>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</si>
  <si>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</si>
  <si>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</si>
  <si>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</si>
  <si>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</si>
  <si>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</si>
  <si>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</si>
  <si>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</si>
  <si>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</si>
  <si>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</si>
  <si>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</si>
  <si>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</si>
  <si>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</si>
  <si>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</si>
  <si>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</si>
  <si>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</si>
  <si>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</si>
  <si>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</si>
  <si>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</si>
  <si>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</si>
  <si>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</si>
  <si>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</si>
  <si>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</si>
  <si>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</si>
  <si>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</si>
  <si>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</si>
  <si>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</si>
  <si>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</si>
  <si>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</si>
  <si>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</si>
  <si>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</si>
  <si>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</si>
  <si>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</si>
  <si>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</si>
  <si>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</si>
  <si>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</si>
  <si>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</si>
  <si>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</si>
  <si>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</si>
  <si>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</si>
  <si>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</si>
  <si>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</si>
  <si>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</si>
  <si>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</si>
  <si>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</si>
  <si>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</si>
  <si>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</si>
  <si>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</si>
  <si>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</si>
  <si>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</si>
  <si>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</si>
  <si>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</si>
  <si>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</si>
  <si>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</si>
  <si>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</si>
  <si>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</si>
  <si>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</si>
  <si>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</si>
  <si>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</si>
  <si>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</si>
  <si>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</si>
  <si>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</si>
  <si>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</si>
  <si>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</si>
  <si>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</si>
  <si>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</si>
  <si>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</si>
  <si>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</si>
  <si>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</si>
  <si>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</si>
  <si>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</si>
  <si>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</si>
  <si>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</si>
  <si>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</si>
  <si>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</si>
  <si>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</si>
  <si>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</si>
  <si>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</si>
  <si>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</si>
  <si>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</si>
  <si>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</si>
  <si>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</si>
  <si>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</si>
  <si>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</si>
  <si>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</si>
  <si>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</si>
  <si>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</si>
  <si>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</si>
  <si>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</si>
  <si>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</si>
  <si>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</si>
  <si>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</si>
  <si>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</si>
  <si>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</si>
  <si>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</si>
  <si>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</si>
  <si>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</si>
  <si>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</si>
  <si>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</si>
  <si>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</si>
  <si>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</si>
  <si>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</si>
  <si>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</si>
  <si>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</si>
  <si>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</si>
  <si>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</si>
  <si>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</si>
  <si>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</si>
  <si>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</si>
  <si>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</si>
  <si>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</si>
  <si>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</si>
  <si>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</si>
  <si>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</si>
  <si>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</si>
  <si>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</si>
  <si>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</si>
  <si>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</si>
  <si>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</si>
  <si>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</si>
  <si>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</si>
  <si>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</si>
  <si>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</si>
  <si>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</si>
  <si>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</si>
  <si>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</si>
  <si>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</si>
  <si>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</si>
  <si>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</si>
  <si>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</si>
  <si>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</si>
  <si>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</si>
  <si>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</si>
  <si>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</si>
  <si>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</si>
  <si>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</si>
  <si>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</si>
  <si>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</si>
  <si>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</si>
  <si>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</si>
  <si>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</si>
  <si>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</si>
  <si>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</si>
  <si>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</si>
  <si>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</si>
  <si>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</si>
  <si>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</si>
  <si>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</si>
  <si>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</si>
  <si>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</si>
  <si>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</si>
  <si>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</si>
  <si>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</si>
  <si>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</si>
  <si>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</si>
  <si>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</si>
  <si>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</si>
  <si>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</si>
  <si>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</si>
  <si>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</si>
  <si>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</si>
  <si>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</si>
  <si>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</si>
  <si>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</si>
  <si>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</si>
  <si>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</si>
  <si>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</si>
  <si>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</si>
  <si>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</si>
  <si>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</si>
  <si>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</si>
  <si>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</si>
  <si>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</si>
  <si>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</si>
  <si>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</si>
  <si>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</si>
  <si>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</si>
  <si>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</si>
  <si>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</si>
  <si>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</si>
  <si>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</si>
  <si>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</si>
  <si>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</si>
  <si>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</si>
  <si>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</si>
  <si>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</si>
  <si>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</si>
  <si>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</si>
  <si>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</si>
  <si>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</si>
  <si>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</si>
  <si>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</si>
  <si>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</si>
  <si>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</si>
  <si>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</si>
  <si>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</si>
  <si>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</si>
  <si>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</si>
  <si>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</si>
  <si>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</si>
  <si>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</si>
  <si>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</si>
  <si>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</si>
  <si>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</si>
  <si>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</si>
  <si>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</si>
  <si>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</si>
  <si>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</si>
  <si>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</si>
  <si>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</si>
  <si>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</si>
  <si>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</si>
  <si>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</si>
  <si>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</si>
  <si>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</si>
  <si>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</si>
  <si>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</si>
  <si>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</si>
  <si>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</si>
  <si>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</si>
  <si>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</si>
  <si>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</si>
  <si>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</si>
  <si>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</si>
  <si>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</si>
  <si>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</si>
  <si>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</si>
  <si>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</si>
  <si>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</si>
  <si>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</si>
  <si>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</si>
  <si>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</si>
  <si>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</si>
  <si>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</si>
  <si>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</si>
  <si>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</si>
  <si>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</si>
  <si>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</si>
  <si>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</si>
  <si>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</si>
  <si>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</si>
  <si>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</si>
  <si>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</si>
  <si>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</si>
  <si>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</si>
  <si>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</si>
  <si>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</si>
  <si>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</si>
  <si>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</si>
  <si>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</si>
  <si>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</si>
  <si>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</si>
  <si>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</si>
  <si>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</si>
  <si>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</si>
  <si>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</si>
  <si>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</si>
  <si>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</si>
  <si>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</si>
  <si>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</si>
  <si>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</si>
  <si>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</si>
  <si>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</si>
  <si>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</si>
  <si>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</si>
  <si>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</si>
  <si>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</si>
  <si>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</si>
  <si>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</si>
  <si>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</si>
  <si>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</si>
  <si>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</si>
  <si>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</si>
  <si>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</si>
  <si>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</si>
  <si>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</si>
  <si>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</si>
  <si>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</si>
  <si>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</si>
  <si>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</si>
  <si>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</si>
  <si>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</si>
  <si>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</si>
  <si>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</si>
  <si>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</si>
  <si>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</si>
  <si>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</si>
  <si>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</si>
  <si>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</si>
  <si>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</si>
  <si>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</si>
  <si>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</si>
  <si>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</si>
  <si>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</si>
  <si>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</si>
  <si>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</si>
  <si>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</si>
  <si>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</si>
  <si>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</si>
  <si>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</si>
  <si>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</si>
  <si>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</si>
  <si>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</si>
  <si>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</si>
  <si>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</si>
  <si>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</si>
  <si>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</si>
  <si>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</si>
  <si>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</si>
  <si>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</si>
  <si>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</si>
  <si>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</si>
  <si>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</si>
  <si>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</si>
  <si>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</si>
  <si>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</si>
  <si>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</si>
  <si>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</si>
  <si>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</si>
  <si>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</si>
  <si>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</si>
  <si>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</si>
  <si>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</si>
  <si>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</si>
  <si>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</si>
  <si>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</si>
  <si>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</si>
  <si>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</si>
  <si>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</si>
  <si>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</si>
  <si>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</si>
  <si>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</si>
  <si>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</si>
  <si>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</si>
  <si>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</si>
  <si>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</si>
  <si>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</si>
  <si>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</si>
  <si>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</si>
  <si>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</si>
  <si>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</si>
  <si>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</si>
  <si>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</si>
  <si>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</si>
  <si>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</si>
  <si>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</si>
  <si>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</si>
  <si>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</si>
  <si>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</si>
  <si>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</si>
  <si>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</si>
  <si>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</si>
  <si>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</si>
  <si>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</si>
  <si>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</si>
  <si>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</si>
  <si>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</si>
  <si>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</si>
  <si>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</si>
  <si>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</si>
  <si>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</si>
  <si>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</si>
  <si>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</si>
  <si>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</si>
  <si>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</si>
  <si>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</si>
  <si>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</si>
  <si>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</si>
  <si>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</si>
  <si>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</si>
  <si>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</si>
  <si>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</si>
  <si>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</si>
  <si>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</si>
  <si>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</si>
  <si>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</si>
  <si>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</si>
  <si>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</si>
  <si>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</si>
  <si>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</si>
  <si>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</si>
  <si>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</si>
  <si>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</si>
  <si>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</si>
  <si>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</si>
  <si>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</si>
  <si>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</si>
  <si>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</si>
  <si>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</si>
  <si>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</si>
  <si>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</si>
  <si>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</si>
  <si>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</si>
  <si>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</si>
  <si>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</si>
  <si>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</si>
  <si>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</si>
  <si>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</si>
  <si>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</si>
  <si>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</si>
  <si>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</si>
  <si>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</si>
  <si>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</si>
  <si>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</si>
  <si>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</si>
  <si>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</si>
  <si>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</si>
  <si>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</si>
  <si>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</si>
  <si>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</si>
  <si>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</si>
  <si>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</si>
  <si>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</si>
  <si>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</si>
  <si>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</si>
  <si>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</si>
  <si>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</si>
  <si>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</si>
  <si>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</si>
  <si>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</si>
  <si>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</si>
  <si>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</si>
  <si>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</si>
  <si>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</si>
  <si>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</si>
  <si>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</si>
  <si>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(blank)</t>
  </si>
  <si>
    <t>FR6221005</t>
  </si>
  <si>
    <t>Lena Brand</t>
  </si>
  <si>
    <t>BDC Switzerland</t>
  </si>
  <si>
    <t>H000004380</t>
  </si>
  <si>
    <t>X</t>
  </si>
  <si>
    <t>KR00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</si>
  <si>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</si>
  <si>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</si>
  <si>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</si>
  <si>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</si>
  <si>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</si>
  <si>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</si>
  <si>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</si>
  <si>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</si>
  <si>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</si>
  <si>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</si>
  <si>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G000000897      </t>
  </si>
  <si>
    <t xml:space="preserve">SM-IU Energy Gen. &amp; Supply </t>
  </si>
  <si>
    <t>FR6261155</t>
  </si>
  <si>
    <t>Done move</t>
  </si>
  <si>
    <t>SM-IU Energy Gen. &amp; Supply</t>
  </si>
  <si>
    <t>due to SEMI flagging, this node is locked for the mean time: CR:23659161</t>
  </si>
  <si>
    <t>Pending</t>
  </si>
  <si>
    <t>APPROVED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</si>
  <si>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</si>
  <si>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</si>
  <si>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</si>
  <si>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</si>
  <si>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</si>
  <si>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</si>
  <si>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</si>
  <si>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</si>
  <si>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</si>
  <si>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</si>
  <si>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</si>
  <si>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</si>
  <si>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</si>
  <si>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</si>
  <si>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</si>
  <si>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</si>
  <si>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</si>
  <si>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</si>
  <si>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</si>
  <si>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</si>
  <si>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</si>
  <si>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</si>
  <si>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</si>
  <si>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</si>
  <si>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</si>
  <si>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</si>
  <si>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</si>
  <si>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</si>
  <si>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</si>
  <si>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</si>
  <si>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</si>
  <si>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</si>
  <si>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</si>
  <si>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</si>
  <si>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</si>
  <si>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</si>
  <si>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</si>
  <si>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</si>
  <si>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</si>
  <si>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G00000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</si>
  <si>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</si>
  <si>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</si>
  <si>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</si>
  <si>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</si>
  <si>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</si>
  <si>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</si>
  <si>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</si>
  <si>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</si>
  <si>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</si>
  <si>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</si>
  <si>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</si>
  <si>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</si>
  <si>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</si>
  <si>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</si>
  <si>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</si>
  <si>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</si>
  <si>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</si>
  <si>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</si>
  <si>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</si>
  <si>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</si>
  <si>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</si>
  <si>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</si>
  <si>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</si>
  <si>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</si>
  <si>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</si>
  <si>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</si>
  <si>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</si>
  <si>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</si>
  <si>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</si>
  <si>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</si>
  <si>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</si>
  <si>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</si>
  <si>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</si>
  <si>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</si>
  <si>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</si>
  <si>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</si>
  <si>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</si>
  <si>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</si>
  <si>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</si>
  <si>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</si>
  <si>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</si>
  <si>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</si>
  <si>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</si>
  <si>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</si>
  <si>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</si>
  <si>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</si>
  <si>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</si>
  <si>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</si>
  <si>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</si>
  <si>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</si>
  <si>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</si>
  <si>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</si>
  <si>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</si>
  <si>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</si>
  <si>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</si>
  <si>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</si>
  <si>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</si>
  <si>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</si>
  <si>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</si>
  <si>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</si>
  <si>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</si>
  <si>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</si>
  <si>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</si>
  <si>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</si>
  <si>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</si>
  <si>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</si>
  <si>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</si>
  <si>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</si>
  <si>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</si>
  <si>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</si>
  <si>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</si>
  <si>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</si>
  <si>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</si>
  <si>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</si>
  <si>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</si>
  <si>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</si>
  <si>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</si>
  <si>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</si>
  <si>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</si>
  <si>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</si>
  <si>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</si>
  <si>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</si>
  <si>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</si>
  <si>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</si>
  <si>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</si>
  <si>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</si>
  <si>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</si>
  <si>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</si>
  <si>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</si>
  <si>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</si>
  <si>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</si>
  <si>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</si>
  <si>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</si>
  <si>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</si>
  <si>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</si>
  <si>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</si>
  <si>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</si>
  <si>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</si>
  <si>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</si>
  <si>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</si>
  <si>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</si>
  <si>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</si>
  <si>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</si>
  <si>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</si>
  <si>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</si>
  <si>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</si>
  <si>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</si>
  <si>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</si>
  <si>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</si>
  <si>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</si>
  <si>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</si>
  <si>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</si>
  <si>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</si>
  <si>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</si>
  <si>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</si>
  <si>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</si>
  <si>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</si>
  <si>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</si>
  <si>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</si>
  <si>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</si>
  <si>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</si>
  <si>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</si>
  <si>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</si>
  <si>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</si>
  <si>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</si>
  <si>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</si>
  <si>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</si>
  <si>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</si>
  <si>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</si>
  <si>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</si>
  <si>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</si>
  <si>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</si>
  <si>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</si>
  <si>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</si>
  <si>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</si>
  <si>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</si>
  <si>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</si>
  <si>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</si>
  <si>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</si>
  <si>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</si>
  <si>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</si>
  <si>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</si>
  <si>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</si>
  <si>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</si>
  <si>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</si>
  <si>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</si>
  <si>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</si>
  <si>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</si>
  <si>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</si>
  <si>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</si>
  <si>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</si>
  <si>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</si>
  <si>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</si>
  <si>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</si>
  <si>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</si>
  <si>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</si>
  <si>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</si>
  <si>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</si>
  <si>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</si>
  <si>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</si>
  <si>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</si>
  <si>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</si>
  <si>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</si>
  <si>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</si>
  <si>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</si>
  <si>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</si>
  <si>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</si>
  <si>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</si>
  <si>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</si>
  <si>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</si>
  <si>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</si>
  <si>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</si>
  <si>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</si>
  <si>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</si>
  <si>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</si>
  <si>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</si>
  <si>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</si>
  <si>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</si>
  <si>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</si>
  <si>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</si>
  <si>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</si>
  <si>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</si>
  <si>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</si>
  <si>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</si>
  <si>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</si>
  <si>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</si>
  <si>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</si>
  <si>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</si>
  <si>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</si>
  <si>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</si>
  <si>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</si>
  <si>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</si>
  <si>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</si>
  <si>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</si>
  <si>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</si>
  <si>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</si>
  <si>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</si>
  <si>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</si>
  <si>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</si>
  <si>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</si>
  <si>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</si>
  <si>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</si>
  <si>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</si>
  <si>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</si>
  <si>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</si>
  <si>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</si>
  <si>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</si>
  <si>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</si>
  <si>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</si>
  <si>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</si>
  <si>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</si>
  <si>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</si>
  <si>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</si>
  <si>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</si>
  <si>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</si>
  <si>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</si>
  <si>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</si>
  <si>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</si>
  <si>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</si>
  <si>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</si>
  <si>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</si>
  <si>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</si>
  <si>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</si>
  <si>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</si>
  <si>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</si>
  <si>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</si>
  <si>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</si>
  <si>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</si>
  <si>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</si>
  <si>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</si>
  <si>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</si>
  <si>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</si>
  <si>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</si>
  <si>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</si>
  <si>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</si>
  <si>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</si>
  <si>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</si>
  <si>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</si>
  <si>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</si>
  <si>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</si>
  <si>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</si>
  <si>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</si>
  <si>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</si>
  <si>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</si>
  <si>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</si>
  <si>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</si>
  <si>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</si>
  <si>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</si>
  <si>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</si>
  <si>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</si>
  <si>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</si>
  <si>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</si>
  <si>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</si>
  <si>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</si>
  <si>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</si>
  <si>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</si>
  <si>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</si>
  <si>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</si>
  <si>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</si>
  <si>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</si>
  <si>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</si>
  <si>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</si>
  <si>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</si>
  <si>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</si>
  <si>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</si>
  <si>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</si>
  <si>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</si>
  <si>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</si>
  <si>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</si>
  <si>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</si>
  <si>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</si>
  <si>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</si>
  <si>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</si>
  <si>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</si>
  <si>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</si>
  <si>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</si>
  <si>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</si>
  <si>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</si>
  <si>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</si>
  <si>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</si>
  <si>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</si>
  <si>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</si>
  <si>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</si>
  <si>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</si>
  <si>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</si>
  <si>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</si>
  <si>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</si>
  <si>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</si>
  <si>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</si>
  <si>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</si>
  <si>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</si>
  <si>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</si>
  <si>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</si>
  <si>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</si>
  <si>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</si>
  <si>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</si>
  <si>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</si>
  <si>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</si>
  <si>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</si>
  <si>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</si>
  <si>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</si>
  <si>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</si>
  <si>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</si>
  <si>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</si>
  <si>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</si>
  <si>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</si>
  <si>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</si>
  <si>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</si>
  <si>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</si>
  <si>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</si>
  <si>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</si>
  <si>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</si>
  <si>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</si>
  <si>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</si>
  <si>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</si>
  <si>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</si>
  <si>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</si>
  <si>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</si>
  <si>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</si>
  <si>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</si>
  <si>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</si>
  <si>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</si>
  <si>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</si>
  <si>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</si>
  <si>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</si>
  <si>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</si>
  <si>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Pending approval</t>
  </si>
  <si>
    <t>F0 Total</t>
  </si>
  <si>
    <t>F1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</si>
</sst>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4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385.571606365738" createdVersion="7" refreshedVersion="7" minRefreshableVersion="3" recordCount="2184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184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3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Blank="1" containsMixedTypes="1" containsNumber="1" containsInteger="1" minValue="1" maxValue="171" count="11">
        <s v="Ok"/>
        <s v=""/>
        <m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3">
        <s v="Completed"/>
        <m/>
        <s v="Submitted" u="1"/>
      </sharedItems>
    </cacheField>
    <cacheField name="Sector" numFmtId="0">
      <sharedItems count="8">
        <s v="MGF"/>
        <s v="HC"/>
        <s v="LS"/>
        <s v="EL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1"/>
    <x v="0"/>
    <x v="0"/>
    <m/>
    <m/>
    <s v="Francesco Ricioppo"/>
  </r>
  <r>
    <n v="2163"/>
    <x v="2"/>
    <x v="54"/>
    <s v="G000000918"/>
    <s v="SM-PMT Material Management "/>
    <m/>
    <x v="2"/>
    <x v="1"/>
    <x v="0"/>
    <x v="0"/>
    <m/>
    <m/>
    <s v="Francesco Ricioppo"/>
  </r>
  <r>
    <n v="2164"/>
    <x v="2"/>
    <x v="54"/>
    <s v="G000000919 "/>
    <s v="SM-PMT Technical Warehouse "/>
    <m/>
    <x v="2"/>
    <x v="1"/>
    <x v="0"/>
    <x v="0"/>
    <m/>
    <m/>
    <s v="Francesco Ricioppo"/>
  </r>
  <r>
    <n v="2165"/>
    <x v="2"/>
    <x v="54"/>
    <s v="G000000920"/>
    <s v="SM-PMT IVV Allocation CCs "/>
    <m/>
    <x v="2"/>
    <x v="1"/>
    <x v="0"/>
    <x v="0"/>
    <m/>
    <m/>
    <s v="Francesco Ricioppo"/>
  </r>
  <r>
    <n v="2166"/>
    <x v="2"/>
    <x v="54"/>
    <s v="G000000390 "/>
    <s v="Closed CCs"/>
    <m/>
    <x v="2"/>
    <x v="1"/>
    <x v="0"/>
    <x v="0"/>
    <m/>
    <m/>
    <s v="Francesco Ricioppo"/>
  </r>
  <r>
    <n v="2167"/>
    <x v="2"/>
    <x v="54"/>
    <s v="G000000397"/>
    <s v="Unmapped CCs"/>
    <m/>
    <x v="2"/>
    <x v="1"/>
    <x v="0"/>
    <x v="0"/>
    <m/>
    <m/>
    <s v="Francesco Ricioppo"/>
  </r>
  <r>
    <n v="2168"/>
    <x v="2"/>
    <x v="54"/>
    <s v="G000000897"/>
    <s v="Unused nodes"/>
    <m/>
    <x v="2"/>
    <x v="1"/>
    <x v="0"/>
    <x v="0"/>
    <m/>
    <m/>
    <s v="Francesco Ricioppo"/>
  </r>
  <r>
    <n v="2169"/>
    <x v="2"/>
    <x v="54"/>
    <s v="G000000860"/>
    <m/>
    <s v="G000000873"/>
    <x v="1"/>
    <x v="1"/>
    <x v="0"/>
    <x v="0"/>
    <m/>
    <m/>
    <s v="Francesco Ricioppo"/>
  </r>
  <r>
    <n v="2170"/>
    <x v="2"/>
    <x v="54"/>
    <s v="G000000861"/>
    <m/>
    <s v="G000000873"/>
    <x v="1"/>
    <x v="1"/>
    <x v="0"/>
    <x v="0"/>
    <m/>
    <m/>
    <s v="Francesco Ricioppo"/>
  </r>
  <r>
    <n v="2171"/>
    <x v="2"/>
    <x v="54"/>
    <s v="G000000862"/>
    <m/>
    <s v="G000000873"/>
    <x v="1"/>
    <x v="1"/>
    <x v="0"/>
    <x v="0"/>
    <m/>
    <m/>
    <s v="Francesco Ricioppo"/>
  </r>
  <r>
    <n v="2172"/>
    <x v="2"/>
    <x v="54"/>
    <s v="G000000686"/>
    <m/>
    <s v="G000000873"/>
    <x v="1"/>
    <x v="1"/>
    <x v="0"/>
    <x v="0"/>
    <m/>
    <m/>
    <s v="Francesco Ricioppo"/>
  </r>
  <r>
    <n v="2173"/>
    <x v="2"/>
    <x v="54"/>
    <s v="G000000376"/>
    <m/>
    <s v="G000000873"/>
    <x v="1"/>
    <x v="1"/>
    <x v="0"/>
    <x v="0"/>
    <m/>
    <m/>
    <s v="Francesco Ricioppo"/>
  </r>
  <r>
    <n v="2174"/>
    <x v="2"/>
    <x v="54"/>
    <s v="G000001110"/>
    <m/>
    <s v="G000000873"/>
    <x v="1"/>
    <x v="1"/>
    <x v="0"/>
    <x v="0"/>
    <m/>
    <m/>
    <s v="Francesco Ricioppo"/>
  </r>
  <r>
    <n v="2175"/>
    <x v="2"/>
    <x v="55"/>
    <s v="H000004377"/>
    <s v="Other"/>
    <s v="H000004217"/>
    <x v="0"/>
    <x v="2"/>
    <x v="0"/>
    <x v="1"/>
    <m/>
    <m/>
    <s v="Lara Lucchetta"/>
  </r>
  <r>
    <n v="2176"/>
    <x v="2"/>
    <x v="55"/>
    <s v="H000004378"/>
    <s v="GBM - MP"/>
    <s v="H000000641"/>
    <x v="0"/>
    <x v="1"/>
    <x v="0"/>
    <x v="1"/>
    <m/>
    <m/>
    <s v="Lara Lucchetta"/>
  </r>
  <r>
    <n v="2177"/>
    <x v="2"/>
    <x v="55"/>
    <s v="H000004219"/>
    <s v="BT Project"/>
    <m/>
    <x v="2"/>
    <x v="1"/>
    <x v="0"/>
    <x v="1"/>
    <m/>
    <m/>
    <s v="Lara Lucchetta"/>
  </r>
  <r>
    <n v="2178"/>
    <x v="2"/>
    <x v="56"/>
    <s v="H000004379"/>
    <s v="BD,AM &amp; EI"/>
    <s v="H000000975"/>
    <x v="0"/>
    <x v="1"/>
    <x v="0"/>
    <x v="0"/>
    <m/>
    <m/>
    <s v="Erjo Miguel Tagle"/>
  </r>
  <r>
    <n v="2179"/>
    <x v="2"/>
    <x v="57"/>
    <s v="G000000364"/>
    <s v="SM-HM Sponsoring topics"/>
    <m/>
    <x v="2"/>
    <x v="1"/>
    <x v="1"/>
    <x v="0"/>
    <m/>
    <m/>
    <s v="Marcus Morowski"/>
  </r>
  <r>
    <n v="2180"/>
    <x v="2"/>
    <x v="57"/>
    <s v="G000000497"/>
    <s v="SM-HE Site development"/>
    <m/>
    <x v="2"/>
    <x v="1"/>
    <x v="1"/>
    <x v="0"/>
    <m/>
    <m/>
    <s v="Marcus Morowski"/>
  </r>
  <r>
    <n v="2181"/>
    <x v="2"/>
    <x v="57"/>
    <s v="G000000511"/>
    <s v="SM-HE Site Hohenbrunn"/>
    <m/>
    <x v="2"/>
    <x v="1"/>
    <x v="1"/>
    <x v="0"/>
    <m/>
    <m/>
    <s v="Marcus Morowski"/>
  </r>
  <r>
    <n v="2182"/>
    <x v="2"/>
    <x v="57"/>
    <s v="G000000515"/>
    <s v="SM-HE Plots KGaA"/>
    <m/>
    <x v="2"/>
    <x v="1"/>
    <x v="1"/>
    <x v="0"/>
    <m/>
    <m/>
    <s v="Marcus Morowski"/>
  </r>
  <r>
    <n v="2183"/>
    <x v="2"/>
    <x v="57"/>
    <s v="G000001017"/>
    <s v="SM-HE Site Hohenbrunn"/>
    <m/>
    <x v="2"/>
    <x v="1"/>
    <x v="1"/>
    <x v="0"/>
    <m/>
    <m/>
    <s v="Marcus Morowski"/>
  </r>
  <r>
    <n v="2184"/>
    <x v="2"/>
    <x v="57"/>
    <s v="G000001067"/>
    <s v="SM-HE DA Deconstruction Bldg."/>
    <m/>
    <x v="2"/>
    <x v="1"/>
    <x v="1"/>
    <x v="0"/>
    <m/>
    <m/>
    <s v="Marcus Morowsk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39">
        <item sd="0" m="1" x="116"/>
        <item sd="0" m="1" x="104"/>
        <item sd="0" m="1" x="84"/>
        <item sd="0" m="1" x="105"/>
        <item sd="0" m="1" x="123"/>
        <item sd="0" m="1" x="69"/>
        <item sd="0" m="1" x="72"/>
        <item sd="0" m="1" x="61"/>
        <item sd="0" m="1" x="137"/>
        <item sd="0" m="1" x="81"/>
        <item sd="0" m="1" x="113"/>
        <item sd="0" m="1" x="102"/>
        <item sd="0" m="1" x="118"/>
        <item sd="0" m="1" x="107"/>
        <item sd="0" m="1" x="126"/>
        <item sd="0" m="1" x="86"/>
        <item sd="0" m="1" x="94"/>
        <item sd="0" m="1" x="65"/>
        <item sd="0" m="1" x="122"/>
        <item sd="0" m="1" x="117"/>
        <item sd="0" m="1" x="83"/>
        <item sd="0" m="1" x="119"/>
        <item sd="0" m="1" x="108"/>
        <item sd="0" m="1" x="103"/>
        <item sd="0" m="1" x="98"/>
        <item sd="0" m="1" x="63"/>
        <item sd="0" m="1" x="96"/>
        <item sd="0" m="1" x="64"/>
        <item sd="0" m="1" x="111"/>
        <item sd="0" x="0"/>
        <item sd="0" m="1" x="67"/>
        <item sd="0" m="1" x="127"/>
        <item sd="0" m="1" x="134"/>
        <item sd="0" m="1" x="85"/>
        <item sd="0" m="1" x="59"/>
        <item sd="0" m="1" x="82"/>
        <item sd="0" m="1" x="97"/>
        <item sd="0" m="1" x="133"/>
        <item sd="0" m="1" x="114"/>
        <item sd="0" m="1" x="120"/>
        <item sd="0" m="1" x="60"/>
        <item sd="0" m="1" x="115"/>
        <item sd="0" m="1" x="106"/>
        <item sd="0" m="1" x="76"/>
        <item sd="0" m="1" x="132"/>
        <item sd="0" m="1" x="66"/>
        <item sd="0" m="1" x="80"/>
        <item sd="0" m="1" x="112"/>
        <item sd="0" m="1" x="74"/>
        <item sd="0" m="1" x="77"/>
        <item sd="0" m="1" x="129"/>
        <item sd="0" m="1" x="109"/>
        <item sd="0" m="1" x="99"/>
        <item sd="0" m="1" x="121"/>
        <item sd="0" m="1" x="95"/>
        <item sd="0" m="1" x="124"/>
        <item sd="0" m="1" x="100"/>
        <item sd="0" m="1" x="78"/>
        <item sd="0" m="1" x="128"/>
        <item sd="0" m="1" x="92"/>
        <item sd="0" m="1" x="75"/>
        <item sd="0" m="1" x="131"/>
        <item sd="0" m="1" x="71"/>
        <item sd="0" m="1" x="130"/>
        <item sd="0" m="1" x="73"/>
        <item sd="0" m="1" x="70"/>
        <item sd="0" m="1" x="91"/>
        <item sd="0" m="1" x="79"/>
        <item sd="0" m="1" x="90"/>
        <item sd="0" m="1" x="62"/>
        <item sd="0" m="1" x="101"/>
        <item sd="0" m="1" x="135"/>
        <item sd="0" m="1" x="93"/>
        <item sd="0" m="1" x="88"/>
        <item sd="0" m="1" x="125"/>
        <item sd="0" m="1" x="110"/>
        <item sd="0" m="1" x="87"/>
        <item sd="0" m="1" x="68"/>
        <item sd="0" x="2"/>
        <item sd="0" x="3"/>
        <item sd="0" x="1"/>
        <item sd="0" x="4"/>
        <item sd="0" x="5"/>
        <item sd="0" m="1" x="8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36"/>
        <item x="47"/>
        <item m="1" x="58"/>
        <item x="48"/>
        <item x="49"/>
        <item x="50"/>
        <item x="51"/>
        <item x="52"/>
        <item x="53"/>
        <item x="54"/>
        <item x="55"/>
        <item x="56"/>
        <item x="5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2">
        <item h="1" x="0"/>
        <item h="1" m="1" x="8"/>
        <item h="1" m="1" x="10"/>
        <item h="1" m="1" x="6"/>
        <item h="1" m="1" x="9"/>
        <item h="1" m="1" x="3"/>
        <item h="1" m="1" x="5"/>
        <item h="1" m="1" x="7"/>
        <item h="1" m="1" x="4"/>
        <item x="1"/>
        <item h="1" x="2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34"/>
    </i>
    <i r="1">
      <x/>
    </i>
    <i>
      <x v="135"/>
    </i>
    <i r="1">
      <x/>
    </i>
    <i>
      <x v="136"/>
    </i>
    <i r="1">
      <x/>
    </i>
    <i>
      <x v="137"/>
    </i>
    <i r="1">
      <x v="2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N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2">
        <item x="0"/>
        <item m="1" x="8"/>
        <item m="1" x="10"/>
        <item m="1" x="6"/>
        <item m="1" x="9"/>
        <item m="1" x="3"/>
        <item m="1" x="5"/>
        <item m="1" x="7"/>
        <item m="1" x="4"/>
        <item x="1"/>
        <item x="2"/>
        <item t="default"/>
      </items>
    </pivotField>
    <pivotField showAll="0"/>
    <pivotField axis="axisRow" showAll="0">
      <items count="9">
        <item h="1" m="1" x="6"/>
        <item h="1" m="1" x="4"/>
        <item h="1" m="1" x="5"/>
        <item h="1" sd="0" x="0"/>
        <item h="1" m="1" x="7"/>
        <item sd="0" x="2"/>
        <item h="1" sd="0" x="1"/>
        <item h="1" sd="0" x="3"/>
        <item t="default"/>
      </items>
    </pivotField>
    <pivotField showAll="0"/>
    <pivotField showAll="0"/>
    <pivotField showAll="0"/>
  </pivotFields>
  <rowFields count="1">
    <field x="9"/>
  </rowFields>
  <rowItems count="2">
    <i>
      <x v="5"/>
    </i>
    <i t="grand">
      <x/>
    </i>
  </rowItems>
  <colFields count="2">
    <field x="1"/>
    <field x="6"/>
  </colFields>
  <col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417" totalsRowShown="0" headerRowDxfId="7" headerRowBorderDxfId="6" tableBorderDxfId="5"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417"/>
  <sheetViews>
    <sheetView tabSelected="1" topLeftCell="A1482" workbookViewId="0">
      <selection activeCell="E1500" sqref="E1500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7.285156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7197</v>
      </c>
    </row>
    <row r="2177" spans="1:13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7197</v>
      </c>
    </row>
    <row r="2178" spans="1:13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x14ac:dyDescent="0.25">
      <c r="A2186" s="41">
        <f>1+A2185</f>
        <v>2185</v>
      </c>
      <c r="B2186" t="s">
        <v>4852</v>
      </c>
      <c r="C2186" t="s">
        <v>7227</v>
      </c>
      <c r="D2186" t="s">
        <v>7230</v>
      </c>
      <c r="E2186" t="s">
        <v>7229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7228</v>
      </c>
    </row>
    <row r="2187" spans="1:13" x14ac:dyDescent="0.25">
      <c r="A2187" s="41">
        <f>1+A2186</f>
        <v>2186</v>
      </c>
      <c r="B2187" t="s">
        <v>4852</v>
      </c>
      <c r="C2187" t="s">
        <v>7233</v>
      </c>
      <c r="D2187" t="s">
        <v>469</v>
      </c>
      <c r="E2187" t="s">
        <v>7234</v>
      </c>
      <c r="G2187" t="s">
        <v>64</v>
      </c>
      <c r="H2187" s="41" t="str">
        <f>IFERROR(VLOOKUP(Table2[[#This Row],[Ticket]],Okey!A:B,2,0),"")</f>
        <v/>
      </c>
      <c r="I2187" t="s">
        <v>7249</v>
      </c>
      <c r="J2187" t="str">
        <f>VLOOKUP(Table2[[#This Row],[Author]],People!A:B,2,0)</f>
        <v>MGF</v>
      </c>
      <c r="K2187" t="s">
        <v>7248</v>
      </c>
      <c r="L2187" s="41"/>
      <c r="M2187" s="41" t="s">
        <v>7210</v>
      </c>
    </row>
    <row r="2188" spans="1:13" x14ac:dyDescent="0.25">
      <c r="A2188" s="41">
        <f t="shared" ref="A2188:A2194" si="35">1+A2187</f>
        <v>2187</v>
      </c>
      <c r="B2188" t="s">
        <v>4852</v>
      </c>
      <c r="C2188" t="s">
        <v>7233</v>
      </c>
      <c r="D2188" t="s">
        <v>2335</v>
      </c>
      <c r="E2188" t="s">
        <v>7235</v>
      </c>
      <c r="G2188" t="s">
        <v>64</v>
      </c>
      <c r="H2188" s="41" t="str">
        <f>IFERROR(VLOOKUP(Table2[[#This Row],[Ticket]],Okey!A:B,2,0),"")</f>
        <v/>
      </c>
      <c r="I2188" t="s">
        <v>7250</v>
      </c>
      <c r="J2188" t="str">
        <f>VLOOKUP(Table2[[#This Row],[Author]],People!A:B,2,0)</f>
        <v>MGF</v>
      </c>
      <c r="L2188" s="41"/>
      <c r="M2188" s="41" t="s">
        <v>7210</v>
      </c>
    </row>
    <row r="2189" spans="1:13" x14ac:dyDescent="0.25">
      <c r="A2189" s="41">
        <f t="shared" si="35"/>
        <v>2188</v>
      </c>
      <c r="B2189" t="s">
        <v>4852</v>
      </c>
      <c r="C2189" t="s">
        <v>7233</v>
      </c>
      <c r="D2189" t="s">
        <v>455</v>
      </c>
      <c r="E2189" t="s">
        <v>7236</v>
      </c>
      <c r="G2189" t="s">
        <v>64</v>
      </c>
      <c r="H2189" s="41" t="str">
        <f>IFERROR(VLOOKUP(Table2[[#This Row],[Ticket]],Okey!A:B,2,0),"")</f>
        <v/>
      </c>
      <c r="I2189" t="s">
        <v>7250</v>
      </c>
      <c r="J2189" t="str">
        <f>VLOOKUP(Table2[[#This Row],[Author]],People!A:B,2,0)</f>
        <v>MGF</v>
      </c>
      <c r="L2189" s="41"/>
      <c r="M2189" s="41" t="s">
        <v>7210</v>
      </c>
    </row>
    <row r="2190" spans="1:13" x14ac:dyDescent="0.25">
      <c r="A2190" s="41">
        <f t="shared" si="35"/>
        <v>2189</v>
      </c>
      <c r="B2190" t="s">
        <v>4852</v>
      </c>
      <c r="C2190" t="s">
        <v>7233</v>
      </c>
      <c r="D2190" t="s">
        <v>439</v>
      </c>
      <c r="E2190" t="s">
        <v>7237</v>
      </c>
      <c r="G2190" t="s">
        <v>64</v>
      </c>
      <c r="H2190" s="41" t="str">
        <f>IFERROR(VLOOKUP(Table2[[#This Row],[Ticket]],Okey!A:B,2,0),"")</f>
        <v/>
      </c>
      <c r="I2190" t="s">
        <v>7250</v>
      </c>
      <c r="J2190" t="str">
        <f>VLOOKUP(Table2[[#This Row],[Author]],People!A:B,2,0)</f>
        <v>MGF</v>
      </c>
      <c r="L2190" s="41"/>
      <c r="M2190" s="41" t="s">
        <v>7210</v>
      </c>
    </row>
    <row r="2191" spans="1:13" x14ac:dyDescent="0.25">
      <c r="A2191" s="41">
        <f t="shared" si="35"/>
        <v>2190</v>
      </c>
      <c r="B2191" t="s">
        <v>4852</v>
      </c>
      <c r="C2191" t="s">
        <v>7233</v>
      </c>
      <c r="D2191" t="s">
        <v>523</v>
      </c>
      <c r="E2191" t="s">
        <v>7238</v>
      </c>
      <c r="F2191" t="s">
        <v>439</v>
      </c>
      <c r="G2191" t="s">
        <v>497</v>
      </c>
      <c r="H2191" s="41" t="str">
        <f>IFERROR(VLOOKUP(Table2[[#This Row],[Ticket]],Okey!A:B,2,0),"")</f>
        <v/>
      </c>
      <c r="I2191" t="s">
        <v>7250</v>
      </c>
      <c r="J2191" t="str">
        <f>VLOOKUP(Table2[[#This Row],[Author]],People!A:B,2,0)</f>
        <v>MGF</v>
      </c>
      <c r="L2191" s="41"/>
      <c r="M2191" s="41" t="s">
        <v>7210</v>
      </c>
    </row>
    <row r="2192" spans="1:13" x14ac:dyDescent="0.25">
      <c r="A2192" s="41">
        <f t="shared" si="35"/>
        <v>2191</v>
      </c>
      <c r="B2192" t="s">
        <v>4852</v>
      </c>
      <c r="C2192" t="s">
        <v>7233</v>
      </c>
      <c r="D2192" t="s">
        <v>7200</v>
      </c>
      <c r="E2192" t="s">
        <v>7239</v>
      </c>
      <c r="F2192" t="s">
        <v>439</v>
      </c>
      <c r="G2192" t="s">
        <v>497</v>
      </c>
      <c r="H2192" s="41" t="str">
        <f>IFERROR(VLOOKUP(Table2[[#This Row],[Ticket]],Okey!A:B,2,0),"")</f>
        <v/>
      </c>
      <c r="I2192" t="s">
        <v>7250</v>
      </c>
      <c r="J2192" t="str">
        <f>VLOOKUP(Table2[[#This Row],[Author]],People!A:B,2,0)</f>
        <v>MGF</v>
      </c>
      <c r="L2192" s="41"/>
      <c r="M2192" s="41" t="s">
        <v>7210</v>
      </c>
    </row>
    <row r="2193" spans="1:13" x14ac:dyDescent="0.25">
      <c r="A2193" s="41">
        <f t="shared" si="35"/>
        <v>2192</v>
      </c>
      <c r="B2193" t="s">
        <v>4852</v>
      </c>
      <c r="C2193" t="s">
        <v>7233</v>
      </c>
      <c r="D2193" t="s">
        <v>7201</v>
      </c>
      <c r="E2193" t="s">
        <v>7240</v>
      </c>
      <c r="F2193" t="s">
        <v>439</v>
      </c>
      <c r="G2193" t="s">
        <v>497</v>
      </c>
      <c r="H2193" s="41" t="str">
        <f>IFERROR(VLOOKUP(Table2[[#This Row],[Ticket]],Okey!A:B,2,0),"")</f>
        <v/>
      </c>
      <c r="I2193" t="s">
        <v>7250</v>
      </c>
      <c r="J2193" t="str">
        <f>VLOOKUP(Table2[[#This Row],[Author]],People!A:B,2,0)</f>
        <v>MGF</v>
      </c>
      <c r="L2193" s="41"/>
      <c r="M2193" s="41" t="s">
        <v>7210</v>
      </c>
    </row>
    <row r="2194" spans="1:13" x14ac:dyDescent="0.25">
      <c r="A2194" s="41">
        <f t="shared" si="35"/>
        <v>2193</v>
      </c>
      <c r="B2194" t="s">
        <v>4852</v>
      </c>
      <c r="C2194" t="s">
        <v>7233</v>
      </c>
      <c r="D2194" t="s">
        <v>7202</v>
      </c>
      <c r="E2194" t="s">
        <v>7241</v>
      </c>
      <c r="F2194" t="s">
        <v>439</v>
      </c>
      <c r="G2194" t="s">
        <v>497</v>
      </c>
      <c r="H2194" s="41" t="str">
        <f>IFERROR(VLOOKUP(Table2[[#This Row],[Ticket]],Okey!A:B,2,0),"")</f>
        <v/>
      </c>
      <c r="I2194" t="s">
        <v>7250</v>
      </c>
      <c r="J2194" t="str">
        <f>VLOOKUP(Table2[[#This Row],[Author]],People!A:B,2,0)</f>
        <v>MGF</v>
      </c>
      <c r="L2194" s="41"/>
      <c r="M2194" s="41" t="s">
        <v>7210</v>
      </c>
    </row>
    <row r="2195" spans="1:13" x14ac:dyDescent="0.25">
      <c r="A2195" s="41">
        <f>1+A2194</f>
        <v>2194</v>
      </c>
      <c r="B2195" t="s">
        <v>4852</v>
      </c>
      <c r="C2195" t="s">
        <v>7245</v>
      </c>
      <c r="D2195" t="s">
        <v>7242</v>
      </c>
      <c r="F2195" t="s">
        <v>455</v>
      </c>
      <c r="G2195" t="s">
        <v>25</v>
      </c>
      <c r="H2195" s="41" t="str">
        <f>IFERROR(VLOOKUP(Table2[[#This Row],[Ticket]],Okey!A:B,2,0),"")</f>
        <v/>
      </c>
      <c r="I2195" t="s">
        <v>7246</v>
      </c>
      <c r="J2195" t="str">
        <f>VLOOKUP(Table2[[#This Row],[Author]],People!A:B,2,0)</f>
        <v>MGF</v>
      </c>
      <c r="L2195" s="41"/>
      <c r="M2195" s="41" t="s">
        <v>7210</v>
      </c>
    </row>
    <row r="2196" spans="1:13" x14ac:dyDescent="0.25">
      <c r="A2196" s="41">
        <f>1+A2195</f>
        <v>2195</v>
      </c>
      <c r="B2196" t="s">
        <v>4852</v>
      </c>
      <c r="C2196" t="s">
        <v>7245</v>
      </c>
      <c r="D2196" t="s">
        <v>7243</v>
      </c>
      <c r="E2196" t="s">
        <v>7244</v>
      </c>
      <c r="G2196" t="s">
        <v>64</v>
      </c>
      <c r="H2196" s="41" t="str">
        <f>IFERROR(VLOOKUP(Table2[[#This Row],[Ticket]],Okey!A:B,2,0),"")</f>
        <v/>
      </c>
      <c r="I2196" t="s">
        <v>7250</v>
      </c>
      <c r="J2196" t="str">
        <f>VLOOKUP(Table2[[#This Row],[Author]],People!A:B,2,0)</f>
        <v>MGF</v>
      </c>
      <c r="L2196" s="41"/>
      <c r="M2196" s="41" t="s">
        <v>7210</v>
      </c>
    </row>
    <row r="2197" spans="1:13" x14ac:dyDescent="0.25">
      <c r="A2197" s="41">
        <f>1+A2196</f>
        <v>2196</v>
      </c>
      <c r="B2197" t="s">
        <v>4852</v>
      </c>
      <c r="C2197" t="s">
        <v>7251</v>
      </c>
      <c r="D2197" t="s">
        <v>7252</v>
      </c>
      <c r="E2197" t="s">
        <v>7258</v>
      </c>
      <c r="F2197" t="s">
        <v>299</v>
      </c>
      <c r="G2197" t="s">
        <v>18</v>
      </c>
      <c r="H2197" s="41" t="str">
        <f>IFERROR(VLOOKUP(Table2[[#This Row],[Ticket]],Okey!A:B,2,0),"")</f>
        <v/>
      </c>
      <c r="I2197" t="s">
        <v>7249</v>
      </c>
      <c r="J2197" t="str">
        <f>VLOOKUP(Table2[[#This Row],[Author]],People!A:B,2,0)</f>
        <v>MGF</v>
      </c>
      <c r="L2197" s="41"/>
      <c r="M2197" s="41" t="s">
        <v>41</v>
      </c>
    </row>
    <row r="2198" spans="1:13" x14ac:dyDescent="0.25">
      <c r="A2198" s="41">
        <f t="shared" ref="A2198:A2202" si="36">1+A2197</f>
        <v>2197</v>
      </c>
      <c r="B2198" t="s">
        <v>4852</v>
      </c>
      <c r="C2198" t="s">
        <v>7251</v>
      </c>
      <c r="D2198" t="s">
        <v>7253</v>
      </c>
      <c r="E2198" t="s">
        <v>7259</v>
      </c>
      <c r="F2198" t="s">
        <v>299</v>
      </c>
      <c r="G2198" t="s">
        <v>18</v>
      </c>
      <c r="H2198" s="41" t="str">
        <f>IFERROR(VLOOKUP(Table2[[#This Row],[Ticket]],Okey!A:B,2,0),"")</f>
        <v/>
      </c>
      <c r="I2198" t="s">
        <v>7249</v>
      </c>
      <c r="J2198" t="str">
        <f>VLOOKUP(Table2[[#This Row],[Author]],People!A:B,2,0)</f>
        <v>MGF</v>
      </c>
      <c r="L2198" s="41"/>
      <c r="M2198" s="41" t="s">
        <v>41</v>
      </c>
    </row>
    <row r="2199" spans="1:13" x14ac:dyDescent="0.25">
      <c r="A2199" s="41">
        <f t="shared" si="36"/>
        <v>2198</v>
      </c>
      <c r="B2199" t="s">
        <v>4852</v>
      </c>
      <c r="C2199" t="s">
        <v>7251</v>
      </c>
      <c r="D2199" t="s">
        <v>7254</v>
      </c>
      <c r="E2199" t="s">
        <v>7258</v>
      </c>
      <c r="F2199" t="s">
        <v>7252</v>
      </c>
      <c r="G2199" t="s">
        <v>18</v>
      </c>
      <c r="H2199" s="41" t="str">
        <f>IFERROR(VLOOKUP(Table2[[#This Row],[Ticket]],Okey!A:B,2,0),"")</f>
        <v/>
      </c>
      <c r="I2199" t="s">
        <v>7249</v>
      </c>
      <c r="J2199" t="str">
        <f>VLOOKUP(Table2[[#This Row],[Author]],People!A:B,2,0)</f>
        <v>MGF</v>
      </c>
      <c r="L2199" s="41"/>
      <c r="M2199" s="41" t="s">
        <v>41</v>
      </c>
    </row>
    <row r="2200" spans="1:13" x14ac:dyDescent="0.25">
      <c r="A2200" s="41">
        <f t="shared" si="36"/>
        <v>2199</v>
      </c>
      <c r="B2200" t="s">
        <v>4852</v>
      </c>
      <c r="C2200" t="s">
        <v>7251</v>
      </c>
      <c r="D2200" t="s">
        <v>7255</v>
      </c>
      <c r="E2200" t="s">
        <v>7259</v>
      </c>
      <c r="F2200" t="s">
        <v>7253</v>
      </c>
      <c r="G2200" t="s">
        <v>18</v>
      </c>
      <c r="H2200" s="41" t="str">
        <f>IFERROR(VLOOKUP(Table2[[#This Row],[Ticket]],Okey!A:B,2,0),"")</f>
        <v/>
      </c>
      <c r="I2200" t="s">
        <v>7249</v>
      </c>
      <c r="J2200" t="str">
        <f>VLOOKUP(Table2[[#This Row],[Author]],People!A:B,2,0)</f>
        <v>MGF</v>
      </c>
      <c r="L2200" s="41"/>
      <c r="M2200" s="41" t="s">
        <v>41</v>
      </c>
    </row>
    <row r="2201" spans="1:13" x14ac:dyDescent="0.25">
      <c r="A2201" s="41">
        <f t="shared" si="36"/>
        <v>2200</v>
      </c>
      <c r="B2201" t="s">
        <v>4852</v>
      </c>
      <c r="C2201" t="s">
        <v>7251</v>
      </c>
      <c r="D2201" t="s">
        <v>7256</v>
      </c>
      <c r="E2201" t="s">
        <v>7260</v>
      </c>
      <c r="F2201" t="s">
        <v>266</v>
      </c>
      <c r="G2201" t="s">
        <v>18</v>
      </c>
      <c r="H2201" s="41" t="str">
        <f>IFERROR(VLOOKUP(Table2[[#This Row],[Ticket]],Okey!A:B,2,0),"")</f>
        <v/>
      </c>
      <c r="I2201" t="s">
        <v>7249</v>
      </c>
      <c r="J2201" t="str">
        <f>VLOOKUP(Table2[[#This Row],[Author]],People!A:B,2,0)</f>
        <v>MGF</v>
      </c>
      <c r="L2201" s="41"/>
      <c r="M2201" s="41" t="s">
        <v>41</v>
      </c>
    </row>
    <row r="2202" spans="1:13" x14ac:dyDescent="0.25">
      <c r="A2202" s="41">
        <f t="shared" si="36"/>
        <v>2201</v>
      </c>
      <c r="B2202" t="s">
        <v>4852</v>
      </c>
      <c r="C2202" t="s">
        <v>7251</v>
      </c>
      <c r="D2202" t="s">
        <v>7257</v>
      </c>
      <c r="E2202" t="s">
        <v>7260</v>
      </c>
      <c r="F2202" t="s">
        <v>7256</v>
      </c>
      <c r="G2202" t="s">
        <v>18</v>
      </c>
      <c r="H2202" s="41" t="str">
        <f>IFERROR(VLOOKUP(Table2[[#This Row],[Ticket]],Okey!A:B,2,0),"")</f>
        <v/>
      </c>
      <c r="I2202" t="s">
        <v>7249</v>
      </c>
      <c r="J2202" t="str">
        <f>VLOOKUP(Table2[[#This Row],[Author]],People!A:B,2,0)</f>
        <v>MGF</v>
      </c>
      <c r="L2202" s="41"/>
      <c r="M2202" s="41" t="s">
        <v>41</v>
      </c>
    </row>
    <row r="2203" spans="1:13" x14ac:dyDescent="0.25">
      <c r="A2203" s="41">
        <f t="shared" ref="A2203:A2204" si="37">1+A2202</f>
        <v>2202</v>
      </c>
      <c r="B2203" t="s">
        <v>4852</v>
      </c>
      <c r="C2203" t="s">
        <v>7251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/>
      </c>
      <c r="J2203" t="str">
        <f>VLOOKUP(Table2[[#This Row],[Author]],People!A:B,2,0)</f>
        <v>MGF</v>
      </c>
      <c r="L2203" s="41"/>
      <c r="M2203" s="41" t="s">
        <v>41</v>
      </c>
    </row>
    <row r="2204" spans="1:13" x14ac:dyDescent="0.25">
      <c r="A2204" s="41">
        <f t="shared" si="37"/>
        <v>2203</v>
      </c>
      <c r="B2204" t="s">
        <v>4852</v>
      </c>
      <c r="C2204" t="s">
        <v>7251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/>
      </c>
      <c r="J2204" t="str">
        <f>VLOOKUP(Table2[[#This Row],[Author]],People!A:B,2,0)</f>
        <v>MGF</v>
      </c>
      <c r="L2204" s="41"/>
      <c r="M2204" s="41" t="s">
        <v>41</v>
      </c>
    </row>
    <row r="2205" spans="1:13" x14ac:dyDescent="0.25">
      <c r="A2205" s="41">
        <f t="shared" ref="A2205:A2221" si="38">1+A2204</f>
        <v>2204</v>
      </c>
      <c r="B2205" t="s">
        <v>4852</v>
      </c>
      <c r="C2205" t="s">
        <v>7251</v>
      </c>
      <c r="D2205" t="s">
        <v>40</v>
      </c>
      <c r="E2205" t="s">
        <v>7261</v>
      </c>
      <c r="G2205" t="s">
        <v>64</v>
      </c>
      <c r="H2205" s="41" t="str">
        <f>IFERROR(VLOOKUP(Table2[[#This Row],[Ticket]],Okey!A:B,2,0),"")</f>
        <v/>
      </c>
      <c r="J2205" t="str">
        <f>VLOOKUP(Table2[[#This Row],[Author]],People!A:B,2,0)</f>
        <v>MGF</v>
      </c>
      <c r="L2205" s="41"/>
      <c r="M2205" s="41" t="s">
        <v>41</v>
      </c>
    </row>
    <row r="2206" spans="1:13" x14ac:dyDescent="0.25">
      <c r="A2206" s="41">
        <f t="shared" si="38"/>
        <v>2205</v>
      </c>
      <c r="B2206" t="s">
        <v>4852</v>
      </c>
      <c r="C2206" t="s">
        <v>7251</v>
      </c>
      <c r="D2206" t="s">
        <v>241</v>
      </c>
      <c r="E2206" t="s">
        <v>7262</v>
      </c>
      <c r="G2206" t="s">
        <v>64</v>
      </c>
      <c r="H2206" s="41" t="str">
        <f>IFERROR(VLOOKUP(Table2[[#This Row],[Ticket]],Okey!A:B,2,0),"")</f>
        <v/>
      </c>
      <c r="J2206" t="str">
        <f>VLOOKUP(Table2[[#This Row],[Author]],People!A:B,2,0)</f>
        <v>MGF</v>
      </c>
      <c r="L2206" s="41"/>
      <c r="M2206" s="41" t="s">
        <v>41</v>
      </c>
    </row>
    <row r="2207" spans="1:13" x14ac:dyDescent="0.25">
      <c r="A2207" s="41">
        <f t="shared" si="38"/>
        <v>2206</v>
      </c>
      <c r="B2207" t="s">
        <v>4852</v>
      </c>
      <c r="C2207" t="s">
        <v>7251</v>
      </c>
      <c r="D2207" t="s">
        <v>93</v>
      </c>
      <c r="E2207" t="s">
        <v>7261</v>
      </c>
      <c r="G2207" t="s">
        <v>64</v>
      </c>
      <c r="H2207" s="41" t="str">
        <f>IFERROR(VLOOKUP(Table2[[#This Row],[Ticket]],Okey!A:B,2,0),"")</f>
        <v/>
      </c>
      <c r="J2207" t="str">
        <f>VLOOKUP(Table2[[#This Row],[Author]],People!A:B,2,0)</f>
        <v>MGF</v>
      </c>
      <c r="L2207" s="41"/>
      <c r="M2207" s="41" t="s">
        <v>41</v>
      </c>
    </row>
    <row r="2208" spans="1:13" x14ac:dyDescent="0.25">
      <c r="A2208" s="41">
        <f t="shared" si="38"/>
        <v>2207</v>
      </c>
      <c r="B2208" t="s">
        <v>4852</v>
      </c>
      <c r="C2208" t="s">
        <v>7251</v>
      </c>
      <c r="D2208" t="s">
        <v>260</v>
      </c>
      <c r="E2208" t="s">
        <v>7263</v>
      </c>
      <c r="G2208" t="s">
        <v>64</v>
      </c>
      <c r="H2208" s="41" t="str">
        <f>IFERROR(VLOOKUP(Table2[[#This Row],[Ticket]],Okey!A:B,2,0),"")</f>
        <v/>
      </c>
      <c r="J2208" t="str">
        <f>VLOOKUP(Table2[[#This Row],[Author]],People!A:B,2,0)</f>
        <v>MGF</v>
      </c>
      <c r="L2208" s="41"/>
      <c r="M2208" s="41" t="s">
        <v>41</v>
      </c>
    </row>
    <row r="2209" spans="1:13" x14ac:dyDescent="0.25">
      <c r="A2209" s="41">
        <f t="shared" si="38"/>
        <v>2208</v>
      </c>
      <c r="B2209" t="s">
        <v>4852</v>
      </c>
      <c r="C2209" t="s">
        <v>7251</v>
      </c>
      <c r="D2209" t="s">
        <v>95</v>
      </c>
      <c r="E2209" t="s">
        <v>7263</v>
      </c>
      <c r="G2209" t="s">
        <v>64</v>
      </c>
      <c r="H2209" s="41" t="str">
        <f>IFERROR(VLOOKUP(Table2[[#This Row],[Ticket]],Okey!A:B,2,0),"")</f>
        <v/>
      </c>
      <c r="J2209" t="str">
        <f>VLOOKUP(Table2[[#This Row],[Author]],People!A:B,2,0)</f>
        <v>MGF</v>
      </c>
      <c r="L2209" s="41"/>
      <c r="M2209" s="41" t="s">
        <v>41</v>
      </c>
    </row>
    <row r="2210" spans="1:13" x14ac:dyDescent="0.25">
      <c r="A2210" s="41">
        <f t="shared" si="38"/>
        <v>2209</v>
      </c>
      <c r="B2210" t="s">
        <v>4852</v>
      </c>
      <c r="C2210" t="s">
        <v>7251</v>
      </c>
      <c r="D2210" t="s">
        <v>265</v>
      </c>
      <c r="E2210" t="s">
        <v>7264</v>
      </c>
      <c r="G2210" t="s">
        <v>64</v>
      </c>
      <c r="H2210" s="41" t="str">
        <f>IFERROR(VLOOKUP(Table2[[#This Row],[Ticket]],Okey!A:B,2,0),"")</f>
        <v/>
      </c>
      <c r="J2210" t="str">
        <f>VLOOKUP(Table2[[#This Row],[Author]],People!A:B,2,0)</f>
        <v>MGF</v>
      </c>
      <c r="L2210" s="41"/>
      <c r="M2210" s="41" t="s">
        <v>41</v>
      </c>
    </row>
    <row r="2211" spans="1:13" x14ac:dyDescent="0.25">
      <c r="A2211" s="41">
        <f t="shared" si="38"/>
        <v>2210</v>
      </c>
      <c r="B2211" t="s">
        <v>4852</v>
      </c>
      <c r="C2211" t="s">
        <v>7251</v>
      </c>
      <c r="D2211" t="s">
        <v>105</v>
      </c>
      <c r="E2211" t="s">
        <v>7264</v>
      </c>
      <c r="G2211" t="s">
        <v>64</v>
      </c>
      <c r="H2211" s="41" t="str">
        <f>IFERROR(VLOOKUP(Table2[[#This Row],[Ticket]],Okey!A:B,2,0),"")</f>
        <v/>
      </c>
      <c r="J2211" t="str">
        <f>VLOOKUP(Table2[[#This Row],[Author]],People!A:B,2,0)</f>
        <v>MGF</v>
      </c>
      <c r="L2211" s="41"/>
      <c r="M2211" s="41" t="s">
        <v>41</v>
      </c>
    </row>
    <row r="2212" spans="1:13" x14ac:dyDescent="0.25">
      <c r="A2212" s="41">
        <f t="shared" si="38"/>
        <v>2211</v>
      </c>
      <c r="B2212" t="s">
        <v>4852</v>
      </c>
      <c r="C2212" t="s">
        <v>7251</v>
      </c>
      <c r="D2212" t="s">
        <v>261</v>
      </c>
      <c r="E2212" t="s">
        <v>7265</v>
      </c>
      <c r="G2212" t="s">
        <v>64</v>
      </c>
      <c r="H2212" s="41" t="str">
        <f>IFERROR(VLOOKUP(Table2[[#This Row],[Ticket]],Okey!A:B,2,0),"")</f>
        <v/>
      </c>
      <c r="J2212" t="str">
        <f>VLOOKUP(Table2[[#This Row],[Author]],People!A:B,2,0)</f>
        <v>MGF</v>
      </c>
      <c r="L2212" s="41"/>
      <c r="M2212" s="41" t="s">
        <v>41</v>
      </c>
    </row>
    <row r="2213" spans="1:13" x14ac:dyDescent="0.25">
      <c r="A2213" s="41">
        <f t="shared" si="38"/>
        <v>2212</v>
      </c>
      <c r="B2213" t="s">
        <v>4852</v>
      </c>
      <c r="C2213" t="s">
        <v>7251</v>
      </c>
      <c r="D2213" t="s">
        <v>97</v>
      </c>
      <c r="E2213" t="s">
        <v>7265</v>
      </c>
      <c r="G2213" t="s">
        <v>64</v>
      </c>
      <c r="H2213" s="41" t="str">
        <f>IFERROR(VLOOKUP(Table2[[#This Row],[Ticket]],Okey!A:B,2,0),"")</f>
        <v/>
      </c>
      <c r="J2213" t="str">
        <f>VLOOKUP(Table2[[#This Row],[Author]],People!A:B,2,0)</f>
        <v>MGF</v>
      </c>
      <c r="L2213" s="41"/>
      <c r="M2213" s="41" t="s">
        <v>41</v>
      </c>
    </row>
    <row r="2214" spans="1:13" x14ac:dyDescent="0.25">
      <c r="A2214" s="41">
        <f t="shared" si="38"/>
        <v>2213</v>
      </c>
      <c r="B2214" t="s">
        <v>4852</v>
      </c>
      <c r="C2214" t="s">
        <v>7251</v>
      </c>
      <c r="D2214" t="s">
        <v>262</v>
      </c>
      <c r="E2214" t="s">
        <v>7266</v>
      </c>
      <c r="G2214" t="s">
        <v>64</v>
      </c>
      <c r="H2214" s="41" t="str">
        <f>IFERROR(VLOOKUP(Table2[[#This Row],[Ticket]],Okey!A:B,2,0),"")</f>
        <v/>
      </c>
      <c r="J2214" t="str">
        <f>VLOOKUP(Table2[[#This Row],[Author]],People!A:B,2,0)</f>
        <v>MGF</v>
      </c>
      <c r="L2214" s="41"/>
      <c r="M2214" s="41" t="s">
        <v>41</v>
      </c>
    </row>
    <row r="2215" spans="1:13" x14ac:dyDescent="0.25">
      <c r="A2215" s="41">
        <f t="shared" si="38"/>
        <v>2214</v>
      </c>
      <c r="B2215" t="s">
        <v>4852</v>
      </c>
      <c r="C2215" t="s">
        <v>7251</v>
      </c>
      <c r="D2215" t="s">
        <v>99</v>
      </c>
      <c r="E2215" t="s">
        <v>7266</v>
      </c>
      <c r="G2215" t="s">
        <v>64</v>
      </c>
      <c r="H2215" s="41" t="str">
        <f>IFERROR(VLOOKUP(Table2[[#This Row],[Ticket]],Okey!A:B,2,0),"")</f>
        <v/>
      </c>
      <c r="J2215" t="str">
        <f>VLOOKUP(Table2[[#This Row],[Author]],People!A:B,2,0)</f>
        <v>MGF</v>
      </c>
      <c r="L2215" s="41"/>
      <c r="M2215" s="41" t="s">
        <v>41</v>
      </c>
    </row>
    <row r="2216" spans="1:13" x14ac:dyDescent="0.25">
      <c r="A2216" s="41">
        <f t="shared" si="38"/>
        <v>2215</v>
      </c>
      <c r="B2216" t="s">
        <v>4852</v>
      </c>
      <c r="C2216" t="s">
        <v>7251</v>
      </c>
      <c r="D2216" t="s">
        <v>263</v>
      </c>
      <c r="E2216" t="s">
        <v>7267</v>
      </c>
      <c r="G2216" t="s">
        <v>64</v>
      </c>
      <c r="H2216" s="41" t="str">
        <f>IFERROR(VLOOKUP(Table2[[#This Row],[Ticket]],Okey!A:B,2,0),"")</f>
        <v/>
      </c>
      <c r="J2216" t="str">
        <f>VLOOKUP(Table2[[#This Row],[Author]],People!A:B,2,0)</f>
        <v>MGF</v>
      </c>
      <c r="L2216" s="41"/>
      <c r="M2216" s="41" t="s">
        <v>41</v>
      </c>
    </row>
    <row r="2217" spans="1:13" x14ac:dyDescent="0.25">
      <c r="A2217" s="41">
        <f t="shared" si="38"/>
        <v>2216</v>
      </c>
      <c r="B2217" t="s">
        <v>4852</v>
      </c>
      <c r="C2217" t="s">
        <v>7251</v>
      </c>
      <c r="D2217" t="s">
        <v>101</v>
      </c>
      <c r="E2217" t="s">
        <v>7267</v>
      </c>
      <c r="G2217" t="s">
        <v>64</v>
      </c>
      <c r="H2217" s="41" t="str">
        <f>IFERROR(VLOOKUP(Table2[[#This Row],[Ticket]],Okey!A:B,2,0),"")</f>
        <v/>
      </c>
      <c r="J2217" t="str">
        <f>VLOOKUP(Table2[[#This Row],[Author]],People!A:B,2,0)</f>
        <v>MGF</v>
      </c>
      <c r="L2217" s="41"/>
      <c r="M2217" s="41" t="s">
        <v>41</v>
      </c>
    </row>
    <row r="2218" spans="1:13" x14ac:dyDescent="0.25">
      <c r="A2218" s="41">
        <f t="shared" si="38"/>
        <v>2217</v>
      </c>
      <c r="B2218" t="s">
        <v>4852</v>
      </c>
      <c r="C2218" t="s">
        <v>7251</v>
      </c>
      <c r="D2218" t="s">
        <v>264</v>
      </c>
      <c r="E2218" t="s">
        <v>7268</v>
      </c>
      <c r="G2218" t="s">
        <v>64</v>
      </c>
      <c r="H2218" s="41" t="str">
        <f>IFERROR(VLOOKUP(Table2[[#This Row],[Ticket]],Okey!A:B,2,0),"")</f>
        <v/>
      </c>
      <c r="J2218" t="str">
        <f>VLOOKUP(Table2[[#This Row],[Author]],People!A:B,2,0)</f>
        <v>MGF</v>
      </c>
      <c r="L2218" s="41"/>
      <c r="M2218" s="41" t="s">
        <v>41</v>
      </c>
    </row>
    <row r="2219" spans="1:13" x14ac:dyDescent="0.25">
      <c r="A2219" s="41">
        <f t="shared" si="38"/>
        <v>2218</v>
      </c>
      <c r="B2219" t="s">
        <v>4852</v>
      </c>
      <c r="C2219" t="s">
        <v>7251</v>
      </c>
      <c r="D2219" t="s">
        <v>103</v>
      </c>
      <c r="E2219" t="s">
        <v>7268</v>
      </c>
      <c r="G2219" t="s">
        <v>64</v>
      </c>
      <c r="H2219" s="41" t="str">
        <f>IFERROR(VLOOKUP(Table2[[#This Row],[Ticket]],Okey!A:B,2,0),"")</f>
        <v/>
      </c>
      <c r="J2219" t="str">
        <f>VLOOKUP(Table2[[#This Row],[Author]],People!A:B,2,0)</f>
        <v>MGF</v>
      </c>
      <c r="L2219" s="41"/>
      <c r="M2219" s="41" t="s">
        <v>41</v>
      </c>
    </row>
    <row r="2220" spans="1:13" x14ac:dyDescent="0.25">
      <c r="A2220" s="41">
        <f t="shared" si="38"/>
        <v>2219</v>
      </c>
      <c r="B2220" t="s">
        <v>4852</v>
      </c>
      <c r="C2220" t="s">
        <v>7251</v>
      </c>
      <c r="D2220" t="s">
        <v>38</v>
      </c>
      <c r="E2220" t="s">
        <v>7269</v>
      </c>
      <c r="G2220" t="s">
        <v>64</v>
      </c>
      <c r="H2220" s="41" t="str">
        <f>IFERROR(VLOOKUP(Table2[[#This Row],[Ticket]],Okey!A:B,2,0),"")</f>
        <v/>
      </c>
      <c r="J2220" t="str">
        <f>VLOOKUP(Table2[[#This Row],[Author]],People!A:B,2,0)</f>
        <v>MGF</v>
      </c>
      <c r="L2220" s="41"/>
      <c r="M2220" s="41" t="s">
        <v>41</v>
      </c>
    </row>
    <row r="2221" spans="1:13" x14ac:dyDescent="0.25">
      <c r="A2221" s="41">
        <f t="shared" si="38"/>
        <v>2220</v>
      </c>
      <c r="B2221" t="s">
        <v>4852</v>
      </c>
      <c r="C2221" t="s">
        <v>7251</v>
      </c>
      <c r="D2221" t="s">
        <v>55</v>
      </c>
      <c r="E2221" t="s">
        <v>7269</v>
      </c>
      <c r="G2221" t="s">
        <v>64</v>
      </c>
      <c r="H2221" s="41" t="str">
        <f>IFERROR(VLOOKUP(Table2[[#This Row],[Ticket]],Okey!A:B,2,0),"")</f>
        <v/>
      </c>
      <c r="J2221" t="str">
        <f>VLOOKUP(Table2[[#This Row],[Author]],People!A:B,2,0)</f>
        <v>MGF</v>
      </c>
      <c r="L2221" s="41"/>
      <c r="M2221" s="41" t="s">
        <v>41</v>
      </c>
    </row>
    <row r="2222" spans="1:13" x14ac:dyDescent="0.25">
      <c r="A2222" s="41">
        <f t="shared" ref="A2222:A2231" si="39">1+A2221</f>
        <v>2221</v>
      </c>
      <c r="B2222" t="s">
        <v>4852</v>
      </c>
      <c r="C2222" t="s">
        <v>7333</v>
      </c>
      <c r="D2222" t="s">
        <v>7270</v>
      </c>
      <c r="E2222" t="s">
        <v>7280</v>
      </c>
      <c r="G2222" t="s">
        <v>64</v>
      </c>
      <c r="H2222" s="41" t="str">
        <f>IFERROR(VLOOKUP(Table2[[#This Row],[Ticket]],Okey!A:B,2,0),"")</f>
        <v/>
      </c>
      <c r="I2222" t="s">
        <v>7249</v>
      </c>
      <c r="J2222" t="str">
        <f>VLOOKUP(Table2[[#This Row],[Author]],People!A:B,2,0)</f>
        <v>MGF</v>
      </c>
      <c r="L2222" s="41"/>
      <c r="M2222" s="41" t="s">
        <v>762</v>
      </c>
    </row>
    <row r="2223" spans="1:13" x14ac:dyDescent="0.25">
      <c r="A2223" s="41">
        <f t="shared" si="39"/>
        <v>2222</v>
      </c>
      <c r="B2223" t="s">
        <v>4852</v>
      </c>
      <c r="C2223" t="s">
        <v>7333</v>
      </c>
      <c r="D2223" t="s">
        <v>7271</v>
      </c>
      <c r="E2223" t="s">
        <v>7281</v>
      </c>
      <c r="G2223" t="s">
        <v>64</v>
      </c>
      <c r="H2223" s="41" t="str">
        <f>IFERROR(VLOOKUP(Table2[[#This Row],[Ticket]],Okey!A:B,2,0),"")</f>
        <v/>
      </c>
      <c r="I2223" t="s">
        <v>7249</v>
      </c>
      <c r="J2223" t="str">
        <f>VLOOKUP(Table2[[#This Row],[Author]],People!A:B,2,0)</f>
        <v>MGF</v>
      </c>
      <c r="L2223" s="41"/>
      <c r="M2223" s="41" t="s">
        <v>762</v>
      </c>
    </row>
    <row r="2224" spans="1:13" x14ac:dyDescent="0.25">
      <c r="A2224" s="41">
        <f t="shared" si="39"/>
        <v>2223</v>
      </c>
      <c r="B2224" t="s">
        <v>4852</v>
      </c>
      <c r="C2224" t="s">
        <v>7333</v>
      </c>
      <c r="D2224" t="s">
        <v>7272</v>
      </c>
      <c r="E2224" t="s">
        <v>7282</v>
      </c>
      <c r="G2224" t="s">
        <v>64</v>
      </c>
      <c r="H2224" s="41" t="str">
        <f>IFERROR(VLOOKUP(Table2[[#This Row],[Ticket]],Okey!A:B,2,0),"")</f>
        <v/>
      </c>
      <c r="I2224" t="s">
        <v>7249</v>
      </c>
      <c r="J2224" t="str">
        <f>VLOOKUP(Table2[[#This Row],[Author]],People!A:B,2,0)</f>
        <v>MGF</v>
      </c>
      <c r="L2224" s="41"/>
      <c r="M2224" s="41" t="s">
        <v>762</v>
      </c>
    </row>
    <row r="2225" spans="1:13" x14ac:dyDescent="0.25">
      <c r="A2225" s="41">
        <f t="shared" si="39"/>
        <v>2224</v>
      </c>
      <c r="B2225" t="s">
        <v>4852</v>
      </c>
      <c r="C2225" t="s">
        <v>7333</v>
      </c>
      <c r="D2225" t="s">
        <v>7273</v>
      </c>
      <c r="E2225" t="s">
        <v>7283</v>
      </c>
      <c r="G2225" t="s">
        <v>64</v>
      </c>
      <c r="H2225" s="41" t="str">
        <f>IFERROR(VLOOKUP(Table2[[#This Row],[Ticket]],Okey!A:B,2,0),"")</f>
        <v/>
      </c>
      <c r="I2225" t="s">
        <v>7249</v>
      </c>
      <c r="J2225" t="str">
        <f>VLOOKUP(Table2[[#This Row],[Author]],People!A:B,2,0)</f>
        <v>MGF</v>
      </c>
      <c r="L2225" s="41"/>
      <c r="M2225" s="41" t="s">
        <v>762</v>
      </c>
    </row>
    <row r="2226" spans="1:13" x14ac:dyDescent="0.25">
      <c r="A2226" s="41">
        <f t="shared" si="39"/>
        <v>2225</v>
      </c>
      <c r="B2226" t="s">
        <v>4852</v>
      </c>
      <c r="C2226" t="s">
        <v>7333</v>
      </c>
      <c r="D2226" t="s">
        <v>7274</v>
      </c>
      <c r="E2226" t="s">
        <v>7284</v>
      </c>
      <c r="G2226" t="s">
        <v>64</v>
      </c>
      <c r="H2226" s="41" t="str">
        <f>IFERROR(VLOOKUP(Table2[[#This Row],[Ticket]],Okey!A:B,2,0),"")</f>
        <v/>
      </c>
      <c r="I2226" t="s">
        <v>7249</v>
      </c>
      <c r="J2226" t="str">
        <f>VLOOKUP(Table2[[#This Row],[Author]],People!A:B,2,0)</f>
        <v>MGF</v>
      </c>
      <c r="L2226" s="41"/>
      <c r="M2226" s="41" t="s">
        <v>762</v>
      </c>
    </row>
    <row r="2227" spans="1:13" x14ac:dyDescent="0.25">
      <c r="A2227" s="41">
        <f t="shared" si="39"/>
        <v>2226</v>
      </c>
      <c r="B2227" t="s">
        <v>4852</v>
      </c>
      <c r="C2227" t="s">
        <v>7333</v>
      </c>
      <c r="D2227" t="s">
        <v>7275</v>
      </c>
      <c r="E2227" t="s">
        <v>7285</v>
      </c>
      <c r="G2227" t="s">
        <v>64</v>
      </c>
      <c r="H2227" s="41" t="str">
        <f>IFERROR(VLOOKUP(Table2[[#This Row],[Ticket]],Okey!A:B,2,0),"")</f>
        <v/>
      </c>
      <c r="I2227" t="s">
        <v>7249</v>
      </c>
      <c r="J2227" t="str">
        <f>VLOOKUP(Table2[[#This Row],[Author]],People!A:B,2,0)</f>
        <v>MGF</v>
      </c>
      <c r="L2227" s="41"/>
      <c r="M2227" s="41" t="s">
        <v>762</v>
      </c>
    </row>
    <row r="2228" spans="1:13" x14ac:dyDescent="0.25">
      <c r="A2228" s="41">
        <f t="shared" si="39"/>
        <v>2227</v>
      </c>
      <c r="B2228" t="s">
        <v>4852</v>
      </c>
      <c r="C2228" t="s">
        <v>7333</v>
      </c>
      <c r="D2228" t="s">
        <v>7276</v>
      </c>
      <c r="E2228" t="s">
        <v>7286</v>
      </c>
      <c r="G2228" t="s">
        <v>64</v>
      </c>
      <c r="H2228" s="41" t="str">
        <f>IFERROR(VLOOKUP(Table2[[#This Row],[Ticket]],Okey!A:B,2,0),"")</f>
        <v/>
      </c>
      <c r="I2228" t="s">
        <v>7249</v>
      </c>
      <c r="J2228" t="str">
        <f>VLOOKUP(Table2[[#This Row],[Author]],People!A:B,2,0)</f>
        <v>MGF</v>
      </c>
      <c r="L2228" s="41"/>
      <c r="M2228" s="41" t="s">
        <v>762</v>
      </c>
    </row>
    <row r="2229" spans="1:13" x14ac:dyDescent="0.25">
      <c r="A2229" s="41">
        <f t="shared" si="39"/>
        <v>2228</v>
      </c>
      <c r="B2229" t="s">
        <v>4852</v>
      </c>
      <c r="C2229" t="s">
        <v>7333</v>
      </c>
      <c r="D2229" t="s">
        <v>7277</v>
      </c>
      <c r="E2229" t="s">
        <v>7287</v>
      </c>
      <c r="G2229" t="s">
        <v>64</v>
      </c>
      <c r="H2229" s="41" t="str">
        <f>IFERROR(VLOOKUP(Table2[[#This Row],[Ticket]],Okey!A:B,2,0),"")</f>
        <v/>
      </c>
      <c r="I2229" t="s">
        <v>7249</v>
      </c>
      <c r="J2229" t="str">
        <f>VLOOKUP(Table2[[#This Row],[Author]],People!A:B,2,0)</f>
        <v>MGF</v>
      </c>
      <c r="L2229" s="41"/>
      <c r="M2229" s="41" t="s">
        <v>762</v>
      </c>
    </row>
    <row r="2230" spans="1:13" x14ac:dyDescent="0.25">
      <c r="A2230" s="41">
        <f t="shared" si="39"/>
        <v>2229</v>
      </c>
      <c r="B2230" t="s">
        <v>4852</v>
      </c>
      <c r="C2230" t="s">
        <v>7333</v>
      </c>
      <c r="D2230" t="s">
        <v>7278</v>
      </c>
      <c r="E2230" t="s">
        <v>7288</v>
      </c>
      <c r="G2230" t="s">
        <v>64</v>
      </c>
      <c r="H2230" s="41" t="str">
        <f>IFERROR(VLOOKUP(Table2[[#This Row],[Ticket]],Okey!A:B,2,0),"")</f>
        <v/>
      </c>
      <c r="I2230" t="s">
        <v>7249</v>
      </c>
      <c r="J2230" t="str">
        <f>VLOOKUP(Table2[[#This Row],[Author]],People!A:B,2,0)</f>
        <v>MGF</v>
      </c>
      <c r="L2230" s="41"/>
      <c r="M2230" s="41" t="s">
        <v>762</v>
      </c>
    </row>
    <row r="2231" spans="1:13" x14ac:dyDescent="0.25">
      <c r="A2231" s="41">
        <f t="shared" si="39"/>
        <v>2230</v>
      </c>
      <c r="B2231" t="s">
        <v>4852</v>
      </c>
      <c r="C2231" t="s">
        <v>7333</v>
      </c>
      <c r="D2231" t="s">
        <v>7279</v>
      </c>
      <c r="E2231" t="s">
        <v>7289</v>
      </c>
      <c r="G2231" t="s">
        <v>64</v>
      </c>
      <c r="H2231" s="41" t="str">
        <f>IFERROR(VLOOKUP(Table2[[#This Row],[Ticket]],Okey!A:B,2,0),"")</f>
        <v/>
      </c>
      <c r="I2231" t="s">
        <v>7249</v>
      </c>
      <c r="J2231" t="str">
        <f>VLOOKUP(Table2[[#This Row],[Author]],People!A:B,2,0)</f>
        <v>MGF</v>
      </c>
      <c r="L2231" s="41"/>
      <c r="M2231" s="41" t="s">
        <v>762</v>
      </c>
    </row>
    <row r="2232" spans="1:13" x14ac:dyDescent="0.25">
      <c r="A2232" s="41">
        <f t="shared" ref="A2232:A2252" si="40">1+A2231</f>
        <v>2231</v>
      </c>
      <c r="B2232" t="s">
        <v>4852</v>
      </c>
      <c r="C2232" t="s">
        <v>7333</v>
      </c>
      <c r="D2232" t="s">
        <v>7312</v>
      </c>
      <c r="E2232" t="s">
        <v>7291</v>
      </c>
      <c r="F2232" t="s">
        <v>982</v>
      </c>
      <c r="G2232" t="s">
        <v>18</v>
      </c>
      <c r="H2232" s="41" t="str">
        <f>IFERROR(VLOOKUP(Table2[[#This Row],[Ticket]],Okey!A:B,2,0),"")</f>
        <v/>
      </c>
      <c r="I2232" t="s">
        <v>7249</v>
      </c>
      <c r="J2232" t="str">
        <f>VLOOKUP(Table2[[#This Row],[Author]],People!A:B,2,0)</f>
        <v>MGF</v>
      </c>
      <c r="L2232" s="41"/>
      <c r="M2232" s="41" t="s">
        <v>762</v>
      </c>
    </row>
    <row r="2233" spans="1:13" x14ac:dyDescent="0.25">
      <c r="A2233" s="41">
        <f t="shared" si="40"/>
        <v>2232</v>
      </c>
      <c r="B2233" t="s">
        <v>4852</v>
      </c>
      <c r="C2233" t="s">
        <v>7333</v>
      </c>
      <c r="D2233" t="s">
        <v>7313</v>
      </c>
      <c r="E2233" t="s">
        <v>7292</v>
      </c>
      <c r="F2233" t="s">
        <v>988</v>
      </c>
      <c r="G2233" t="s">
        <v>18</v>
      </c>
      <c r="H2233" s="41" t="str">
        <f>IFERROR(VLOOKUP(Table2[[#This Row],[Ticket]],Okey!A:B,2,0),"")</f>
        <v/>
      </c>
      <c r="I2233" t="s">
        <v>7249</v>
      </c>
      <c r="J2233" t="str">
        <f>VLOOKUP(Table2[[#This Row],[Author]],People!A:B,2,0)</f>
        <v>MGF</v>
      </c>
      <c r="L2233" s="41"/>
      <c r="M2233" s="41" t="s">
        <v>762</v>
      </c>
    </row>
    <row r="2234" spans="1:13" x14ac:dyDescent="0.25">
      <c r="A2234" s="41">
        <f t="shared" si="40"/>
        <v>2233</v>
      </c>
      <c r="B2234" t="s">
        <v>4852</v>
      </c>
      <c r="C2234" t="s">
        <v>7333</v>
      </c>
      <c r="D2234" t="s">
        <v>7314</v>
      </c>
      <c r="E2234" t="s">
        <v>7293</v>
      </c>
      <c r="F2234" t="s">
        <v>985</v>
      </c>
      <c r="G2234" t="s">
        <v>18</v>
      </c>
      <c r="H2234" s="41" t="str">
        <f>IFERROR(VLOOKUP(Table2[[#This Row],[Ticket]],Okey!A:B,2,0),"")</f>
        <v/>
      </c>
      <c r="I2234" t="s">
        <v>7249</v>
      </c>
      <c r="J2234" t="str">
        <f>VLOOKUP(Table2[[#This Row],[Author]],People!A:B,2,0)</f>
        <v>MGF</v>
      </c>
      <c r="L2234" s="41"/>
      <c r="M2234" s="41" t="s">
        <v>762</v>
      </c>
    </row>
    <row r="2235" spans="1:13" x14ac:dyDescent="0.25">
      <c r="A2235" s="41">
        <f t="shared" si="40"/>
        <v>2234</v>
      </c>
      <c r="B2235" t="s">
        <v>4852</v>
      </c>
      <c r="C2235" t="s">
        <v>7333</v>
      </c>
      <c r="D2235" t="s">
        <v>7315</v>
      </c>
      <c r="E2235" t="s">
        <v>7294</v>
      </c>
      <c r="F2235" t="s">
        <v>810</v>
      </c>
      <c r="G2235" t="s">
        <v>18</v>
      </c>
      <c r="H2235" s="41" t="str">
        <f>IFERROR(VLOOKUP(Table2[[#This Row],[Ticket]],Okey!A:B,2,0),"")</f>
        <v/>
      </c>
      <c r="I2235" t="s">
        <v>7249</v>
      </c>
      <c r="J2235" t="str">
        <f>VLOOKUP(Table2[[#This Row],[Author]],People!A:B,2,0)</f>
        <v>MGF</v>
      </c>
      <c r="L2235" s="41"/>
      <c r="M2235" s="41" t="s">
        <v>762</v>
      </c>
    </row>
    <row r="2236" spans="1:13" x14ac:dyDescent="0.25">
      <c r="A2236" s="41">
        <f t="shared" si="40"/>
        <v>2235</v>
      </c>
      <c r="B2236" t="s">
        <v>4852</v>
      </c>
      <c r="C2236" t="s">
        <v>7333</v>
      </c>
      <c r="D2236" t="s">
        <v>7316</v>
      </c>
      <c r="E2236" t="s">
        <v>7295</v>
      </c>
      <c r="F2236" t="s">
        <v>810</v>
      </c>
      <c r="G2236" t="s">
        <v>18</v>
      </c>
      <c r="H2236" s="41" t="str">
        <f>IFERROR(VLOOKUP(Table2[[#This Row],[Ticket]],Okey!A:B,2,0),"")</f>
        <v/>
      </c>
      <c r="I2236" t="s">
        <v>7249</v>
      </c>
      <c r="J2236" t="str">
        <f>VLOOKUP(Table2[[#This Row],[Author]],People!A:B,2,0)</f>
        <v>MGF</v>
      </c>
      <c r="L2236" s="41"/>
      <c r="M2236" s="41" t="s">
        <v>762</v>
      </c>
    </row>
    <row r="2237" spans="1:13" x14ac:dyDescent="0.25">
      <c r="A2237" s="41">
        <f t="shared" si="40"/>
        <v>2236</v>
      </c>
      <c r="B2237" t="s">
        <v>4852</v>
      </c>
      <c r="C2237" t="s">
        <v>7333</v>
      </c>
      <c r="D2237" t="s">
        <v>7317</v>
      </c>
      <c r="E2237" t="s">
        <v>7296</v>
      </c>
      <c r="F2237" t="s">
        <v>812</v>
      </c>
      <c r="G2237" t="s">
        <v>18</v>
      </c>
      <c r="H2237" s="41" t="str">
        <f>IFERROR(VLOOKUP(Table2[[#This Row],[Ticket]],Okey!A:B,2,0),"")</f>
        <v/>
      </c>
      <c r="I2237" t="s">
        <v>7249</v>
      </c>
      <c r="J2237" t="str">
        <f>VLOOKUP(Table2[[#This Row],[Author]],People!A:B,2,0)</f>
        <v>MGF</v>
      </c>
      <c r="L2237" s="41"/>
      <c r="M2237" s="41" t="s">
        <v>762</v>
      </c>
    </row>
    <row r="2238" spans="1:13" x14ac:dyDescent="0.25">
      <c r="A2238" s="41">
        <f t="shared" si="40"/>
        <v>2237</v>
      </c>
      <c r="B2238" t="s">
        <v>4852</v>
      </c>
      <c r="C2238" t="s">
        <v>7333</v>
      </c>
      <c r="D2238" t="s">
        <v>7318</v>
      </c>
      <c r="E2238" t="s">
        <v>7297</v>
      </c>
      <c r="F2238" t="s">
        <v>812</v>
      </c>
      <c r="G2238" t="s">
        <v>18</v>
      </c>
      <c r="H2238" s="41" t="str">
        <f>IFERROR(VLOOKUP(Table2[[#This Row],[Ticket]],Okey!A:B,2,0),"")</f>
        <v/>
      </c>
      <c r="I2238" t="s">
        <v>7249</v>
      </c>
      <c r="J2238" t="str">
        <f>VLOOKUP(Table2[[#This Row],[Author]],People!A:B,2,0)</f>
        <v>MGF</v>
      </c>
      <c r="L2238" s="41"/>
      <c r="M2238" s="41" t="s">
        <v>762</v>
      </c>
    </row>
    <row r="2239" spans="1:13" x14ac:dyDescent="0.25">
      <c r="A2239" s="41">
        <f t="shared" si="40"/>
        <v>2238</v>
      </c>
      <c r="B2239" t="s">
        <v>4852</v>
      </c>
      <c r="C2239" t="s">
        <v>7333</v>
      </c>
      <c r="D2239" t="s">
        <v>7319</v>
      </c>
      <c r="E2239" t="s">
        <v>7298</v>
      </c>
      <c r="F2239" t="s">
        <v>814</v>
      </c>
      <c r="G2239" t="s">
        <v>18</v>
      </c>
      <c r="H2239" s="41" t="str">
        <f>IFERROR(VLOOKUP(Table2[[#This Row],[Ticket]],Okey!A:B,2,0),"")</f>
        <v/>
      </c>
      <c r="I2239" t="s">
        <v>7249</v>
      </c>
      <c r="J2239" t="str">
        <f>VLOOKUP(Table2[[#This Row],[Author]],People!A:B,2,0)</f>
        <v>MGF</v>
      </c>
      <c r="L2239" s="41"/>
      <c r="M2239" s="41" t="s">
        <v>762</v>
      </c>
    </row>
    <row r="2240" spans="1:13" x14ac:dyDescent="0.25">
      <c r="A2240" s="41">
        <f t="shared" si="40"/>
        <v>2239</v>
      </c>
      <c r="B2240" t="s">
        <v>4852</v>
      </c>
      <c r="C2240" t="s">
        <v>7333</v>
      </c>
      <c r="D2240" t="s">
        <v>7320</v>
      </c>
      <c r="E2240" t="s">
        <v>7299</v>
      </c>
      <c r="F2240" t="s">
        <v>814</v>
      </c>
      <c r="G2240" t="s">
        <v>18</v>
      </c>
      <c r="H2240" s="41" t="str">
        <f>IFERROR(VLOOKUP(Table2[[#This Row],[Ticket]],Okey!A:B,2,0),"")</f>
        <v/>
      </c>
      <c r="I2240" t="s">
        <v>7249</v>
      </c>
      <c r="J2240" t="str">
        <f>VLOOKUP(Table2[[#This Row],[Author]],People!A:B,2,0)</f>
        <v>MGF</v>
      </c>
      <c r="L2240" s="41"/>
      <c r="M2240" s="41" t="s">
        <v>762</v>
      </c>
    </row>
    <row r="2241" spans="1:13" x14ac:dyDescent="0.25">
      <c r="A2241" s="41">
        <f t="shared" si="40"/>
        <v>2240</v>
      </c>
      <c r="B2241" t="s">
        <v>4852</v>
      </c>
      <c r="C2241" t="s">
        <v>7333</v>
      </c>
      <c r="D2241" t="s">
        <v>7321</v>
      </c>
      <c r="E2241" t="s">
        <v>7300</v>
      </c>
      <c r="F2241" t="s">
        <v>816</v>
      </c>
      <c r="G2241" t="s">
        <v>18</v>
      </c>
      <c r="H2241" s="41" t="str">
        <f>IFERROR(VLOOKUP(Table2[[#This Row],[Ticket]],Okey!A:B,2,0),"")</f>
        <v/>
      </c>
      <c r="I2241" t="s">
        <v>7249</v>
      </c>
      <c r="J2241" t="str">
        <f>VLOOKUP(Table2[[#This Row],[Author]],People!A:B,2,0)</f>
        <v>MGF</v>
      </c>
      <c r="L2241" s="41"/>
      <c r="M2241" s="41" t="s">
        <v>762</v>
      </c>
    </row>
    <row r="2242" spans="1:13" x14ac:dyDescent="0.25">
      <c r="A2242" s="41">
        <f t="shared" si="40"/>
        <v>2241</v>
      </c>
      <c r="B2242" t="s">
        <v>4852</v>
      </c>
      <c r="C2242" t="s">
        <v>7333</v>
      </c>
      <c r="D2242" t="s">
        <v>7322</v>
      </c>
      <c r="E2242" t="s">
        <v>7301</v>
      </c>
      <c r="F2242" t="s">
        <v>816</v>
      </c>
      <c r="G2242" t="s">
        <v>18</v>
      </c>
      <c r="H2242" s="41" t="str">
        <f>IFERROR(VLOOKUP(Table2[[#This Row],[Ticket]],Okey!A:B,2,0),"")</f>
        <v/>
      </c>
      <c r="I2242" t="s">
        <v>7249</v>
      </c>
      <c r="J2242" t="str">
        <f>VLOOKUP(Table2[[#This Row],[Author]],People!A:B,2,0)</f>
        <v>MGF</v>
      </c>
      <c r="L2242" s="41"/>
      <c r="M2242" s="41" t="s">
        <v>762</v>
      </c>
    </row>
    <row r="2243" spans="1:13" x14ac:dyDescent="0.25">
      <c r="A2243" s="41">
        <f t="shared" si="40"/>
        <v>2242</v>
      </c>
      <c r="B2243" t="s">
        <v>4852</v>
      </c>
      <c r="C2243" t="s">
        <v>7333</v>
      </c>
      <c r="D2243" t="s">
        <v>7323</v>
      </c>
      <c r="E2243" t="s">
        <v>7302</v>
      </c>
      <c r="F2243" t="s">
        <v>818</v>
      </c>
      <c r="G2243" t="s">
        <v>18</v>
      </c>
      <c r="H2243" s="41" t="str">
        <f>IFERROR(VLOOKUP(Table2[[#This Row],[Ticket]],Okey!A:B,2,0),"")</f>
        <v/>
      </c>
      <c r="I2243" t="s">
        <v>7249</v>
      </c>
      <c r="J2243" t="str">
        <f>VLOOKUP(Table2[[#This Row],[Author]],People!A:B,2,0)</f>
        <v>MGF</v>
      </c>
      <c r="L2243" s="41"/>
      <c r="M2243" s="41" t="s">
        <v>762</v>
      </c>
    </row>
    <row r="2244" spans="1:13" x14ac:dyDescent="0.25">
      <c r="A2244" s="41">
        <f t="shared" si="40"/>
        <v>2243</v>
      </c>
      <c r="B2244" t="s">
        <v>4852</v>
      </c>
      <c r="C2244" t="s">
        <v>7333</v>
      </c>
      <c r="D2244" t="s">
        <v>7324</v>
      </c>
      <c r="E2244" t="s">
        <v>7303</v>
      </c>
      <c r="F2244" t="s">
        <v>818</v>
      </c>
      <c r="G2244" t="s">
        <v>18</v>
      </c>
      <c r="H2244" s="41" t="str">
        <f>IFERROR(VLOOKUP(Table2[[#This Row],[Ticket]],Okey!A:B,2,0),"")</f>
        <v/>
      </c>
      <c r="I2244" t="s">
        <v>7249</v>
      </c>
      <c r="J2244" t="str">
        <f>VLOOKUP(Table2[[#This Row],[Author]],People!A:B,2,0)</f>
        <v>MGF</v>
      </c>
      <c r="L2244" s="41"/>
      <c r="M2244" s="41" t="s">
        <v>762</v>
      </c>
    </row>
    <row r="2245" spans="1:13" x14ac:dyDescent="0.25">
      <c r="A2245" s="41">
        <f t="shared" si="40"/>
        <v>2244</v>
      </c>
      <c r="B2245" t="s">
        <v>4852</v>
      </c>
      <c r="C2245" t="s">
        <v>7333</v>
      </c>
      <c r="D2245" t="s">
        <v>7325</v>
      </c>
      <c r="E2245" t="s">
        <v>7304</v>
      </c>
      <c r="F2245" t="s">
        <v>820</v>
      </c>
      <c r="G2245" t="s">
        <v>18</v>
      </c>
      <c r="H2245" s="41" t="str">
        <f>IFERROR(VLOOKUP(Table2[[#This Row],[Ticket]],Okey!A:B,2,0),"")</f>
        <v/>
      </c>
      <c r="I2245" t="s">
        <v>7249</v>
      </c>
      <c r="J2245" t="str">
        <f>VLOOKUP(Table2[[#This Row],[Author]],People!A:B,2,0)</f>
        <v>MGF</v>
      </c>
      <c r="L2245" s="41"/>
      <c r="M2245" s="41" t="s">
        <v>762</v>
      </c>
    </row>
    <row r="2246" spans="1:13" x14ac:dyDescent="0.25">
      <c r="A2246" s="41">
        <f t="shared" si="40"/>
        <v>2245</v>
      </c>
      <c r="B2246" t="s">
        <v>4852</v>
      </c>
      <c r="C2246" t="s">
        <v>7333</v>
      </c>
      <c r="D2246" t="s">
        <v>7326</v>
      </c>
      <c r="E2246" t="s">
        <v>7305</v>
      </c>
      <c r="F2246" t="s">
        <v>820</v>
      </c>
      <c r="G2246" t="s">
        <v>18</v>
      </c>
      <c r="H2246" s="41" t="str">
        <f>IFERROR(VLOOKUP(Table2[[#This Row],[Ticket]],Okey!A:B,2,0),"")</f>
        <v/>
      </c>
      <c r="I2246" t="s">
        <v>7249</v>
      </c>
      <c r="J2246" t="str">
        <f>VLOOKUP(Table2[[#This Row],[Author]],People!A:B,2,0)</f>
        <v>MGF</v>
      </c>
      <c r="L2246" s="41"/>
      <c r="M2246" s="41" t="s">
        <v>762</v>
      </c>
    </row>
    <row r="2247" spans="1:13" x14ac:dyDescent="0.25">
      <c r="A2247" s="41">
        <f t="shared" si="40"/>
        <v>2246</v>
      </c>
      <c r="B2247" t="s">
        <v>4852</v>
      </c>
      <c r="C2247" t="s">
        <v>7333</v>
      </c>
      <c r="D2247" t="s">
        <v>7327</v>
      </c>
      <c r="E2247" t="s">
        <v>7306</v>
      </c>
      <c r="F2247" t="s">
        <v>822</v>
      </c>
      <c r="G2247" t="s">
        <v>18</v>
      </c>
      <c r="H2247" s="41" t="str">
        <f>IFERROR(VLOOKUP(Table2[[#This Row],[Ticket]],Okey!A:B,2,0),"")</f>
        <v/>
      </c>
      <c r="I2247" t="s">
        <v>7249</v>
      </c>
      <c r="J2247" t="str">
        <f>VLOOKUP(Table2[[#This Row],[Author]],People!A:B,2,0)</f>
        <v>MGF</v>
      </c>
      <c r="L2247" s="41"/>
      <c r="M2247" s="41" t="s">
        <v>762</v>
      </c>
    </row>
    <row r="2248" spans="1:13" x14ac:dyDescent="0.25">
      <c r="A2248" s="41">
        <f t="shared" si="40"/>
        <v>2247</v>
      </c>
      <c r="B2248" t="s">
        <v>4852</v>
      </c>
      <c r="C2248" t="s">
        <v>7333</v>
      </c>
      <c r="D2248" t="s">
        <v>7328</v>
      </c>
      <c r="E2248" t="s">
        <v>7307</v>
      </c>
      <c r="F2248" t="s">
        <v>822</v>
      </c>
      <c r="G2248" t="s">
        <v>18</v>
      </c>
      <c r="H2248" s="41" t="str">
        <f>IFERROR(VLOOKUP(Table2[[#This Row],[Ticket]],Okey!A:B,2,0),"")</f>
        <v/>
      </c>
      <c r="I2248" t="s">
        <v>7249</v>
      </c>
      <c r="J2248" t="str">
        <f>VLOOKUP(Table2[[#This Row],[Author]],People!A:B,2,0)</f>
        <v>MGF</v>
      </c>
      <c r="L2248" s="41"/>
      <c r="M2248" s="41" t="s">
        <v>762</v>
      </c>
    </row>
    <row r="2249" spans="1:13" x14ac:dyDescent="0.25">
      <c r="A2249" s="41">
        <f t="shared" si="40"/>
        <v>2248</v>
      </c>
      <c r="B2249" t="s">
        <v>4852</v>
      </c>
      <c r="C2249" t="s">
        <v>7333</v>
      </c>
      <c r="D2249" t="s">
        <v>7329</v>
      </c>
      <c r="E2249" t="s">
        <v>7308</v>
      </c>
      <c r="F2249" t="s">
        <v>824</v>
      </c>
      <c r="G2249" t="s">
        <v>18</v>
      </c>
      <c r="H2249" s="41" t="str">
        <f>IFERROR(VLOOKUP(Table2[[#This Row],[Ticket]],Okey!A:B,2,0),"")</f>
        <v/>
      </c>
      <c r="I2249" t="s">
        <v>7249</v>
      </c>
      <c r="J2249" t="str">
        <f>VLOOKUP(Table2[[#This Row],[Author]],People!A:B,2,0)</f>
        <v>MGF</v>
      </c>
      <c r="L2249" s="41"/>
      <c r="M2249" s="41" t="s">
        <v>762</v>
      </c>
    </row>
    <row r="2250" spans="1:13" x14ac:dyDescent="0.25">
      <c r="A2250" s="41">
        <f t="shared" si="40"/>
        <v>2249</v>
      </c>
      <c r="B2250" t="s">
        <v>4852</v>
      </c>
      <c r="C2250" t="s">
        <v>7333</v>
      </c>
      <c r="D2250" t="s">
        <v>7330</v>
      </c>
      <c r="E2250" t="s">
        <v>7309</v>
      </c>
      <c r="F2250" t="s">
        <v>824</v>
      </c>
      <c r="G2250" t="s">
        <v>18</v>
      </c>
      <c r="H2250" s="41" t="str">
        <f>IFERROR(VLOOKUP(Table2[[#This Row],[Ticket]],Okey!A:B,2,0),"")</f>
        <v/>
      </c>
      <c r="I2250" t="s">
        <v>7249</v>
      </c>
      <c r="J2250" t="str">
        <f>VLOOKUP(Table2[[#This Row],[Author]],People!A:B,2,0)</f>
        <v>MGF</v>
      </c>
      <c r="L2250" s="41"/>
      <c r="M2250" s="41" t="s">
        <v>762</v>
      </c>
    </row>
    <row r="2251" spans="1:13" x14ac:dyDescent="0.25">
      <c r="A2251" s="41">
        <f t="shared" si="40"/>
        <v>2250</v>
      </c>
      <c r="B2251" t="s">
        <v>4852</v>
      </c>
      <c r="C2251" t="s">
        <v>7333</v>
      </c>
      <c r="D2251" t="s">
        <v>7331</v>
      </c>
      <c r="E2251" t="s">
        <v>7310</v>
      </c>
      <c r="F2251" t="s">
        <v>2412</v>
      </c>
      <c r="G2251" t="s">
        <v>18</v>
      </c>
      <c r="H2251" s="41" t="str">
        <f>IFERROR(VLOOKUP(Table2[[#This Row],[Ticket]],Okey!A:B,2,0),"")</f>
        <v/>
      </c>
      <c r="I2251" t="s">
        <v>7249</v>
      </c>
      <c r="J2251" t="str">
        <f>VLOOKUP(Table2[[#This Row],[Author]],People!A:B,2,0)</f>
        <v>MGF</v>
      </c>
      <c r="L2251" s="41"/>
      <c r="M2251" s="41" t="s">
        <v>762</v>
      </c>
    </row>
    <row r="2252" spans="1:13" x14ac:dyDescent="0.25">
      <c r="A2252" s="41">
        <f t="shared" si="40"/>
        <v>2251</v>
      </c>
      <c r="B2252" t="s">
        <v>4852</v>
      </c>
      <c r="C2252" t="s">
        <v>7333</v>
      </c>
      <c r="D2252" t="s">
        <v>7332</v>
      </c>
      <c r="E2252" t="s">
        <v>7311</v>
      </c>
      <c r="F2252" t="s">
        <v>2412</v>
      </c>
      <c r="G2252" t="s">
        <v>18</v>
      </c>
      <c r="H2252" s="41" t="str">
        <f>IFERROR(VLOOKUP(Table2[[#This Row],[Ticket]],Okey!A:B,2,0),"")</f>
        <v/>
      </c>
      <c r="I2252" t="s">
        <v>7249</v>
      </c>
      <c r="J2252" t="str">
        <f>VLOOKUP(Table2[[#This Row],[Author]],People!A:B,2,0)</f>
        <v>MGF</v>
      </c>
      <c r="L2252" s="41"/>
      <c r="M2252" s="41" t="s">
        <v>762</v>
      </c>
    </row>
    <row r="2253" spans="1:13" x14ac:dyDescent="0.25">
      <c r="A2253" s="41">
        <f>1+A2252</f>
        <v>2252</v>
      </c>
      <c r="B2253" t="s">
        <v>4852</v>
      </c>
      <c r="C2253" t="s">
        <v>7333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/>
      </c>
      <c r="I2253" t="s">
        <v>7249</v>
      </c>
      <c r="J2253" t="str">
        <f>VLOOKUP(Table2[[#This Row],[Author]],People!A:B,2,0)</f>
        <v>MGF</v>
      </c>
      <c r="L2253" s="41"/>
      <c r="M2253" s="41" t="s">
        <v>762</v>
      </c>
    </row>
    <row r="2254" spans="1:13" x14ac:dyDescent="0.25">
      <c r="A2254" s="41">
        <f>1+A2253</f>
        <v>2253</v>
      </c>
      <c r="B2254" t="s">
        <v>4852</v>
      </c>
      <c r="C2254" t="s">
        <v>7336</v>
      </c>
      <c r="D2254" t="s">
        <v>4248</v>
      </c>
      <c r="F2254" t="s">
        <v>7219</v>
      </c>
      <c r="G2254" t="s">
        <v>25</v>
      </c>
      <c r="H2254" s="41" t="str">
        <f>IFERROR(VLOOKUP(Table2[[#This Row],[Ticket]],Okey!A:B,2,0),"")</f>
        <v/>
      </c>
      <c r="J2254" t="str">
        <f>VLOOKUP(Table2[[#This Row],[Author]],People!A:B,2,0)</f>
        <v>HC</v>
      </c>
      <c r="K2254" t="s">
        <v>7335</v>
      </c>
      <c r="L2254" s="41"/>
      <c r="M2254" s="41" t="s">
        <v>7334</v>
      </c>
    </row>
    <row r="2255" spans="1:13" x14ac:dyDescent="0.25">
      <c r="A2255" s="41">
        <f>1+A2254</f>
        <v>2254</v>
      </c>
      <c r="B2255" t="s">
        <v>4852</v>
      </c>
      <c r="C2255" t="s">
        <v>7337</v>
      </c>
      <c r="D2255" t="s">
        <v>2534</v>
      </c>
      <c r="E2255" t="s">
        <v>7338</v>
      </c>
      <c r="F2255" t="s">
        <v>7339</v>
      </c>
      <c r="G2255" t="s">
        <v>18</v>
      </c>
      <c r="H2255" s="41" t="str">
        <f>IFERROR(VLOOKUP(Table2[[#This Row],[Ticket]],Okey!A:B,2,0),"")</f>
        <v/>
      </c>
      <c r="I2255" t="s">
        <v>7617</v>
      </c>
      <c r="J2255" t="str">
        <f>VLOOKUP(Table2[[#This Row],[Author]],People!A:B,2,0)</f>
        <v>LS</v>
      </c>
      <c r="L2255" s="41"/>
      <c r="M2255" s="41" t="s">
        <v>1041</v>
      </c>
    </row>
    <row r="2256" spans="1:13" x14ac:dyDescent="0.25">
      <c r="A2256" s="41">
        <f t="shared" ref="A2256:A2287" si="41">1+A2255</f>
        <v>2255</v>
      </c>
      <c r="B2256" t="s">
        <v>4852</v>
      </c>
      <c r="C2256" t="s">
        <v>7337</v>
      </c>
      <c r="D2256" t="s">
        <v>2519</v>
      </c>
      <c r="E2256" t="s">
        <v>7340</v>
      </c>
      <c r="F2256" t="s">
        <v>7341</v>
      </c>
      <c r="G2256" t="s">
        <v>18</v>
      </c>
      <c r="H2256" s="41" t="str">
        <f>IFERROR(VLOOKUP(Table2[[#This Row],[Ticket]],Okey!A:B,2,0),"")</f>
        <v/>
      </c>
      <c r="I2256" t="s">
        <v>7617</v>
      </c>
      <c r="J2256" t="str">
        <f>VLOOKUP(Table2[[#This Row],[Author]],People!A:B,2,0)</f>
        <v>LS</v>
      </c>
      <c r="L2256" s="41"/>
      <c r="M2256" s="41" t="s">
        <v>1041</v>
      </c>
    </row>
    <row r="2257" spans="1:13" x14ac:dyDescent="0.25">
      <c r="A2257" s="41">
        <f t="shared" si="41"/>
        <v>2256</v>
      </c>
      <c r="B2257" t="s">
        <v>4852</v>
      </c>
      <c r="C2257" t="s">
        <v>7337</v>
      </c>
      <c r="D2257" t="s">
        <v>2457</v>
      </c>
      <c r="E2257" t="s">
        <v>7342</v>
      </c>
      <c r="F2257" t="s">
        <v>7341</v>
      </c>
      <c r="G2257" t="s">
        <v>18</v>
      </c>
      <c r="H2257" s="41" t="str">
        <f>IFERROR(VLOOKUP(Table2[[#This Row],[Ticket]],Okey!A:B,2,0),"")</f>
        <v/>
      </c>
      <c r="I2257" t="s">
        <v>7617</v>
      </c>
      <c r="J2257" t="str">
        <f>VLOOKUP(Table2[[#This Row],[Author]],People!A:B,2,0)</f>
        <v>LS</v>
      </c>
      <c r="L2257" s="41"/>
      <c r="M2257" s="41" t="s">
        <v>1041</v>
      </c>
    </row>
    <row r="2258" spans="1:13" x14ac:dyDescent="0.25">
      <c r="A2258" s="41">
        <f t="shared" si="41"/>
        <v>2257</v>
      </c>
      <c r="B2258" t="s">
        <v>4852</v>
      </c>
      <c r="C2258" t="s">
        <v>7337</v>
      </c>
      <c r="D2258" t="s">
        <v>2460</v>
      </c>
      <c r="E2258" t="s">
        <v>7343</v>
      </c>
      <c r="F2258" t="s">
        <v>7341</v>
      </c>
      <c r="G2258" t="s">
        <v>18</v>
      </c>
      <c r="H2258" s="41" t="str">
        <f>IFERROR(VLOOKUP(Table2[[#This Row],[Ticket]],Okey!A:B,2,0),"")</f>
        <v/>
      </c>
      <c r="I2258" t="s">
        <v>7617</v>
      </c>
      <c r="J2258" t="str">
        <f>VLOOKUP(Table2[[#This Row],[Author]],People!A:B,2,0)</f>
        <v>LS</v>
      </c>
      <c r="L2258" s="41"/>
      <c r="M2258" s="41" t="s">
        <v>1041</v>
      </c>
    </row>
    <row r="2259" spans="1:13" x14ac:dyDescent="0.25">
      <c r="A2259" s="41">
        <f t="shared" si="41"/>
        <v>2258</v>
      </c>
      <c r="B2259" t="s">
        <v>4852</v>
      </c>
      <c r="C2259" t="s">
        <v>7337</v>
      </c>
      <c r="D2259" t="s">
        <v>2462</v>
      </c>
      <c r="E2259" t="s">
        <v>7344</v>
      </c>
      <c r="F2259" t="s">
        <v>2555</v>
      </c>
      <c r="G2259" t="s">
        <v>18</v>
      </c>
      <c r="H2259" s="41" t="str">
        <f>IFERROR(VLOOKUP(Table2[[#This Row],[Ticket]],Okey!A:B,2,0),"")</f>
        <v/>
      </c>
      <c r="I2259" t="s">
        <v>7617</v>
      </c>
      <c r="J2259" t="str">
        <f>VLOOKUP(Table2[[#This Row],[Author]],People!A:B,2,0)</f>
        <v>LS</v>
      </c>
      <c r="L2259" s="41"/>
      <c r="M2259" s="41" t="s">
        <v>1041</v>
      </c>
    </row>
    <row r="2260" spans="1:13" x14ac:dyDescent="0.25">
      <c r="A2260" s="41">
        <f t="shared" si="41"/>
        <v>2259</v>
      </c>
      <c r="B2260" t="s">
        <v>4852</v>
      </c>
      <c r="C2260" t="s">
        <v>7337</v>
      </c>
      <c r="D2260" t="s">
        <v>2525</v>
      </c>
      <c r="E2260" t="s">
        <v>7345</v>
      </c>
      <c r="F2260" t="s">
        <v>7346</v>
      </c>
      <c r="G2260" t="s">
        <v>18</v>
      </c>
      <c r="H2260" s="41" t="str">
        <f>IFERROR(VLOOKUP(Table2[[#This Row],[Ticket]],Okey!A:B,2,0),"")</f>
        <v/>
      </c>
      <c r="I2260" t="s">
        <v>7617</v>
      </c>
      <c r="J2260" t="str">
        <f>VLOOKUP(Table2[[#This Row],[Author]],People!A:B,2,0)</f>
        <v>LS</v>
      </c>
      <c r="L2260" s="41"/>
      <c r="M2260" s="41" t="s">
        <v>1041</v>
      </c>
    </row>
    <row r="2261" spans="1:13" x14ac:dyDescent="0.25">
      <c r="A2261" s="41">
        <f t="shared" si="41"/>
        <v>2260</v>
      </c>
      <c r="B2261" t="s">
        <v>4852</v>
      </c>
      <c r="C2261" t="s">
        <v>7337</v>
      </c>
      <c r="D2261" t="s">
        <v>2486</v>
      </c>
      <c r="E2261" t="s">
        <v>7347</v>
      </c>
      <c r="F2261" t="s">
        <v>2510</v>
      </c>
      <c r="G2261" t="s">
        <v>18</v>
      </c>
      <c r="H2261" s="41" t="str">
        <f>IFERROR(VLOOKUP(Table2[[#This Row],[Ticket]],Okey!A:B,2,0),"")</f>
        <v/>
      </c>
      <c r="I2261" t="s">
        <v>7617</v>
      </c>
      <c r="J2261" t="str">
        <f>VLOOKUP(Table2[[#This Row],[Author]],People!A:B,2,0)</f>
        <v>LS</v>
      </c>
      <c r="L2261" s="41"/>
      <c r="M2261" s="41" t="s">
        <v>1041</v>
      </c>
    </row>
    <row r="2262" spans="1:13" x14ac:dyDescent="0.25">
      <c r="A2262" s="41">
        <f t="shared" si="41"/>
        <v>2261</v>
      </c>
      <c r="B2262" t="s">
        <v>4852</v>
      </c>
      <c r="C2262" t="s">
        <v>7337</v>
      </c>
      <c r="D2262" t="s">
        <v>2510</v>
      </c>
      <c r="E2262" t="s">
        <v>7348</v>
      </c>
      <c r="F2262" t="s">
        <v>2525</v>
      </c>
      <c r="G2262" t="s">
        <v>18</v>
      </c>
      <c r="H2262" s="41" t="str">
        <f>IFERROR(VLOOKUP(Table2[[#This Row],[Ticket]],Okey!A:B,2,0),"")</f>
        <v/>
      </c>
      <c r="I2262" t="s">
        <v>7617</v>
      </c>
      <c r="J2262" t="str">
        <f>VLOOKUP(Table2[[#This Row],[Author]],People!A:B,2,0)</f>
        <v>LS</v>
      </c>
      <c r="L2262" s="41"/>
      <c r="M2262" s="41" t="s">
        <v>1041</v>
      </c>
    </row>
    <row r="2263" spans="1:13" x14ac:dyDescent="0.25">
      <c r="A2263" s="41">
        <f t="shared" si="41"/>
        <v>2262</v>
      </c>
      <c r="B2263" t="s">
        <v>4852</v>
      </c>
      <c r="C2263" t="s">
        <v>7337</v>
      </c>
      <c r="D2263" t="s">
        <v>2516</v>
      </c>
      <c r="E2263" t="s">
        <v>7349</v>
      </c>
      <c r="F2263" t="s">
        <v>7346</v>
      </c>
      <c r="G2263" t="s">
        <v>18</v>
      </c>
      <c r="H2263" s="41" t="str">
        <f>IFERROR(VLOOKUP(Table2[[#This Row],[Ticket]],Okey!A:B,2,0),"")</f>
        <v/>
      </c>
      <c r="I2263" t="s">
        <v>7617</v>
      </c>
      <c r="J2263" t="str">
        <f>VLOOKUP(Table2[[#This Row],[Author]],People!A:B,2,0)</f>
        <v>LS</v>
      </c>
      <c r="L2263" s="41"/>
      <c r="M2263" s="41" t="s">
        <v>1041</v>
      </c>
    </row>
    <row r="2264" spans="1:13" x14ac:dyDescent="0.25">
      <c r="A2264" s="41">
        <f t="shared" si="41"/>
        <v>2263</v>
      </c>
      <c r="B2264" t="s">
        <v>4852</v>
      </c>
      <c r="C2264" t="s">
        <v>7337</v>
      </c>
      <c r="D2264" t="s">
        <v>2491</v>
      </c>
      <c r="E2264" t="s">
        <v>7350</v>
      </c>
      <c r="F2264" t="s">
        <v>5113</v>
      </c>
      <c r="G2264" t="s">
        <v>18</v>
      </c>
      <c r="H2264" s="41" t="str">
        <f>IFERROR(VLOOKUP(Table2[[#This Row],[Ticket]],Okey!A:B,2,0),"")</f>
        <v/>
      </c>
      <c r="I2264" t="s">
        <v>7617</v>
      </c>
      <c r="J2264" t="str">
        <f>VLOOKUP(Table2[[#This Row],[Author]],People!A:B,2,0)</f>
        <v>LS</v>
      </c>
      <c r="L2264" s="41"/>
      <c r="M2264" s="41" t="s">
        <v>1041</v>
      </c>
    </row>
    <row r="2265" spans="1:13" x14ac:dyDescent="0.25">
      <c r="A2265" s="41">
        <f t="shared" si="41"/>
        <v>2264</v>
      </c>
      <c r="B2265" t="s">
        <v>4852</v>
      </c>
      <c r="C2265" t="s">
        <v>7337</v>
      </c>
      <c r="D2265" t="s">
        <v>2497</v>
      </c>
      <c r="E2265" t="s">
        <v>7351</v>
      </c>
      <c r="F2265" t="s">
        <v>7352</v>
      </c>
      <c r="G2265" t="s">
        <v>18</v>
      </c>
      <c r="H2265" s="41" t="str">
        <f>IFERROR(VLOOKUP(Table2[[#This Row],[Ticket]],Okey!A:B,2,0),"")</f>
        <v/>
      </c>
      <c r="I2265" t="s">
        <v>7617</v>
      </c>
      <c r="J2265" t="str">
        <f>VLOOKUP(Table2[[#This Row],[Author]],People!A:B,2,0)</f>
        <v>LS</v>
      </c>
      <c r="L2265" s="41"/>
      <c r="M2265" s="41" t="s">
        <v>1041</v>
      </c>
    </row>
    <row r="2266" spans="1:13" x14ac:dyDescent="0.25">
      <c r="A2266" s="41">
        <f t="shared" si="41"/>
        <v>2265</v>
      </c>
      <c r="B2266" t="s">
        <v>4852</v>
      </c>
      <c r="C2266" t="s">
        <v>7337</v>
      </c>
      <c r="D2266" t="s">
        <v>2502</v>
      </c>
      <c r="E2266" t="s">
        <v>7353</v>
      </c>
      <c r="F2266" t="s">
        <v>7352</v>
      </c>
      <c r="G2266" t="s">
        <v>18</v>
      </c>
      <c r="H2266" s="41" t="str">
        <f>IFERROR(VLOOKUP(Table2[[#This Row],[Ticket]],Okey!A:B,2,0),"")</f>
        <v/>
      </c>
      <c r="I2266" t="s">
        <v>7617</v>
      </c>
      <c r="J2266" t="str">
        <f>VLOOKUP(Table2[[#This Row],[Author]],People!A:B,2,0)</f>
        <v>LS</v>
      </c>
      <c r="L2266" s="41"/>
      <c r="M2266" s="41" t="s">
        <v>1041</v>
      </c>
    </row>
    <row r="2267" spans="1:13" x14ac:dyDescent="0.25">
      <c r="A2267" s="41">
        <f t="shared" si="41"/>
        <v>2266</v>
      </c>
      <c r="B2267" t="s">
        <v>4852</v>
      </c>
      <c r="C2267" t="s">
        <v>7337</v>
      </c>
      <c r="D2267" t="s">
        <v>2513</v>
      </c>
      <c r="E2267" t="s">
        <v>7354</v>
      </c>
      <c r="F2267" t="s">
        <v>7346</v>
      </c>
      <c r="G2267" t="s">
        <v>18</v>
      </c>
      <c r="H2267" s="41" t="str">
        <f>IFERROR(VLOOKUP(Table2[[#This Row],[Ticket]],Okey!A:B,2,0),"")</f>
        <v/>
      </c>
      <c r="I2267" t="s">
        <v>7617</v>
      </c>
      <c r="J2267" t="str">
        <f>VLOOKUP(Table2[[#This Row],[Author]],People!A:B,2,0)</f>
        <v>LS</v>
      </c>
      <c r="L2267" s="41"/>
      <c r="M2267" s="41" t="s">
        <v>1041</v>
      </c>
    </row>
    <row r="2268" spans="1:13" x14ac:dyDescent="0.25">
      <c r="A2268" s="41">
        <f t="shared" si="41"/>
        <v>2267</v>
      </c>
      <c r="B2268" t="s">
        <v>4852</v>
      </c>
      <c r="C2268" t="s">
        <v>7337</v>
      </c>
      <c r="D2268" t="s">
        <v>2494</v>
      </c>
      <c r="E2268" t="s">
        <v>7355</v>
      </c>
      <c r="F2268" t="s">
        <v>7356</v>
      </c>
      <c r="G2268" t="s">
        <v>18</v>
      </c>
      <c r="H2268" s="41" t="str">
        <f>IFERROR(VLOOKUP(Table2[[#This Row],[Ticket]],Okey!A:B,2,0),"")</f>
        <v/>
      </c>
      <c r="I2268" t="s">
        <v>7617</v>
      </c>
      <c r="J2268" t="str">
        <f>VLOOKUP(Table2[[#This Row],[Author]],People!A:B,2,0)</f>
        <v>LS</v>
      </c>
      <c r="L2268" s="41"/>
      <c r="M2268" s="41" t="s">
        <v>1041</v>
      </c>
    </row>
    <row r="2269" spans="1:13" x14ac:dyDescent="0.25">
      <c r="A2269" s="41">
        <f t="shared" si="41"/>
        <v>2268</v>
      </c>
      <c r="B2269" t="s">
        <v>4852</v>
      </c>
      <c r="C2269" t="s">
        <v>7337</v>
      </c>
      <c r="D2269" t="s">
        <v>2500</v>
      </c>
      <c r="E2269" t="s">
        <v>7357</v>
      </c>
      <c r="F2269" t="s">
        <v>7346</v>
      </c>
      <c r="G2269" t="s">
        <v>18</v>
      </c>
      <c r="H2269" s="41" t="str">
        <f>IFERROR(VLOOKUP(Table2[[#This Row],[Ticket]],Okey!A:B,2,0),"")</f>
        <v/>
      </c>
      <c r="I2269" t="s">
        <v>7617</v>
      </c>
      <c r="J2269" t="str">
        <f>VLOOKUP(Table2[[#This Row],[Author]],People!A:B,2,0)</f>
        <v>LS</v>
      </c>
      <c r="L2269" s="41"/>
      <c r="M2269" s="41" t="s">
        <v>1041</v>
      </c>
    </row>
    <row r="2270" spans="1:13" x14ac:dyDescent="0.25">
      <c r="A2270" s="41">
        <f t="shared" si="41"/>
        <v>2269</v>
      </c>
      <c r="B2270" t="s">
        <v>4852</v>
      </c>
      <c r="C2270" t="s">
        <v>7337</v>
      </c>
      <c r="D2270" t="s">
        <v>2505</v>
      </c>
      <c r="E2270" t="s">
        <v>7358</v>
      </c>
      <c r="F2270" t="s">
        <v>7359</v>
      </c>
      <c r="G2270" t="s">
        <v>18</v>
      </c>
      <c r="H2270" s="41" t="str">
        <f>IFERROR(VLOOKUP(Table2[[#This Row],[Ticket]],Okey!A:B,2,0),"")</f>
        <v/>
      </c>
      <c r="I2270" t="s">
        <v>7617</v>
      </c>
      <c r="J2270" t="str">
        <f>VLOOKUP(Table2[[#This Row],[Author]],People!A:B,2,0)</f>
        <v>LS</v>
      </c>
      <c r="L2270" s="41"/>
      <c r="M2270" s="41" t="s">
        <v>1041</v>
      </c>
    </row>
    <row r="2271" spans="1:13" x14ac:dyDescent="0.25">
      <c r="A2271" s="41">
        <f t="shared" si="41"/>
        <v>2270</v>
      </c>
      <c r="B2271" t="s">
        <v>4852</v>
      </c>
      <c r="C2271" t="s">
        <v>7337</v>
      </c>
      <c r="D2271" t="s">
        <v>2507</v>
      </c>
      <c r="E2271" t="s">
        <v>7360</v>
      </c>
      <c r="F2271" t="s">
        <v>1316</v>
      </c>
      <c r="G2271" t="s">
        <v>18</v>
      </c>
      <c r="H2271" s="41" t="str">
        <f>IFERROR(VLOOKUP(Table2[[#This Row],[Ticket]],Okey!A:B,2,0),"")</f>
        <v/>
      </c>
      <c r="I2271" t="s">
        <v>7617</v>
      </c>
      <c r="J2271" t="str">
        <f>VLOOKUP(Table2[[#This Row],[Author]],People!A:B,2,0)</f>
        <v>LS</v>
      </c>
      <c r="L2271" s="41"/>
      <c r="M2271" s="41" t="s">
        <v>1041</v>
      </c>
    </row>
    <row r="2272" spans="1:13" x14ac:dyDescent="0.25">
      <c r="A2272" s="41">
        <f t="shared" si="41"/>
        <v>2271</v>
      </c>
      <c r="B2272" t="s">
        <v>4852</v>
      </c>
      <c r="C2272" t="s">
        <v>7337</v>
      </c>
      <c r="D2272" t="s">
        <v>7432</v>
      </c>
      <c r="E2272" t="s">
        <v>7361</v>
      </c>
      <c r="F2272" t="s">
        <v>1316</v>
      </c>
      <c r="G2272" t="s">
        <v>18</v>
      </c>
      <c r="H2272" s="41" t="str">
        <f>IFERROR(VLOOKUP(Table2[[#This Row],[Ticket]],Okey!A:B,2,0),"")</f>
        <v/>
      </c>
      <c r="I2272" t="s">
        <v>7617</v>
      </c>
      <c r="J2272" t="str">
        <f>VLOOKUP(Table2[[#This Row],[Author]],People!A:B,2,0)</f>
        <v>LS</v>
      </c>
      <c r="L2272" s="41"/>
      <c r="M2272" s="41" t="s">
        <v>1041</v>
      </c>
    </row>
    <row r="2273" spans="1:13" x14ac:dyDescent="0.25">
      <c r="A2273" s="41">
        <f t="shared" si="41"/>
        <v>2272</v>
      </c>
      <c r="B2273" t="s">
        <v>4852</v>
      </c>
      <c r="C2273" t="s">
        <v>7337</v>
      </c>
      <c r="D2273" t="s">
        <v>7433</v>
      </c>
      <c r="E2273" t="s">
        <v>7362</v>
      </c>
      <c r="F2273" t="s">
        <v>1295</v>
      </c>
      <c r="G2273" t="s">
        <v>18</v>
      </c>
      <c r="H2273" s="41" t="str">
        <f>IFERROR(VLOOKUP(Table2[[#This Row],[Ticket]],Okey!A:B,2,0),"")</f>
        <v/>
      </c>
      <c r="I2273" t="s">
        <v>7617</v>
      </c>
      <c r="J2273" t="str">
        <f>VLOOKUP(Table2[[#This Row],[Author]],People!A:B,2,0)</f>
        <v>LS</v>
      </c>
      <c r="L2273" s="41"/>
      <c r="M2273" s="41" t="s">
        <v>1041</v>
      </c>
    </row>
    <row r="2274" spans="1:13" x14ac:dyDescent="0.25">
      <c r="A2274" s="41">
        <f t="shared" si="41"/>
        <v>2273</v>
      </c>
      <c r="B2274" t="s">
        <v>4852</v>
      </c>
      <c r="C2274" t="s">
        <v>7337</v>
      </c>
      <c r="D2274" t="s">
        <v>7434</v>
      </c>
      <c r="E2274" t="s">
        <v>7363</v>
      </c>
      <c r="F2274" t="s">
        <v>7364</v>
      </c>
      <c r="G2274" t="s">
        <v>18</v>
      </c>
      <c r="H2274" s="41" t="str">
        <f>IFERROR(VLOOKUP(Table2[[#This Row],[Ticket]],Okey!A:B,2,0),"")</f>
        <v/>
      </c>
      <c r="I2274" t="s">
        <v>7617</v>
      </c>
      <c r="J2274" t="str">
        <f>VLOOKUP(Table2[[#This Row],[Author]],People!A:B,2,0)</f>
        <v>LS</v>
      </c>
      <c r="L2274" s="41"/>
      <c r="M2274" s="41" t="s">
        <v>1041</v>
      </c>
    </row>
    <row r="2275" spans="1:13" x14ac:dyDescent="0.25">
      <c r="A2275" s="41">
        <f t="shared" si="41"/>
        <v>2274</v>
      </c>
      <c r="B2275" t="s">
        <v>4852</v>
      </c>
      <c r="C2275" t="s">
        <v>7337</v>
      </c>
      <c r="D2275" t="s">
        <v>7435</v>
      </c>
      <c r="E2275" t="s">
        <v>7365</v>
      </c>
      <c r="F2275" t="s">
        <v>1049</v>
      </c>
      <c r="G2275" t="s">
        <v>18</v>
      </c>
      <c r="H2275" s="41" t="str">
        <f>IFERROR(VLOOKUP(Table2[[#This Row],[Ticket]],Okey!A:B,2,0),"")</f>
        <v/>
      </c>
      <c r="I2275" t="s">
        <v>7617</v>
      </c>
      <c r="J2275" t="str">
        <f>VLOOKUP(Table2[[#This Row],[Author]],People!A:B,2,0)</f>
        <v>LS</v>
      </c>
      <c r="L2275" s="41"/>
      <c r="M2275" s="41" t="s">
        <v>1041</v>
      </c>
    </row>
    <row r="2276" spans="1:13" x14ac:dyDescent="0.25">
      <c r="A2276" s="41">
        <f t="shared" si="41"/>
        <v>2275</v>
      </c>
      <c r="B2276" t="s">
        <v>4852</v>
      </c>
      <c r="C2276" t="s">
        <v>7337</v>
      </c>
      <c r="D2276" t="s">
        <v>7436</v>
      </c>
      <c r="E2276" t="s">
        <v>7366</v>
      </c>
      <c r="F2276" t="s">
        <v>7367</v>
      </c>
      <c r="G2276" t="s">
        <v>18</v>
      </c>
      <c r="H2276" s="41" t="str">
        <f>IFERROR(VLOOKUP(Table2[[#This Row],[Ticket]],Okey!A:B,2,0),"")</f>
        <v/>
      </c>
      <c r="I2276" t="s">
        <v>7617</v>
      </c>
      <c r="J2276" t="str">
        <f>VLOOKUP(Table2[[#This Row],[Author]],People!A:B,2,0)</f>
        <v>LS</v>
      </c>
      <c r="L2276" s="41"/>
      <c r="M2276" s="41" t="s">
        <v>1041</v>
      </c>
    </row>
    <row r="2277" spans="1:13" x14ac:dyDescent="0.25">
      <c r="A2277" s="41">
        <f t="shared" si="41"/>
        <v>2276</v>
      </c>
      <c r="B2277" t="s">
        <v>4852</v>
      </c>
      <c r="C2277" t="s">
        <v>7337</v>
      </c>
      <c r="D2277" t="s">
        <v>7437</v>
      </c>
      <c r="E2277" t="s">
        <v>7368</v>
      </c>
      <c r="F2277" t="s">
        <v>7367</v>
      </c>
      <c r="G2277" t="s">
        <v>18</v>
      </c>
      <c r="H2277" s="41" t="str">
        <f>IFERROR(VLOOKUP(Table2[[#This Row],[Ticket]],Okey!A:B,2,0),"")</f>
        <v/>
      </c>
      <c r="I2277" t="s">
        <v>7617</v>
      </c>
      <c r="J2277" t="str">
        <f>VLOOKUP(Table2[[#This Row],[Author]],People!A:B,2,0)</f>
        <v>LS</v>
      </c>
      <c r="L2277" s="41"/>
      <c r="M2277" s="41" t="s">
        <v>1041</v>
      </c>
    </row>
    <row r="2278" spans="1:13" x14ac:dyDescent="0.25">
      <c r="A2278" s="41">
        <f t="shared" si="41"/>
        <v>2277</v>
      </c>
      <c r="B2278" t="s">
        <v>4852</v>
      </c>
      <c r="C2278" t="s">
        <v>7337</v>
      </c>
      <c r="D2278" t="s">
        <v>7438</v>
      </c>
      <c r="E2278" t="s">
        <v>7369</v>
      </c>
      <c r="F2278" t="s">
        <v>7367</v>
      </c>
      <c r="G2278" t="s">
        <v>18</v>
      </c>
      <c r="H2278" s="41" t="str">
        <f>IFERROR(VLOOKUP(Table2[[#This Row],[Ticket]],Okey!A:B,2,0),"")</f>
        <v/>
      </c>
      <c r="I2278" t="s">
        <v>7617</v>
      </c>
      <c r="J2278" t="str">
        <f>VLOOKUP(Table2[[#This Row],[Author]],People!A:B,2,0)</f>
        <v>LS</v>
      </c>
      <c r="L2278" s="41"/>
      <c r="M2278" s="41" t="s">
        <v>1041</v>
      </c>
    </row>
    <row r="2279" spans="1:13" x14ac:dyDescent="0.25">
      <c r="A2279" s="41">
        <f t="shared" si="41"/>
        <v>2278</v>
      </c>
      <c r="B2279" t="s">
        <v>4852</v>
      </c>
      <c r="C2279" t="s">
        <v>7337</v>
      </c>
      <c r="D2279" t="s">
        <v>7439</v>
      </c>
      <c r="E2279" t="s">
        <v>7370</v>
      </c>
      <c r="F2279" t="s">
        <v>7367</v>
      </c>
      <c r="G2279" t="s">
        <v>18</v>
      </c>
      <c r="H2279" s="41" t="str">
        <f>IFERROR(VLOOKUP(Table2[[#This Row],[Ticket]],Okey!A:B,2,0),"")</f>
        <v/>
      </c>
      <c r="I2279" t="s">
        <v>7617</v>
      </c>
      <c r="J2279" t="str">
        <f>VLOOKUP(Table2[[#This Row],[Author]],People!A:B,2,0)</f>
        <v>LS</v>
      </c>
      <c r="L2279" s="41"/>
      <c r="M2279" s="41" t="s">
        <v>1041</v>
      </c>
    </row>
    <row r="2280" spans="1:13" x14ac:dyDescent="0.25">
      <c r="A2280" s="41">
        <f t="shared" si="41"/>
        <v>2279</v>
      </c>
      <c r="B2280" t="s">
        <v>4852</v>
      </c>
      <c r="C2280" t="s">
        <v>7337</v>
      </c>
      <c r="D2280" t="s">
        <v>7440</v>
      </c>
      <c r="E2280" t="s">
        <v>7371</v>
      </c>
      <c r="F2280" t="s">
        <v>7367</v>
      </c>
      <c r="G2280" t="s">
        <v>18</v>
      </c>
      <c r="H2280" s="41" t="str">
        <f>IFERROR(VLOOKUP(Table2[[#This Row],[Ticket]],Okey!A:B,2,0),"")</f>
        <v/>
      </c>
      <c r="I2280" t="s">
        <v>7617</v>
      </c>
      <c r="J2280" t="str">
        <f>VLOOKUP(Table2[[#This Row],[Author]],People!A:B,2,0)</f>
        <v>LS</v>
      </c>
      <c r="L2280" s="41"/>
      <c r="M2280" s="41" t="s">
        <v>1041</v>
      </c>
    </row>
    <row r="2281" spans="1:13" x14ac:dyDescent="0.25">
      <c r="A2281" s="41">
        <f t="shared" si="41"/>
        <v>2280</v>
      </c>
      <c r="B2281" t="s">
        <v>4852</v>
      </c>
      <c r="C2281" t="s">
        <v>7337</v>
      </c>
      <c r="D2281" t="s">
        <v>7441</v>
      </c>
      <c r="E2281" t="s">
        <v>7372</v>
      </c>
      <c r="F2281" t="s">
        <v>7367</v>
      </c>
      <c r="G2281" t="s">
        <v>18</v>
      </c>
      <c r="H2281" s="41" t="str">
        <f>IFERROR(VLOOKUP(Table2[[#This Row],[Ticket]],Okey!A:B,2,0),"")</f>
        <v/>
      </c>
      <c r="I2281" t="s">
        <v>7617</v>
      </c>
      <c r="J2281" t="str">
        <f>VLOOKUP(Table2[[#This Row],[Author]],People!A:B,2,0)</f>
        <v>LS</v>
      </c>
      <c r="L2281" s="41"/>
      <c r="M2281" s="41" t="s">
        <v>1041</v>
      </c>
    </row>
    <row r="2282" spans="1:13" x14ac:dyDescent="0.25">
      <c r="A2282" s="41">
        <f t="shared" si="41"/>
        <v>2281</v>
      </c>
      <c r="B2282" t="s">
        <v>4852</v>
      </c>
      <c r="C2282" t="s">
        <v>7337</v>
      </c>
      <c r="D2282" t="s">
        <v>7442</v>
      </c>
      <c r="E2282" t="s">
        <v>7373</v>
      </c>
      <c r="F2282" t="s">
        <v>7367</v>
      </c>
      <c r="G2282" t="s">
        <v>18</v>
      </c>
      <c r="H2282" s="41" t="str">
        <f>IFERROR(VLOOKUP(Table2[[#This Row],[Ticket]],Okey!A:B,2,0),"")</f>
        <v/>
      </c>
      <c r="I2282" t="s">
        <v>7617</v>
      </c>
      <c r="J2282" t="str">
        <f>VLOOKUP(Table2[[#This Row],[Author]],People!A:B,2,0)</f>
        <v>LS</v>
      </c>
      <c r="L2282" s="41"/>
      <c r="M2282" s="41" t="s">
        <v>1041</v>
      </c>
    </row>
    <row r="2283" spans="1:13" x14ac:dyDescent="0.25">
      <c r="A2283" s="41">
        <f t="shared" si="41"/>
        <v>2282</v>
      </c>
      <c r="B2283" t="s">
        <v>4852</v>
      </c>
      <c r="C2283" t="s">
        <v>7337</v>
      </c>
      <c r="D2283" t="s">
        <v>7443</v>
      </c>
      <c r="E2283" t="s">
        <v>7374</v>
      </c>
      <c r="F2283" t="s">
        <v>7367</v>
      </c>
      <c r="G2283" t="s">
        <v>18</v>
      </c>
      <c r="H2283" s="41" t="str">
        <f>IFERROR(VLOOKUP(Table2[[#This Row],[Ticket]],Okey!A:B,2,0),"")</f>
        <v/>
      </c>
      <c r="I2283" t="s">
        <v>7617</v>
      </c>
      <c r="J2283" t="str">
        <f>VLOOKUP(Table2[[#This Row],[Author]],People!A:B,2,0)</f>
        <v>LS</v>
      </c>
      <c r="L2283" s="41"/>
      <c r="M2283" s="41" t="s">
        <v>1041</v>
      </c>
    </row>
    <row r="2284" spans="1:13" x14ac:dyDescent="0.25">
      <c r="A2284" s="41">
        <f t="shared" si="41"/>
        <v>2283</v>
      </c>
      <c r="B2284" t="s">
        <v>4852</v>
      </c>
      <c r="C2284" t="s">
        <v>7337</v>
      </c>
      <c r="D2284" t="s">
        <v>7444</v>
      </c>
      <c r="E2284" t="s">
        <v>7375</v>
      </c>
      <c r="F2284" t="s">
        <v>7367</v>
      </c>
      <c r="G2284" t="s">
        <v>18</v>
      </c>
      <c r="H2284" s="41" t="str">
        <f>IFERROR(VLOOKUP(Table2[[#This Row],[Ticket]],Okey!A:B,2,0),"")</f>
        <v/>
      </c>
      <c r="I2284" t="s">
        <v>7617</v>
      </c>
      <c r="J2284" t="str">
        <f>VLOOKUP(Table2[[#This Row],[Author]],People!A:B,2,0)</f>
        <v>LS</v>
      </c>
      <c r="L2284" s="41"/>
      <c r="M2284" s="41" t="s">
        <v>1041</v>
      </c>
    </row>
    <row r="2285" spans="1:13" x14ac:dyDescent="0.25">
      <c r="A2285" s="41">
        <f t="shared" si="41"/>
        <v>2284</v>
      </c>
      <c r="B2285" t="s">
        <v>4852</v>
      </c>
      <c r="C2285" t="s">
        <v>7337</v>
      </c>
      <c r="D2285" t="s">
        <v>7445</v>
      </c>
      <c r="E2285" t="s">
        <v>7376</v>
      </c>
      <c r="F2285" t="s">
        <v>7367</v>
      </c>
      <c r="G2285" t="s">
        <v>18</v>
      </c>
      <c r="H2285" s="41" t="str">
        <f>IFERROR(VLOOKUP(Table2[[#This Row],[Ticket]],Okey!A:B,2,0),"")</f>
        <v/>
      </c>
      <c r="I2285" t="s">
        <v>7617</v>
      </c>
      <c r="J2285" t="str">
        <f>VLOOKUP(Table2[[#This Row],[Author]],People!A:B,2,0)</f>
        <v>LS</v>
      </c>
      <c r="L2285" s="41"/>
      <c r="M2285" s="41" t="s">
        <v>1041</v>
      </c>
    </row>
    <row r="2286" spans="1:13" x14ac:dyDescent="0.25">
      <c r="A2286" s="41">
        <f t="shared" si="41"/>
        <v>2285</v>
      </c>
      <c r="B2286" t="s">
        <v>4852</v>
      </c>
      <c r="C2286" t="s">
        <v>7337</v>
      </c>
      <c r="D2286" t="s">
        <v>7446</v>
      </c>
      <c r="E2286" t="s">
        <v>7377</v>
      </c>
      <c r="F2286" t="s">
        <v>7367</v>
      </c>
      <c r="G2286" t="s">
        <v>18</v>
      </c>
      <c r="H2286" s="41" t="str">
        <f>IFERROR(VLOOKUP(Table2[[#This Row],[Ticket]],Okey!A:B,2,0),"")</f>
        <v/>
      </c>
      <c r="I2286" t="s">
        <v>7617</v>
      </c>
      <c r="J2286" t="str">
        <f>VLOOKUP(Table2[[#This Row],[Author]],People!A:B,2,0)</f>
        <v>LS</v>
      </c>
      <c r="L2286" s="41"/>
      <c r="M2286" s="41" t="s">
        <v>1041</v>
      </c>
    </row>
    <row r="2287" spans="1:13" x14ac:dyDescent="0.25">
      <c r="A2287" s="41">
        <f t="shared" si="41"/>
        <v>2286</v>
      </c>
      <c r="B2287" t="s">
        <v>4852</v>
      </c>
      <c r="C2287" t="s">
        <v>7337</v>
      </c>
      <c r="D2287" t="s">
        <v>7447</v>
      </c>
      <c r="E2287" t="s">
        <v>7378</v>
      </c>
      <c r="F2287" t="s">
        <v>7367</v>
      </c>
      <c r="G2287" t="s">
        <v>18</v>
      </c>
      <c r="H2287" s="41" t="str">
        <f>IFERROR(VLOOKUP(Table2[[#This Row],[Ticket]],Okey!A:B,2,0),"")</f>
        <v/>
      </c>
      <c r="I2287" t="s">
        <v>7617</v>
      </c>
      <c r="J2287" t="str">
        <f>VLOOKUP(Table2[[#This Row],[Author]],People!A:B,2,0)</f>
        <v>LS</v>
      </c>
      <c r="L2287" s="41"/>
      <c r="M2287" s="41" t="s">
        <v>1041</v>
      </c>
    </row>
    <row r="2288" spans="1:13" x14ac:dyDescent="0.25">
      <c r="A2288" s="41">
        <f t="shared" ref="A2288:A2319" si="42">1+A2287</f>
        <v>2287</v>
      </c>
      <c r="B2288" t="s">
        <v>4852</v>
      </c>
      <c r="C2288" t="s">
        <v>7337</v>
      </c>
      <c r="D2288" t="s">
        <v>7448</v>
      </c>
      <c r="E2288" t="s">
        <v>7379</v>
      </c>
      <c r="F2288" t="s">
        <v>7367</v>
      </c>
      <c r="G2288" t="s">
        <v>18</v>
      </c>
      <c r="H2288" s="41" t="str">
        <f>IFERROR(VLOOKUP(Table2[[#This Row],[Ticket]],Okey!A:B,2,0),"")</f>
        <v/>
      </c>
      <c r="I2288" t="s">
        <v>7617</v>
      </c>
      <c r="J2288" t="str">
        <f>VLOOKUP(Table2[[#This Row],[Author]],People!A:B,2,0)</f>
        <v>LS</v>
      </c>
      <c r="L2288" s="41"/>
      <c r="M2288" s="41" t="s">
        <v>1041</v>
      </c>
    </row>
    <row r="2289" spans="1:13" x14ac:dyDescent="0.25">
      <c r="A2289" s="41">
        <f t="shared" si="42"/>
        <v>2288</v>
      </c>
      <c r="B2289" t="s">
        <v>4852</v>
      </c>
      <c r="C2289" t="s">
        <v>7337</v>
      </c>
      <c r="D2289" t="s">
        <v>7449</v>
      </c>
      <c r="E2289" t="s">
        <v>7380</v>
      </c>
      <c r="F2289" t="s">
        <v>7367</v>
      </c>
      <c r="G2289" t="s">
        <v>18</v>
      </c>
      <c r="H2289" s="41" t="str">
        <f>IFERROR(VLOOKUP(Table2[[#This Row],[Ticket]],Okey!A:B,2,0),"")</f>
        <v/>
      </c>
      <c r="I2289" t="s">
        <v>7617</v>
      </c>
      <c r="J2289" t="str">
        <f>VLOOKUP(Table2[[#This Row],[Author]],People!A:B,2,0)</f>
        <v>LS</v>
      </c>
      <c r="L2289" s="41"/>
      <c r="M2289" s="41" t="s">
        <v>1041</v>
      </c>
    </row>
    <row r="2290" spans="1:13" x14ac:dyDescent="0.25">
      <c r="A2290" s="41">
        <f t="shared" si="42"/>
        <v>2289</v>
      </c>
      <c r="B2290" t="s">
        <v>4852</v>
      </c>
      <c r="C2290" t="s">
        <v>7337</v>
      </c>
      <c r="D2290" t="s">
        <v>7450</v>
      </c>
      <c r="E2290" t="s">
        <v>7381</v>
      </c>
      <c r="F2290" t="s">
        <v>7367</v>
      </c>
      <c r="G2290" t="s">
        <v>18</v>
      </c>
      <c r="H2290" s="41" t="str">
        <f>IFERROR(VLOOKUP(Table2[[#This Row],[Ticket]],Okey!A:B,2,0),"")</f>
        <v/>
      </c>
      <c r="I2290" t="s">
        <v>7617</v>
      </c>
      <c r="J2290" t="str">
        <f>VLOOKUP(Table2[[#This Row],[Author]],People!A:B,2,0)</f>
        <v>LS</v>
      </c>
      <c r="L2290" s="41"/>
      <c r="M2290" s="41" t="s">
        <v>1041</v>
      </c>
    </row>
    <row r="2291" spans="1:13" x14ac:dyDescent="0.25">
      <c r="A2291" s="41">
        <f t="shared" si="42"/>
        <v>2290</v>
      </c>
      <c r="B2291" t="s">
        <v>4852</v>
      </c>
      <c r="C2291" t="s">
        <v>7337</v>
      </c>
      <c r="D2291" t="s">
        <v>7451</v>
      </c>
      <c r="E2291" t="s">
        <v>7382</v>
      </c>
      <c r="F2291" t="s">
        <v>1250</v>
      </c>
      <c r="G2291" t="s">
        <v>18</v>
      </c>
      <c r="H2291" s="41" t="str">
        <f>IFERROR(VLOOKUP(Table2[[#This Row],[Ticket]],Okey!A:B,2,0),"")</f>
        <v/>
      </c>
      <c r="I2291" t="s">
        <v>7617</v>
      </c>
      <c r="J2291" t="str">
        <f>VLOOKUP(Table2[[#This Row],[Author]],People!A:B,2,0)</f>
        <v>LS</v>
      </c>
      <c r="L2291" s="41"/>
      <c r="M2291" s="41" t="s">
        <v>1041</v>
      </c>
    </row>
    <row r="2292" spans="1:13" x14ac:dyDescent="0.25">
      <c r="A2292" s="41">
        <f t="shared" si="42"/>
        <v>2291</v>
      </c>
      <c r="B2292" t="s">
        <v>4852</v>
      </c>
      <c r="C2292" t="s">
        <v>7337</v>
      </c>
      <c r="D2292" t="s">
        <v>7452</v>
      </c>
      <c r="E2292" t="s">
        <v>7383</v>
      </c>
      <c r="F2292" t="s">
        <v>7384</v>
      </c>
      <c r="G2292" t="s">
        <v>18</v>
      </c>
      <c r="H2292" s="41" t="str">
        <f>IFERROR(VLOOKUP(Table2[[#This Row],[Ticket]],Okey!A:B,2,0),"")</f>
        <v/>
      </c>
      <c r="I2292" t="s">
        <v>7617</v>
      </c>
      <c r="J2292" t="str">
        <f>VLOOKUP(Table2[[#This Row],[Author]],People!A:B,2,0)</f>
        <v>LS</v>
      </c>
      <c r="L2292" s="41"/>
      <c r="M2292" s="41" t="s">
        <v>1041</v>
      </c>
    </row>
    <row r="2293" spans="1:13" x14ac:dyDescent="0.25">
      <c r="A2293" s="41">
        <f t="shared" si="42"/>
        <v>2292</v>
      </c>
      <c r="B2293" t="s">
        <v>4852</v>
      </c>
      <c r="C2293" t="s">
        <v>7337</v>
      </c>
      <c r="D2293" t="s">
        <v>7453</v>
      </c>
      <c r="E2293" t="s">
        <v>7385</v>
      </c>
      <c r="F2293" t="s">
        <v>7384</v>
      </c>
      <c r="G2293" t="s">
        <v>18</v>
      </c>
      <c r="H2293" s="41" t="str">
        <f>IFERROR(VLOOKUP(Table2[[#This Row],[Ticket]],Okey!A:B,2,0),"")</f>
        <v/>
      </c>
      <c r="I2293" t="s">
        <v>7617</v>
      </c>
      <c r="J2293" t="str">
        <f>VLOOKUP(Table2[[#This Row],[Author]],People!A:B,2,0)</f>
        <v>LS</v>
      </c>
      <c r="L2293" s="41"/>
      <c r="M2293" s="41" t="s">
        <v>1041</v>
      </c>
    </row>
    <row r="2294" spans="1:13" x14ac:dyDescent="0.25">
      <c r="A2294" s="41">
        <f t="shared" si="42"/>
        <v>2293</v>
      </c>
      <c r="B2294" t="s">
        <v>4852</v>
      </c>
      <c r="C2294" t="s">
        <v>7337</v>
      </c>
      <c r="D2294" t="s">
        <v>7454</v>
      </c>
      <c r="E2294" t="s">
        <v>7386</v>
      </c>
      <c r="F2294" t="s">
        <v>4545</v>
      </c>
      <c r="G2294" t="s">
        <v>18</v>
      </c>
      <c r="H2294" s="41" t="str">
        <f>IFERROR(VLOOKUP(Table2[[#This Row],[Ticket]],Okey!A:B,2,0),"")</f>
        <v/>
      </c>
      <c r="I2294" t="s">
        <v>7617</v>
      </c>
      <c r="J2294" t="str">
        <f>VLOOKUP(Table2[[#This Row],[Author]],People!A:B,2,0)</f>
        <v>LS</v>
      </c>
      <c r="L2294" s="41"/>
      <c r="M2294" s="41" t="s">
        <v>1041</v>
      </c>
    </row>
    <row r="2295" spans="1:13" x14ac:dyDescent="0.25">
      <c r="A2295" s="41">
        <f t="shared" si="42"/>
        <v>2294</v>
      </c>
      <c r="B2295" t="s">
        <v>4852</v>
      </c>
      <c r="C2295" t="s">
        <v>7337</v>
      </c>
      <c r="D2295" t="s">
        <v>7455</v>
      </c>
      <c r="E2295" t="s">
        <v>7387</v>
      </c>
      <c r="F2295" t="s">
        <v>7388</v>
      </c>
      <c r="G2295" t="s">
        <v>18</v>
      </c>
      <c r="H2295" s="41" t="str">
        <f>IFERROR(VLOOKUP(Table2[[#This Row],[Ticket]],Okey!A:B,2,0),"")</f>
        <v/>
      </c>
      <c r="I2295" t="s">
        <v>7617</v>
      </c>
      <c r="J2295" t="str">
        <f>VLOOKUP(Table2[[#This Row],[Author]],People!A:B,2,0)</f>
        <v>LS</v>
      </c>
      <c r="L2295" s="41"/>
      <c r="M2295" s="41" t="s">
        <v>1041</v>
      </c>
    </row>
    <row r="2296" spans="1:13" x14ac:dyDescent="0.25">
      <c r="A2296" s="41">
        <f t="shared" si="42"/>
        <v>2295</v>
      </c>
      <c r="B2296" t="s">
        <v>4852</v>
      </c>
      <c r="C2296" t="s">
        <v>7337</v>
      </c>
      <c r="D2296" t="s">
        <v>7456</v>
      </c>
      <c r="E2296" t="s">
        <v>7389</v>
      </c>
      <c r="F2296" t="s">
        <v>7388</v>
      </c>
      <c r="G2296" t="s">
        <v>18</v>
      </c>
      <c r="H2296" s="41" t="str">
        <f>IFERROR(VLOOKUP(Table2[[#This Row],[Ticket]],Okey!A:B,2,0),"")</f>
        <v/>
      </c>
      <c r="I2296" t="s">
        <v>7617</v>
      </c>
      <c r="J2296" t="str">
        <f>VLOOKUP(Table2[[#This Row],[Author]],People!A:B,2,0)</f>
        <v>LS</v>
      </c>
      <c r="L2296" s="41"/>
      <c r="M2296" s="41" t="s">
        <v>1041</v>
      </c>
    </row>
    <row r="2297" spans="1:13" x14ac:dyDescent="0.25">
      <c r="A2297" s="41">
        <f t="shared" si="42"/>
        <v>2296</v>
      </c>
      <c r="B2297" t="s">
        <v>4852</v>
      </c>
      <c r="C2297" t="s">
        <v>7337</v>
      </c>
      <c r="D2297" t="s">
        <v>7457</v>
      </c>
      <c r="E2297" t="s">
        <v>7390</v>
      </c>
      <c r="F2297" t="s">
        <v>4553</v>
      </c>
      <c r="G2297" t="s">
        <v>18</v>
      </c>
      <c r="H2297" s="41" t="str">
        <f>IFERROR(VLOOKUP(Table2[[#This Row],[Ticket]],Okey!A:B,2,0),"")</f>
        <v/>
      </c>
      <c r="I2297" t="s">
        <v>7617</v>
      </c>
      <c r="J2297" t="str">
        <f>VLOOKUP(Table2[[#This Row],[Author]],People!A:B,2,0)</f>
        <v>LS</v>
      </c>
      <c r="L2297" s="41"/>
      <c r="M2297" s="41" t="s">
        <v>1041</v>
      </c>
    </row>
    <row r="2298" spans="1:13" x14ac:dyDescent="0.25">
      <c r="A2298" s="41">
        <f t="shared" si="42"/>
        <v>2297</v>
      </c>
      <c r="B2298" t="s">
        <v>4852</v>
      </c>
      <c r="C2298" t="s">
        <v>7337</v>
      </c>
      <c r="D2298" t="s">
        <v>7458</v>
      </c>
      <c r="E2298" t="s">
        <v>7391</v>
      </c>
      <c r="F2298" t="s">
        <v>4553</v>
      </c>
      <c r="G2298" t="s">
        <v>18</v>
      </c>
      <c r="H2298" s="41" t="str">
        <f>IFERROR(VLOOKUP(Table2[[#This Row],[Ticket]],Okey!A:B,2,0),"")</f>
        <v/>
      </c>
      <c r="I2298" t="s">
        <v>7617</v>
      </c>
      <c r="J2298" t="str">
        <f>VLOOKUP(Table2[[#This Row],[Author]],People!A:B,2,0)</f>
        <v>LS</v>
      </c>
      <c r="L2298" s="41"/>
      <c r="M2298" s="41" t="s">
        <v>1041</v>
      </c>
    </row>
    <row r="2299" spans="1:13" x14ac:dyDescent="0.25">
      <c r="A2299" s="41">
        <f t="shared" si="42"/>
        <v>2298</v>
      </c>
      <c r="B2299" t="s">
        <v>4852</v>
      </c>
      <c r="C2299" t="s">
        <v>7337</v>
      </c>
      <c r="D2299" t="s">
        <v>7459</v>
      </c>
      <c r="E2299" t="s">
        <v>7392</v>
      </c>
      <c r="F2299" t="s">
        <v>4553</v>
      </c>
      <c r="G2299" t="s">
        <v>18</v>
      </c>
      <c r="H2299" s="41" t="str">
        <f>IFERROR(VLOOKUP(Table2[[#This Row],[Ticket]],Okey!A:B,2,0),"")</f>
        <v/>
      </c>
      <c r="I2299" t="s">
        <v>7617</v>
      </c>
      <c r="J2299" t="str">
        <f>VLOOKUP(Table2[[#This Row],[Author]],People!A:B,2,0)</f>
        <v>LS</v>
      </c>
      <c r="L2299" s="41"/>
      <c r="M2299" s="41" t="s">
        <v>1041</v>
      </c>
    </row>
    <row r="2300" spans="1:13" x14ac:dyDescent="0.25">
      <c r="A2300" s="41">
        <f t="shared" si="42"/>
        <v>2299</v>
      </c>
      <c r="B2300" t="s">
        <v>4852</v>
      </c>
      <c r="C2300" t="s">
        <v>7337</v>
      </c>
      <c r="D2300" t="s">
        <v>7460</v>
      </c>
      <c r="E2300" t="s">
        <v>7393</v>
      </c>
      <c r="F2300" t="s">
        <v>1094</v>
      </c>
      <c r="G2300" t="s">
        <v>18</v>
      </c>
      <c r="H2300" s="41" t="str">
        <f>IFERROR(VLOOKUP(Table2[[#This Row],[Ticket]],Okey!A:B,2,0),"")</f>
        <v/>
      </c>
      <c r="I2300" t="s">
        <v>7617</v>
      </c>
      <c r="J2300" t="str">
        <f>VLOOKUP(Table2[[#This Row],[Author]],People!A:B,2,0)</f>
        <v>LS</v>
      </c>
      <c r="L2300" s="41"/>
      <c r="M2300" s="41" t="s">
        <v>1041</v>
      </c>
    </row>
    <row r="2301" spans="1:13" x14ac:dyDescent="0.25">
      <c r="A2301" s="41">
        <f t="shared" si="42"/>
        <v>2300</v>
      </c>
      <c r="B2301" t="s">
        <v>4852</v>
      </c>
      <c r="C2301" t="s">
        <v>7337</v>
      </c>
      <c r="D2301" t="s">
        <v>7461</v>
      </c>
      <c r="E2301" t="s">
        <v>7394</v>
      </c>
      <c r="F2301" t="s">
        <v>7395</v>
      </c>
      <c r="G2301" t="s">
        <v>18</v>
      </c>
      <c r="H2301" s="41" t="str">
        <f>IFERROR(VLOOKUP(Table2[[#This Row],[Ticket]],Okey!A:B,2,0),"")</f>
        <v/>
      </c>
      <c r="I2301" t="s">
        <v>7617</v>
      </c>
      <c r="J2301" t="str">
        <f>VLOOKUP(Table2[[#This Row],[Author]],People!A:B,2,0)</f>
        <v>LS</v>
      </c>
      <c r="L2301" s="41"/>
      <c r="M2301" s="41" t="s">
        <v>1041</v>
      </c>
    </row>
    <row r="2302" spans="1:13" x14ac:dyDescent="0.25">
      <c r="A2302" s="41">
        <f t="shared" si="42"/>
        <v>2301</v>
      </c>
      <c r="B2302" t="s">
        <v>4852</v>
      </c>
      <c r="C2302" t="s">
        <v>7337</v>
      </c>
      <c r="D2302" t="s">
        <v>7462</v>
      </c>
      <c r="E2302" t="s">
        <v>7396</v>
      </c>
      <c r="F2302" t="s">
        <v>7397</v>
      </c>
      <c r="G2302" t="s">
        <v>18</v>
      </c>
      <c r="H2302" s="41" t="str">
        <f>IFERROR(VLOOKUP(Table2[[#This Row],[Ticket]],Okey!A:B,2,0),"")</f>
        <v/>
      </c>
      <c r="I2302" t="s">
        <v>7617</v>
      </c>
      <c r="J2302" t="str">
        <f>VLOOKUP(Table2[[#This Row],[Author]],People!A:B,2,0)</f>
        <v>LS</v>
      </c>
      <c r="L2302" s="41"/>
      <c r="M2302" s="41" t="s">
        <v>1041</v>
      </c>
    </row>
    <row r="2303" spans="1:13" x14ac:dyDescent="0.25">
      <c r="A2303" s="41">
        <f t="shared" si="42"/>
        <v>2302</v>
      </c>
      <c r="B2303" t="s">
        <v>4852</v>
      </c>
      <c r="C2303" t="s">
        <v>7337</v>
      </c>
      <c r="D2303" t="s">
        <v>7463</v>
      </c>
      <c r="E2303" t="s">
        <v>7398</v>
      </c>
      <c r="F2303" t="s">
        <v>7395</v>
      </c>
      <c r="G2303" t="s">
        <v>18</v>
      </c>
      <c r="H2303" s="41" t="str">
        <f>IFERROR(VLOOKUP(Table2[[#This Row],[Ticket]],Okey!A:B,2,0),"")</f>
        <v/>
      </c>
      <c r="I2303" t="s">
        <v>7617</v>
      </c>
      <c r="J2303" t="str">
        <f>VLOOKUP(Table2[[#This Row],[Author]],People!A:B,2,0)</f>
        <v>LS</v>
      </c>
      <c r="L2303" s="41"/>
      <c r="M2303" s="41" t="s">
        <v>1041</v>
      </c>
    </row>
    <row r="2304" spans="1:13" x14ac:dyDescent="0.25">
      <c r="A2304" s="41">
        <f t="shared" si="42"/>
        <v>2303</v>
      </c>
      <c r="B2304" t="s">
        <v>4852</v>
      </c>
      <c r="C2304" t="s">
        <v>7337</v>
      </c>
      <c r="D2304" t="s">
        <v>7464</v>
      </c>
      <c r="E2304" t="s">
        <v>7399</v>
      </c>
      <c r="F2304" t="s">
        <v>7397</v>
      </c>
      <c r="G2304" t="s">
        <v>18</v>
      </c>
      <c r="H2304" s="41" t="str">
        <f>IFERROR(VLOOKUP(Table2[[#This Row],[Ticket]],Okey!A:B,2,0),"")</f>
        <v/>
      </c>
      <c r="I2304" t="s">
        <v>7617</v>
      </c>
      <c r="J2304" t="str">
        <f>VLOOKUP(Table2[[#This Row],[Author]],People!A:B,2,0)</f>
        <v>LS</v>
      </c>
      <c r="L2304" s="41"/>
      <c r="M2304" s="41" t="s">
        <v>1041</v>
      </c>
    </row>
    <row r="2305" spans="1:13" x14ac:dyDescent="0.25">
      <c r="A2305" s="41">
        <f t="shared" si="42"/>
        <v>2304</v>
      </c>
      <c r="B2305" t="s">
        <v>4852</v>
      </c>
      <c r="C2305" t="s">
        <v>7337</v>
      </c>
      <c r="D2305" t="s">
        <v>7465</v>
      </c>
      <c r="E2305" t="s">
        <v>7400</v>
      </c>
      <c r="F2305" t="s">
        <v>1346</v>
      </c>
      <c r="G2305" t="s">
        <v>18</v>
      </c>
      <c r="H2305" s="41" t="str">
        <f>IFERROR(VLOOKUP(Table2[[#This Row],[Ticket]],Okey!A:B,2,0),"")</f>
        <v/>
      </c>
      <c r="I2305" t="s">
        <v>7617</v>
      </c>
      <c r="J2305" t="str">
        <f>VLOOKUP(Table2[[#This Row],[Author]],People!A:B,2,0)</f>
        <v>LS</v>
      </c>
      <c r="L2305" s="41"/>
      <c r="M2305" s="41" t="s">
        <v>1041</v>
      </c>
    </row>
    <row r="2306" spans="1:13" x14ac:dyDescent="0.25">
      <c r="A2306" s="41">
        <f t="shared" si="42"/>
        <v>2305</v>
      </c>
      <c r="B2306" t="s">
        <v>4852</v>
      </c>
      <c r="C2306" t="s">
        <v>7337</v>
      </c>
      <c r="D2306" t="s">
        <v>7466</v>
      </c>
      <c r="E2306" t="s">
        <v>7401</v>
      </c>
      <c r="F2306" t="s">
        <v>1094</v>
      </c>
      <c r="G2306" t="s">
        <v>18</v>
      </c>
      <c r="H2306" s="41" t="str">
        <f>IFERROR(VLOOKUP(Table2[[#This Row],[Ticket]],Okey!A:B,2,0),"")</f>
        <v/>
      </c>
      <c r="I2306" t="s">
        <v>7617</v>
      </c>
      <c r="J2306" t="str">
        <f>VLOOKUP(Table2[[#This Row],[Author]],People!A:B,2,0)</f>
        <v>LS</v>
      </c>
      <c r="L2306" s="41"/>
      <c r="M2306" s="41" t="s">
        <v>1041</v>
      </c>
    </row>
    <row r="2307" spans="1:13" x14ac:dyDescent="0.25">
      <c r="A2307" s="41">
        <f t="shared" si="42"/>
        <v>2306</v>
      </c>
      <c r="B2307" t="s">
        <v>4852</v>
      </c>
      <c r="C2307" t="s">
        <v>7337</v>
      </c>
      <c r="D2307" t="s">
        <v>7467</v>
      </c>
      <c r="E2307" t="s">
        <v>7402</v>
      </c>
      <c r="F2307" t="s">
        <v>7466</v>
      </c>
      <c r="G2307" t="s">
        <v>18</v>
      </c>
      <c r="H2307" s="41" t="str">
        <f>IFERROR(VLOOKUP(Table2[[#This Row],[Ticket]],Okey!A:B,2,0),"")</f>
        <v/>
      </c>
      <c r="I2307" t="s">
        <v>7617</v>
      </c>
      <c r="J2307" t="str">
        <f>VLOOKUP(Table2[[#This Row],[Author]],People!A:B,2,0)</f>
        <v>LS</v>
      </c>
      <c r="L2307" s="41"/>
      <c r="M2307" s="41" t="s">
        <v>1041</v>
      </c>
    </row>
    <row r="2308" spans="1:13" x14ac:dyDescent="0.25">
      <c r="A2308" s="41">
        <f t="shared" si="42"/>
        <v>2307</v>
      </c>
      <c r="B2308" t="s">
        <v>4852</v>
      </c>
      <c r="C2308" t="s">
        <v>7337</v>
      </c>
      <c r="D2308" t="s">
        <v>7468</v>
      </c>
      <c r="E2308" t="s">
        <v>7403</v>
      </c>
      <c r="F2308" t="s">
        <v>7467</v>
      </c>
      <c r="G2308" t="s">
        <v>18</v>
      </c>
      <c r="H2308" s="41" t="str">
        <f>IFERROR(VLOOKUP(Table2[[#This Row],[Ticket]],Okey!A:B,2,0),"")</f>
        <v/>
      </c>
      <c r="I2308" t="s">
        <v>7617</v>
      </c>
      <c r="J2308" t="str">
        <f>VLOOKUP(Table2[[#This Row],[Author]],People!A:B,2,0)</f>
        <v>LS</v>
      </c>
      <c r="L2308" s="41"/>
      <c r="M2308" s="41" t="s">
        <v>1041</v>
      </c>
    </row>
    <row r="2309" spans="1:13" x14ac:dyDescent="0.25">
      <c r="A2309" s="41">
        <f t="shared" si="42"/>
        <v>2308</v>
      </c>
      <c r="B2309" t="s">
        <v>4852</v>
      </c>
      <c r="C2309" t="s">
        <v>7337</v>
      </c>
      <c r="D2309" t="s">
        <v>7469</v>
      </c>
      <c r="E2309" t="s">
        <v>7404</v>
      </c>
      <c r="F2309" t="s">
        <v>7467</v>
      </c>
      <c r="G2309" t="s">
        <v>18</v>
      </c>
      <c r="H2309" s="41" t="str">
        <f>IFERROR(VLOOKUP(Table2[[#This Row],[Ticket]],Okey!A:B,2,0),"")</f>
        <v/>
      </c>
      <c r="I2309" t="s">
        <v>7617</v>
      </c>
      <c r="J2309" t="str">
        <f>VLOOKUP(Table2[[#This Row],[Author]],People!A:B,2,0)</f>
        <v>LS</v>
      </c>
      <c r="L2309" s="41"/>
      <c r="M2309" s="41" t="s">
        <v>1041</v>
      </c>
    </row>
    <row r="2310" spans="1:13" x14ac:dyDescent="0.25">
      <c r="A2310" s="41">
        <f t="shared" si="42"/>
        <v>2309</v>
      </c>
      <c r="B2310" t="s">
        <v>4852</v>
      </c>
      <c r="C2310" t="s">
        <v>7337</v>
      </c>
      <c r="D2310" t="s">
        <v>7470</v>
      </c>
      <c r="E2310" t="s">
        <v>7405</v>
      </c>
      <c r="F2310" t="s">
        <v>7467</v>
      </c>
      <c r="G2310" t="s">
        <v>18</v>
      </c>
      <c r="H2310" s="41" t="str">
        <f>IFERROR(VLOOKUP(Table2[[#This Row],[Ticket]],Okey!A:B,2,0),"")</f>
        <v/>
      </c>
      <c r="I2310" t="s">
        <v>7617</v>
      </c>
      <c r="J2310" t="str">
        <f>VLOOKUP(Table2[[#This Row],[Author]],People!A:B,2,0)</f>
        <v>LS</v>
      </c>
      <c r="L2310" s="41"/>
      <c r="M2310" s="41" t="s">
        <v>1041</v>
      </c>
    </row>
    <row r="2311" spans="1:13" x14ac:dyDescent="0.25">
      <c r="A2311" s="41">
        <f t="shared" si="42"/>
        <v>2310</v>
      </c>
      <c r="B2311" t="s">
        <v>4852</v>
      </c>
      <c r="C2311" t="s">
        <v>7337</v>
      </c>
      <c r="D2311" t="s">
        <v>7471</v>
      </c>
      <c r="E2311" t="s">
        <v>7406</v>
      </c>
      <c r="F2311" t="s">
        <v>7467</v>
      </c>
      <c r="G2311" t="s">
        <v>18</v>
      </c>
      <c r="H2311" s="41" t="str">
        <f>IFERROR(VLOOKUP(Table2[[#This Row],[Ticket]],Okey!A:B,2,0),"")</f>
        <v/>
      </c>
      <c r="I2311" t="s">
        <v>7617</v>
      </c>
      <c r="J2311" t="str">
        <f>VLOOKUP(Table2[[#This Row],[Author]],People!A:B,2,0)</f>
        <v>LS</v>
      </c>
      <c r="L2311" s="41"/>
      <c r="M2311" s="41" t="s">
        <v>1041</v>
      </c>
    </row>
    <row r="2312" spans="1:13" x14ac:dyDescent="0.25">
      <c r="A2312" s="41">
        <f t="shared" si="42"/>
        <v>2311</v>
      </c>
      <c r="B2312" t="s">
        <v>4852</v>
      </c>
      <c r="C2312" t="s">
        <v>7337</v>
      </c>
      <c r="D2312" t="s">
        <v>7472</v>
      </c>
      <c r="E2312" t="s">
        <v>7407</v>
      </c>
      <c r="F2312" t="s">
        <v>7467</v>
      </c>
      <c r="G2312" t="s">
        <v>18</v>
      </c>
      <c r="H2312" s="41" t="str">
        <f>IFERROR(VLOOKUP(Table2[[#This Row],[Ticket]],Okey!A:B,2,0),"")</f>
        <v/>
      </c>
      <c r="I2312" t="s">
        <v>7617</v>
      </c>
      <c r="J2312" t="str">
        <f>VLOOKUP(Table2[[#This Row],[Author]],People!A:B,2,0)</f>
        <v>LS</v>
      </c>
      <c r="L2312" s="41"/>
      <c r="M2312" s="41" t="s">
        <v>1041</v>
      </c>
    </row>
    <row r="2313" spans="1:13" x14ac:dyDescent="0.25">
      <c r="A2313" s="41">
        <f t="shared" si="42"/>
        <v>2312</v>
      </c>
      <c r="B2313" t="s">
        <v>4852</v>
      </c>
      <c r="C2313" t="s">
        <v>7337</v>
      </c>
      <c r="D2313" t="s">
        <v>7473</v>
      </c>
      <c r="E2313" t="s">
        <v>7408</v>
      </c>
      <c r="F2313" t="s">
        <v>7467</v>
      </c>
      <c r="G2313" t="s">
        <v>18</v>
      </c>
      <c r="H2313" s="41" t="str">
        <f>IFERROR(VLOOKUP(Table2[[#This Row],[Ticket]],Okey!A:B,2,0),"")</f>
        <v/>
      </c>
      <c r="I2313" t="s">
        <v>7617</v>
      </c>
      <c r="J2313" t="str">
        <f>VLOOKUP(Table2[[#This Row],[Author]],People!A:B,2,0)</f>
        <v>LS</v>
      </c>
      <c r="L2313" s="41"/>
      <c r="M2313" s="41" t="s">
        <v>1041</v>
      </c>
    </row>
    <row r="2314" spans="1:13" x14ac:dyDescent="0.25">
      <c r="A2314" s="41">
        <f t="shared" si="42"/>
        <v>2313</v>
      </c>
      <c r="B2314" t="s">
        <v>4852</v>
      </c>
      <c r="C2314" t="s">
        <v>7337</v>
      </c>
      <c r="D2314" t="s">
        <v>7474</v>
      </c>
      <c r="E2314" t="s">
        <v>7409</v>
      </c>
      <c r="F2314" t="s">
        <v>7467</v>
      </c>
      <c r="G2314" t="s">
        <v>18</v>
      </c>
      <c r="H2314" s="41" t="str">
        <f>IFERROR(VLOOKUP(Table2[[#This Row],[Ticket]],Okey!A:B,2,0),"")</f>
        <v/>
      </c>
      <c r="I2314" t="s">
        <v>7617</v>
      </c>
      <c r="J2314" t="str">
        <f>VLOOKUP(Table2[[#This Row],[Author]],People!A:B,2,0)</f>
        <v>LS</v>
      </c>
      <c r="L2314" s="41"/>
      <c r="M2314" s="41" t="s">
        <v>1041</v>
      </c>
    </row>
    <row r="2315" spans="1:13" x14ac:dyDescent="0.25">
      <c r="A2315" s="41">
        <f t="shared" si="42"/>
        <v>2314</v>
      </c>
      <c r="B2315" t="s">
        <v>4852</v>
      </c>
      <c r="C2315" t="s">
        <v>7337</v>
      </c>
      <c r="D2315" t="s">
        <v>7475</v>
      </c>
      <c r="E2315" t="s">
        <v>7410</v>
      </c>
      <c r="F2315" t="s">
        <v>7467</v>
      </c>
      <c r="G2315" t="s">
        <v>18</v>
      </c>
      <c r="H2315" s="41" t="str">
        <f>IFERROR(VLOOKUP(Table2[[#This Row],[Ticket]],Okey!A:B,2,0),"")</f>
        <v/>
      </c>
      <c r="I2315" t="s">
        <v>7617</v>
      </c>
      <c r="J2315" t="str">
        <f>VLOOKUP(Table2[[#This Row],[Author]],People!A:B,2,0)</f>
        <v>LS</v>
      </c>
      <c r="L2315" s="41"/>
      <c r="M2315" s="41" t="s">
        <v>1041</v>
      </c>
    </row>
    <row r="2316" spans="1:13" x14ac:dyDescent="0.25">
      <c r="A2316" s="41">
        <f t="shared" si="42"/>
        <v>2315</v>
      </c>
      <c r="B2316" t="s">
        <v>4852</v>
      </c>
      <c r="C2316" t="s">
        <v>7337</v>
      </c>
      <c r="D2316" t="s">
        <v>7476</v>
      </c>
      <c r="E2316" t="s">
        <v>7411</v>
      </c>
      <c r="F2316" t="s">
        <v>7467</v>
      </c>
      <c r="G2316" t="s">
        <v>18</v>
      </c>
      <c r="H2316" s="41" t="str">
        <f>IFERROR(VLOOKUP(Table2[[#This Row],[Ticket]],Okey!A:B,2,0),"")</f>
        <v/>
      </c>
      <c r="I2316" t="s">
        <v>7617</v>
      </c>
      <c r="J2316" t="str">
        <f>VLOOKUP(Table2[[#This Row],[Author]],People!A:B,2,0)</f>
        <v>LS</v>
      </c>
      <c r="L2316" s="41"/>
      <c r="M2316" s="41" t="s">
        <v>1041</v>
      </c>
    </row>
    <row r="2317" spans="1:13" x14ac:dyDescent="0.25">
      <c r="A2317" s="41">
        <f t="shared" si="42"/>
        <v>2316</v>
      </c>
      <c r="B2317" t="s">
        <v>4852</v>
      </c>
      <c r="C2317" t="s">
        <v>7337</v>
      </c>
      <c r="D2317" t="s">
        <v>7477</v>
      </c>
      <c r="E2317" t="s">
        <v>7412</v>
      </c>
      <c r="F2317" t="s">
        <v>7467</v>
      </c>
      <c r="G2317" t="s">
        <v>18</v>
      </c>
      <c r="H2317" s="41" t="str">
        <f>IFERROR(VLOOKUP(Table2[[#This Row],[Ticket]],Okey!A:B,2,0),"")</f>
        <v/>
      </c>
      <c r="I2317" t="s">
        <v>7617</v>
      </c>
      <c r="J2317" t="str">
        <f>VLOOKUP(Table2[[#This Row],[Author]],People!A:B,2,0)</f>
        <v>LS</v>
      </c>
      <c r="L2317" s="41"/>
      <c r="M2317" s="41" t="s">
        <v>1041</v>
      </c>
    </row>
    <row r="2318" spans="1:13" x14ac:dyDescent="0.25">
      <c r="A2318" s="41">
        <f t="shared" si="42"/>
        <v>2317</v>
      </c>
      <c r="B2318" t="s">
        <v>4852</v>
      </c>
      <c r="C2318" t="s">
        <v>7337</v>
      </c>
      <c r="D2318" t="s">
        <v>7478</v>
      </c>
      <c r="E2318" t="s">
        <v>7413</v>
      </c>
      <c r="F2318" t="s">
        <v>7466</v>
      </c>
      <c r="G2318" t="s">
        <v>18</v>
      </c>
      <c r="H2318" s="41" t="str">
        <f>IFERROR(VLOOKUP(Table2[[#This Row],[Ticket]],Okey!A:B,2,0),"")</f>
        <v/>
      </c>
      <c r="I2318" t="s">
        <v>7617</v>
      </c>
      <c r="J2318" t="str">
        <f>VLOOKUP(Table2[[#This Row],[Author]],People!A:B,2,0)</f>
        <v>LS</v>
      </c>
      <c r="L2318" s="41"/>
      <c r="M2318" s="41" t="s">
        <v>1041</v>
      </c>
    </row>
    <row r="2319" spans="1:13" x14ac:dyDescent="0.25">
      <c r="A2319" s="41">
        <f t="shared" si="42"/>
        <v>2318</v>
      </c>
      <c r="B2319" t="s">
        <v>4852</v>
      </c>
      <c r="C2319" t="s">
        <v>7337</v>
      </c>
      <c r="D2319" t="s">
        <v>7479</v>
      </c>
      <c r="E2319" t="s">
        <v>7414</v>
      </c>
      <c r="F2319" t="s">
        <v>7478</v>
      </c>
      <c r="G2319" t="s">
        <v>18</v>
      </c>
      <c r="H2319" s="41" t="str">
        <f>IFERROR(VLOOKUP(Table2[[#This Row],[Ticket]],Okey!A:B,2,0),"")</f>
        <v/>
      </c>
      <c r="I2319" t="s">
        <v>7617</v>
      </c>
      <c r="J2319" t="str">
        <f>VLOOKUP(Table2[[#This Row],[Author]],People!A:B,2,0)</f>
        <v>LS</v>
      </c>
      <c r="L2319" s="41"/>
      <c r="M2319" s="41" t="s">
        <v>1041</v>
      </c>
    </row>
    <row r="2320" spans="1:13" x14ac:dyDescent="0.25">
      <c r="A2320" s="41">
        <f t="shared" ref="A2320:A2335" si="43">1+A2319</f>
        <v>2319</v>
      </c>
      <c r="B2320" t="s">
        <v>4852</v>
      </c>
      <c r="C2320" t="s">
        <v>7337</v>
      </c>
      <c r="D2320" t="s">
        <v>7480</v>
      </c>
      <c r="E2320" t="s">
        <v>7415</v>
      </c>
      <c r="F2320" t="s">
        <v>7466</v>
      </c>
      <c r="G2320" t="s">
        <v>18</v>
      </c>
      <c r="H2320" s="41" t="str">
        <f>IFERROR(VLOOKUP(Table2[[#This Row],[Ticket]],Okey!A:B,2,0),"")</f>
        <v/>
      </c>
      <c r="I2320" t="s">
        <v>7617</v>
      </c>
      <c r="J2320" t="str">
        <f>VLOOKUP(Table2[[#This Row],[Author]],People!A:B,2,0)</f>
        <v>LS</v>
      </c>
      <c r="L2320" s="41"/>
      <c r="M2320" s="41" t="s">
        <v>1041</v>
      </c>
    </row>
    <row r="2321" spans="1:13" x14ac:dyDescent="0.25">
      <c r="A2321" s="41">
        <f t="shared" si="43"/>
        <v>2320</v>
      </c>
      <c r="B2321" t="s">
        <v>4852</v>
      </c>
      <c r="C2321" t="s">
        <v>7337</v>
      </c>
      <c r="D2321" t="s">
        <v>7481</v>
      </c>
      <c r="E2321" t="s">
        <v>7416</v>
      </c>
      <c r="F2321" t="s">
        <v>7480</v>
      </c>
      <c r="G2321" t="s">
        <v>18</v>
      </c>
      <c r="H2321" s="41" t="str">
        <f>IFERROR(VLOOKUP(Table2[[#This Row],[Ticket]],Okey!A:B,2,0),"")</f>
        <v/>
      </c>
      <c r="I2321" t="s">
        <v>7617</v>
      </c>
      <c r="J2321" t="str">
        <f>VLOOKUP(Table2[[#This Row],[Author]],People!A:B,2,0)</f>
        <v>LS</v>
      </c>
      <c r="L2321" s="41"/>
      <c r="M2321" s="41" t="s">
        <v>1041</v>
      </c>
    </row>
    <row r="2322" spans="1:13" x14ac:dyDescent="0.25">
      <c r="A2322" s="41">
        <f t="shared" si="43"/>
        <v>2321</v>
      </c>
      <c r="B2322" t="s">
        <v>4852</v>
      </c>
      <c r="C2322" t="s">
        <v>7337</v>
      </c>
      <c r="D2322" t="s">
        <v>7482</v>
      </c>
      <c r="E2322" t="s">
        <v>7417</v>
      </c>
      <c r="F2322" t="s">
        <v>7480</v>
      </c>
      <c r="G2322" t="s">
        <v>18</v>
      </c>
      <c r="H2322" s="41" t="str">
        <f>IFERROR(VLOOKUP(Table2[[#This Row],[Ticket]],Okey!A:B,2,0),"")</f>
        <v/>
      </c>
      <c r="I2322" t="s">
        <v>7617</v>
      </c>
      <c r="J2322" t="str">
        <f>VLOOKUP(Table2[[#This Row],[Author]],People!A:B,2,0)</f>
        <v>LS</v>
      </c>
      <c r="L2322" s="41"/>
      <c r="M2322" s="41" t="s">
        <v>1041</v>
      </c>
    </row>
    <row r="2323" spans="1:13" x14ac:dyDescent="0.25">
      <c r="A2323" s="41">
        <f t="shared" si="43"/>
        <v>2322</v>
      </c>
      <c r="B2323" t="s">
        <v>4852</v>
      </c>
      <c r="C2323" t="s">
        <v>7337</v>
      </c>
      <c r="D2323" t="s">
        <v>7483</v>
      </c>
      <c r="E2323" t="s">
        <v>7418</v>
      </c>
      <c r="F2323" t="s">
        <v>7466</v>
      </c>
      <c r="G2323" t="s">
        <v>18</v>
      </c>
      <c r="H2323" s="41" t="str">
        <f>IFERROR(VLOOKUP(Table2[[#This Row],[Ticket]],Okey!A:B,2,0),"")</f>
        <v/>
      </c>
      <c r="I2323" t="s">
        <v>7617</v>
      </c>
      <c r="J2323" t="str">
        <f>VLOOKUP(Table2[[#This Row],[Author]],People!A:B,2,0)</f>
        <v>LS</v>
      </c>
      <c r="L2323" s="41"/>
      <c r="M2323" s="41" t="s">
        <v>1041</v>
      </c>
    </row>
    <row r="2324" spans="1:13" x14ac:dyDescent="0.25">
      <c r="A2324" s="41">
        <f t="shared" si="43"/>
        <v>2323</v>
      </c>
      <c r="B2324" t="s">
        <v>4852</v>
      </c>
      <c r="C2324" t="s">
        <v>7337</v>
      </c>
      <c r="D2324" t="s">
        <v>7484</v>
      </c>
      <c r="E2324" t="s">
        <v>7419</v>
      </c>
      <c r="F2324" t="s">
        <v>7483</v>
      </c>
      <c r="G2324" t="s">
        <v>18</v>
      </c>
      <c r="H2324" s="41" t="str">
        <f>IFERROR(VLOOKUP(Table2[[#This Row],[Ticket]],Okey!A:B,2,0),"")</f>
        <v/>
      </c>
      <c r="I2324" t="s">
        <v>7617</v>
      </c>
      <c r="J2324" t="str">
        <f>VLOOKUP(Table2[[#This Row],[Author]],People!A:B,2,0)</f>
        <v>LS</v>
      </c>
      <c r="L2324" s="41"/>
      <c r="M2324" s="41" t="s">
        <v>1041</v>
      </c>
    </row>
    <row r="2325" spans="1:13" x14ac:dyDescent="0.25">
      <c r="A2325" s="41">
        <f t="shared" si="43"/>
        <v>2324</v>
      </c>
      <c r="B2325" t="s">
        <v>4852</v>
      </c>
      <c r="C2325" t="s">
        <v>7337</v>
      </c>
      <c r="D2325" t="s">
        <v>7485</v>
      </c>
      <c r="E2325" t="s">
        <v>7420</v>
      </c>
      <c r="F2325" t="s">
        <v>7483</v>
      </c>
      <c r="G2325" t="s">
        <v>18</v>
      </c>
      <c r="H2325" s="41" t="str">
        <f>IFERROR(VLOOKUP(Table2[[#This Row],[Ticket]],Okey!A:B,2,0),"")</f>
        <v/>
      </c>
      <c r="I2325" t="s">
        <v>7617</v>
      </c>
      <c r="J2325" t="str">
        <f>VLOOKUP(Table2[[#This Row],[Author]],People!A:B,2,0)</f>
        <v>LS</v>
      </c>
      <c r="L2325" s="41"/>
      <c r="M2325" s="41" t="s">
        <v>1041</v>
      </c>
    </row>
    <row r="2326" spans="1:13" x14ac:dyDescent="0.25">
      <c r="A2326" s="41">
        <f t="shared" si="43"/>
        <v>2325</v>
      </c>
      <c r="B2326" t="s">
        <v>4852</v>
      </c>
      <c r="C2326" t="s">
        <v>7337</v>
      </c>
      <c r="D2326" t="s">
        <v>7486</v>
      </c>
      <c r="E2326" t="s">
        <v>7421</v>
      </c>
      <c r="F2326" t="s">
        <v>7483</v>
      </c>
      <c r="G2326" t="s">
        <v>18</v>
      </c>
      <c r="H2326" s="41" t="str">
        <f>IFERROR(VLOOKUP(Table2[[#This Row],[Ticket]],Okey!A:B,2,0),"")</f>
        <v/>
      </c>
      <c r="I2326" t="s">
        <v>7617</v>
      </c>
      <c r="J2326" t="str">
        <f>VLOOKUP(Table2[[#This Row],[Author]],People!A:B,2,0)</f>
        <v>LS</v>
      </c>
      <c r="L2326" s="41"/>
      <c r="M2326" s="41" t="s">
        <v>1041</v>
      </c>
    </row>
    <row r="2327" spans="1:13" x14ac:dyDescent="0.25">
      <c r="A2327" s="41">
        <f t="shared" si="43"/>
        <v>2326</v>
      </c>
      <c r="B2327" t="s">
        <v>4852</v>
      </c>
      <c r="C2327" t="s">
        <v>7337</v>
      </c>
      <c r="D2327" t="s">
        <v>7487</v>
      </c>
      <c r="E2327" t="s">
        <v>7422</v>
      </c>
      <c r="F2327" t="s">
        <v>7466</v>
      </c>
      <c r="G2327" t="s">
        <v>18</v>
      </c>
      <c r="H2327" s="41" t="str">
        <f>IFERROR(VLOOKUP(Table2[[#This Row],[Ticket]],Okey!A:B,2,0),"")</f>
        <v/>
      </c>
      <c r="I2327" t="s">
        <v>7617</v>
      </c>
      <c r="J2327" t="str">
        <f>VLOOKUP(Table2[[#This Row],[Author]],People!A:B,2,0)</f>
        <v>LS</v>
      </c>
      <c r="L2327" s="41"/>
      <c r="M2327" s="41" t="s">
        <v>1041</v>
      </c>
    </row>
    <row r="2328" spans="1:13" x14ac:dyDescent="0.25">
      <c r="A2328" s="41">
        <f t="shared" si="43"/>
        <v>2327</v>
      </c>
      <c r="B2328" t="s">
        <v>4852</v>
      </c>
      <c r="C2328" t="s">
        <v>7337</v>
      </c>
      <c r="D2328" t="s">
        <v>7488</v>
      </c>
      <c r="E2328" t="s">
        <v>7423</v>
      </c>
      <c r="F2328" t="s">
        <v>7487</v>
      </c>
      <c r="G2328" t="s">
        <v>18</v>
      </c>
      <c r="H2328" s="41" t="str">
        <f>IFERROR(VLOOKUP(Table2[[#This Row],[Ticket]],Okey!A:B,2,0),"")</f>
        <v/>
      </c>
      <c r="I2328" t="s">
        <v>7617</v>
      </c>
      <c r="J2328" t="str">
        <f>VLOOKUP(Table2[[#This Row],[Author]],People!A:B,2,0)</f>
        <v>LS</v>
      </c>
      <c r="L2328" s="41"/>
      <c r="M2328" s="41" t="s">
        <v>1041</v>
      </c>
    </row>
    <row r="2329" spans="1:13" x14ac:dyDescent="0.25">
      <c r="A2329" s="41">
        <f t="shared" si="43"/>
        <v>2328</v>
      </c>
      <c r="B2329" t="s">
        <v>4852</v>
      </c>
      <c r="C2329" t="s">
        <v>7337</v>
      </c>
      <c r="D2329" t="s">
        <v>7489</v>
      </c>
      <c r="E2329" t="s">
        <v>7424</v>
      </c>
      <c r="F2329" t="s">
        <v>7487</v>
      </c>
      <c r="G2329" t="s">
        <v>18</v>
      </c>
      <c r="H2329" s="41" t="str">
        <f>IFERROR(VLOOKUP(Table2[[#This Row],[Ticket]],Okey!A:B,2,0),"")</f>
        <v/>
      </c>
      <c r="I2329" t="s">
        <v>7617</v>
      </c>
      <c r="J2329" t="str">
        <f>VLOOKUP(Table2[[#This Row],[Author]],People!A:B,2,0)</f>
        <v>LS</v>
      </c>
      <c r="L2329" s="41"/>
      <c r="M2329" s="41" t="s">
        <v>1041</v>
      </c>
    </row>
    <row r="2330" spans="1:13" x14ac:dyDescent="0.25">
      <c r="A2330" s="41">
        <f t="shared" si="43"/>
        <v>2329</v>
      </c>
      <c r="B2330" t="s">
        <v>4852</v>
      </c>
      <c r="C2330" t="s">
        <v>7337</v>
      </c>
      <c r="D2330" t="s">
        <v>7490</v>
      </c>
      <c r="E2330" t="s">
        <v>7425</v>
      </c>
      <c r="F2330" t="s">
        <v>7489</v>
      </c>
      <c r="G2330" t="s">
        <v>18</v>
      </c>
      <c r="H2330" s="41" t="str">
        <f>IFERROR(VLOOKUP(Table2[[#This Row],[Ticket]],Okey!A:B,2,0),"")</f>
        <v/>
      </c>
      <c r="I2330" t="s">
        <v>7617</v>
      </c>
      <c r="J2330" t="str">
        <f>VLOOKUP(Table2[[#This Row],[Author]],People!A:B,2,0)</f>
        <v>LS</v>
      </c>
      <c r="L2330" s="41"/>
      <c r="M2330" s="41" t="s">
        <v>1041</v>
      </c>
    </row>
    <row r="2331" spans="1:13" x14ac:dyDescent="0.25">
      <c r="A2331" s="41">
        <f t="shared" si="43"/>
        <v>2330</v>
      </c>
      <c r="B2331" t="s">
        <v>4852</v>
      </c>
      <c r="C2331" t="s">
        <v>7337</v>
      </c>
      <c r="D2331" t="s">
        <v>7491</v>
      </c>
      <c r="E2331" t="s">
        <v>7426</v>
      </c>
      <c r="F2331" t="s">
        <v>7489</v>
      </c>
      <c r="G2331" t="s">
        <v>18</v>
      </c>
      <c r="H2331" s="41" t="str">
        <f>IFERROR(VLOOKUP(Table2[[#This Row],[Ticket]],Okey!A:B,2,0),"")</f>
        <v/>
      </c>
      <c r="I2331" t="s">
        <v>7617</v>
      </c>
      <c r="J2331" t="str">
        <f>VLOOKUP(Table2[[#This Row],[Author]],People!A:B,2,0)</f>
        <v>LS</v>
      </c>
      <c r="L2331" s="41"/>
      <c r="M2331" s="41" t="s">
        <v>1041</v>
      </c>
    </row>
    <row r="2332" spans="1:13" x14ac:dyDescent="0.25">
      <c r="A2332" s="41">
        <f t="shared" si="43"/>
        <v>2331</v>
      </c>
      <c r="B2332" t="s">
        <v>4852</v>
      </c>
      <c r="C2332" t="s">
        <v>7337</v>
      </c>
      <c r="D2332" t="s">
        <v>7492</v>
      </c>
      <c r="E2332" t="s">
        <v>7427</v>
      </c>
      <c r="F2332" t="s">
        <v>7489</v>
      </c>
      <c r="G2332" t="s">
        <v>18</v>
      </c>
      <c r="H2332" s="41" t="str">
        <f>IFERROR(VLOOKUP(Table2[[#This Row],[Ticket]],Okey!A:B,2,0),"")</f>
        <v/>
      </c>
      <c r="I2332" t="s">
        <v>7617</v>
      </c>
      <c r="J2332" t="str">
        <f>VLOOKUP(Table2[[#This Row],[Author]],People!A:B,2,0)</f>
        <v>LS</v>
      </c>
      <c r="L2332" s="41"/>
      <c r="M2332" s="41" t="s">
        <v>1041</v>
      </c>
    </row>
    <row r="2333" spans="1:13" x14ac:dyDescent="0.25">
      <c r="A2333" s="41">
        <f t="shared" si="43"/>
        <v>2332</v>
      </c>
      <c r="B2333" t="s">
        <v>4852</v>
      </c>
      <c r="C2333" t="s">
        <v>7337</v>
      </c>
      <c r="D2333" t="s">
        <v>7493</v>
      </c>
      <c r="E2333" t="s">
        <v>7428</v>
      </c>
      <c r="F2333" t="s">
        <v>7489</v>
      </c>
      <c r="G2333" t="s">
        <v>18</v>
      </c>
      <c r="H2333" s="41" t="str">
        <f>IFERROR(VLOOKUP(Table2[[#This Row],[Ticket]],Okey!A:B,2,0),"")</f>
        <v/>
      </c>
      <c r="I2333" t="s">
        <v>7617</v>
      </c>
      <c r="J2333" t="str">
        <f>VLOOKUP(Table2[[#This Row],[Author]],People!A:B,2,0)</f>
        <v>LS</v>
      </c>
      <c r="L2333" s="41"/>
      <c r="M2333" s="41" t="s">
        <v>1041</v>
      </c>
    </row>
    <row r="2334" spans="1:13" x14ac:dyDescent="0.25">
      <c r="A2334" s="41">
        <f t="shared" si="43"/>
        <v>2333</v>
      </c>
      <c r="B2334" t="s">
        <v>4852</v>
      </c>
      <c r="C2334" t="s">
        <v>7337</v>
      </c>
      <c r="D2334" t="s">
        <v>7494</v>
      </c>
      <c r="E2334" t="s">
        <v>7429</v>
      </c>
      <c r="F2334" t="s">
        <v>7487</v>
      </c>
      <c r="G2334" t="s">
        <v>18</v>
      </c>
      <c r="H2334" s="41" t="str">
        <f>IFERROR(VLOOKUP(Table2[[#This Row],[Ticket]],Okey!A:B,2,0),"")</f>
        <v/>
      </c>
      <c r="I2334" t="s">
        <v>7617</v>
      </c>
      <c r="J2334" t="str">
        <f>VLOOKUP(Table2[[#This Row],[Author]],People!A:B,2,0)</f>
        <v>LS</v>
      </c>
      <c r="L2334" s="41"/>
      <c r="M2334" s="41" t="s">
        <v>1041</v>
      </c>
    </row>
    <row r="2335" spans="1:13" x14ac:dyDescent="0.25">
      <c r="A2335" s="41">
        <f t="shared" si="43"/>
        <v>2334</v>
      </c>
      <c r="B2335" t="s">
        <v>4852</v>
      </c>
      <c r="C2335" t="s">
        <v>7337</v>
      </c>
      <c r="D2335" t="s">
        <v>7495</v>
      </c>
      <c r="E2335" t="s">
        <v>7430</v>
      </c>
      <c r="F2335" t="s">
        <v>7487</v>
      </c>
      <c r="G2335" t="s">
        <v>18</v>
      </c>
      <c r="H2335" s="41" t="str">
        <f>IFERROR(VLOOKUP(Table2[[#This Row],[Ticket]],Okey!A:B,2,0),"")</f>
        <v/>
      </c>
      <c r="I2335" t="s">
        <v>7617</v>
      </c>
      <c r="J2335" t="str">
        <f>VLOOKUP(Table2[[#This Row],[Author]],People!A:B,2,0)</f>
        <v>LS</v>
      </c>
      <c r="L2335" s="41"/>
      <c r="M2335" s="41" t="s">
        <v>1041</v>
      </c>
    </row>
    <row r="2336" spans="1:13" x14ac:dyDescent="0.25">
      <c r="A2336" s="41">
        <f t="shared" ref="A2336:A2367" si="44">1+A2335</f>
        <v>2335</v>
      </c>
      <c r="B2336" t="s">
        <v>4852</v>
      </c>
      <c r="C2336" t="s">
        <v>7337</v>
      </c>
      <c r="D2336" t="s">
        <v>7339</v>
      </c>
      <c r="E2336" t="s">
        <v>7536</v>
      </c>
      <c r="G2336" t="s">
        <v>64</v>
      </c>
      <c r="H2336" s="41" t="str">
        <f>IFERROR(VLOOKUP(Table2[[#This Row],[Ticket]],Okey!A:B,2,0),"")</f>
        <v/>
      </c>
      <c r="I2336" t="s">
        <v>7617</v>
      </c>
      <c r="J2336" t="str">
        <f>VLOOKUP(Table2[[#This Row],[Author]],People!A:B,2,0)</f>
        <v>LS</v>
      </c>
      <c r="L2336" s="41"/>
      <c r="M2336" s="41" t="s">
        <v>1041</v>
      </c>
    </row>
    <row r="2337" spans="1:13" x14ac:dyDescent="0.25">
      <c r="A2337" s="41">
        <f t="shared" si="44"/>
        <v>2336</v>
      </c>
      <c r="B2337" t="s">
        <v>4852</v>
      </c>
      <c r="C2337" t="s">
        <v>7337</v>
      </c>
      <c r="D2337" t="s">
        <v>7496</v>
      </c>
      <c r="E2337" t="s">
        <v>7537</v>
      </c>
      <c r="G2337" t="s">
        <v>64</v>
      </c>
      <c r="H2337" s="41" t="str">
        <f>IFERROR(VLOOKUP(Table2[[#This Row],[Ticket]],Okey!A:B,2,0),"")</f>
        <v/>
      </c>
      <c r="I2337" t="s">
        <v>7617</v>
      </c>
      <c r="J2337" t="str">
        <f>VLOOKUP(Table2[[#This Row],[Author]],People!A:B,2,0)</f>
        <v>LS</v>
      </c>
      <c r="L2337" s="41"/>
      <c r="M2337" s="41" t="s">
        <v>1041</v>
      </c>
    </row>
    <row r="2338" spans="1:13" x14ac:dyDescent="0.25">
      <c r="A2338" s="41">
        <f t="shared" si="44"/>
        <v>2337</v>
      </c>
      <c r="B2338" t="s">
        <v>4852</v>
      </c>
      <c r="C2338" t="s">
        <v>7337</v>
      </c>
      <c r="D2338" t="s">
        <v>7497</v>
      </c>
      <c r="E2338" t="s">
        <v>7538</v>
      </c>
      <c r="G2338" t="s">
        <v>64</v>
      </c>
      <c r="H2338" s="41" t="str">
        <f>IFERROR(VLOOKUP(Table2[[#This Row],[Ticket]],Okey!A:B,2,0),"")</f>
        <v/>
      </c>
      <c r="I2338" t="s">
        <v>7617</v>
      </c>
      <c r="J2338" t="str">
        <f>VLOOKUP(Table2[[#This Row],[Author]],People!A:B,2,0)</f>
        <v>LS</v>
      </c>
      <c r="L2338" s="41"/>
      <c r="M2338" s="41" t="s">
        <v>1041</v>
      </c>
    </row>
    <row r="2339" spans="1:13" x14ac:dyDescent="0.25">
      <c r="A2339" s="41">
        <f t="shared" si="44"/>
        <v>2338</v>
      </c>
      <c r="B2339" t="s">
        <v>4852</v>
      </c>
      <c r="C2339" t="s">
        <v>7337</v>
      </c>
      <c r="D2339" t="s">
        <v>7498</v>
      </c>
      <c r="E2339" t="s">
        <v>7539</v>
      </c>
      <c r="G2339" t="s">
        <v>64</v>
      </c>
      <c r="H2339" s="41" t="str">
        <f>IFERROR(VLOOKUP(Table2[[#This Row],[Ticket]],Okey!A:B,2,0),"")</f>
        <v/>
      </c>
      <c r="I2339" t="s">
        <v>7617</v>
      </c>
      <c r="J2339" t="str">
        <f>VLOOKUP(Table2[[#This Row],[Author]],People!A:B,2,0)</f>
        <v>LS</v>
      </c>
      <c r="L2339" s="41"/>
      <c r="M2339" s="41" t="s">
        <v>1041</v>
      </c>
    </row>
    <row r="2340" spans="1:13" x14ac:dyDescent="0.25">
      <c r="A2340" s="41">
        <f t="shared" si="44"/>
        <v>2339</v>
      </c>
      <c r="B2340" t="s">
        <v>4852</v>
      </c>
      <c r="C2340" t="s">
        <v>7337</v>
      </c>
      <c r="D2340" t="s">
        <v>7499</v>
      </c>
      <c r="E2340" t="s">
        <v>7540</v>
      </c>
      <c r="G2340" t="s">
        <v>64</v>
      </c>
      <c r="H2340" s="41" t="str">
        <f>IFERROR(VLOOKUP(Table2[[#This Row],[Ticket]],Okey!A:B,2,0),"")</f>
        <v/>
      </c>
      <c r="I2340" t="s">
        <v>7617</v>
      </c>
      <c r="J2340" t="str">
        <f>VLOOKUP(Table2[[#This Row],[Author]],People!A:B,2,0)</f>
        <v>LS</v>
      </c>
      <c r="L2340" s="41"/>
      <c r="M2340" s="41" t="s">
        <v>1041</v>
      </c>
    </row>
    <row r="2341" spans="1:13" x14ac:dyDescent="0.25">
      <c r="A2341" s="41">
        <f t="shared" si="44"/>
        <v>2340</v>
      </c>
      <c r="B2341" t="s">
        <v>4852</v>
      </c>
      <c r="C2341" t="s">
        <v>7337</v>
      </c>
      <c r="D2341" t="s">
        <v>7500</v>
      </c>
      <c r="E2341" t="s">
        <v>7541</v>
      </c>
      <c r="G2341" t="s">
        <v>64</v>
      </c>
      <c r="H2341" s="41" t="str">
        <f>IFERROR(VLOOKUP(Table2[[#This Row],[Ticket]],Okey!A:B,2,0),"")</f>
        <v/>
      </c>
      <c r="I2341" t="s">
        <v>7617</v>
      </c>
      <c r="J2341" t="str">
        <f>VLOOKUP(Table2[[#This Row],[Author]],People!A:B,2,0)</f>
        <v>LS</v>
      </c>
      <c r="L2341" s="41"/>
      <c r="M2341" s="41" t="s">
        <v>1041</v>
      </c>
    </row>
    <row r="2342" spans="1:13" x14ac:dyDescent="0.25">
      <c r="A2342" s="41">
        <f t="shared" si="44"/>
        <v>2341</v>
      </c>
      <c r="B2342" t="s">
        <v>4852</v>
      </c>
      <c r="C2342" t="s">
        <v>7337</v>
      </c>
      <c r="D2342" t="s">
        <v>7501</v>
      </c>
      <c r="E2342" t="s">
        <v>7542</v>
      </c>
      <c r="G2342" t="s">
        <v>64</v>
      </c>
      <c r="H2342" s="41" t="str">
        <f>IFERROR(VLOOKUP(Table2[[#This Row],[Ticket]],Okey!A:B,2,0),"")</f>
        <v/>
      </c>
      <c r="I2342" t="s">
        <v>7617</v>
      </c>
      <c r="J2342" t="str">
        <f>VLOOKUP(Table2[[#This Row],[Author]],People!A:B,2,0)</f>
        <v>LS</v>
      </c>
      <c r="L2342" s="41"/>
      <c r="M2342" s="41" t="s">
        <v>1041</v>
      </c>
    </row>
    <row r="2343" spans="1:13" x14ac:dyDescent="0.25">
      <c r="A2343" s="41">
        <f t="shared" si="44"/>
        <v>2342</v>
      </c>
      <c r="B2343" t="s">
        <v>4852</v>
      </c>
      <c r="C2343" t="s">
        <v>7337</v>
      </c>
      <c r="D2343" t="s">
        <v>7502</v>
      </c>
      <c r="E2343" t="s">
        <v>7543</v>
      </c>
      <c r="G2343" t="s">
        <v>64</v>
      </c>
      <c r="H2343" s="41" t="str">
        <f>IFERROR(VLOOKUP(Table2[[#This Row],[Ticket]],Okey!A:B,2,0),"")</f>
        <v/>
      </c>
      <c r="I2343" t="s">
        <v>7617</v>
      </c>
      <c r="J2343" t="str">
        <f>VLOOKUP(Table2[[#This Row],[Author]],People!A:B,2,0)</f>
        <v>LS</v>
      </c>
      <c r="L2343" s="41"/>
      <c r="M2343" s="41" t="s">
        <v>1041</v>
      </c>
    </row>
    <row r="2344" spans="1:13" x14ac:dyDescent="0.25">
      <c r="A2344" s="41">
        <f t="shared" si="44"/>
        <v>2343</v>
      </c>
      <c r="B2344" t="s">
        <v>4852</v>
      </c>
      <c r="C2344" t="s">
        <v>7337</v>
      </c>
      <c r="D2344" t="s">
        <v>7503</v>
      </c>
      <c r="E2344" t="s">
        <v>7544</v>
      </c>
      <c r="G2344" t="s">
        <v>64</v>
      </c>
      <c r="H2344" s="41" t="str">
        <f>IFERROR(VLOOKUP(Table2[[#This Row],[Ticket]],Okey!A:B,2,0),"")</f>
        <v/>
      </c>
      <c r="I2344" t="s">
        <v>7617</v>
      </c>
      <c r="J2344" t="str">
        <f>VLOOKUP(Table2[[#This Row],[Author]],People!A:B,2,0)</f>
        <v>LS</v>
      </c>
      <c r="L2344" s="41"/>
      <c r="M2344" s="41" t="s">
        <v>1041</v>
      </c>
    </row>
    <row r="2345" spans="1:13" x14ac:dyDescent="0.25">
      <c r="A2345" s="41">
        <f t="shared" si="44"/>
        <v>2344</v>
      </c>
      <c r="B2345" t="s">
        <v>4852</v>
      </c>
      <c r="C2345" t="s">
        <v>7337</v>
      </c>
      <c r="D2345" t="s">
        <v>7504</v>
      </c>
      <c r="E2345" t="s">
        <v>7545</v>
      </c>
      <c r="G2345" t="s">
        <v>64</v>
      </c>
      <c r="H2345" s="41" t="str">
        <f>IFERROR(VLOOKUP(Table2[[#This Row],[Ticket]],Okey!A:B,2,0),"")</f>
        <v/>
      </c>
      <c r="I2345" t="s">
        <v>7617</v>
      </c>
      <c r="J2345" t="str">
        <f>VLOOKUP(Table2[[#This Row],[Author]],People!A:B,2,0)</f>
        <v>LS</v>
      </c>
      <c r="L2345" s="41"/>
      <c r="M2345" s="41" t="s">
        <v>1041</v>
      </c>
    </row>
    <row r="2346" spans="1:13" x14ac:dyDescent="0.25">
      <c r="A2346" s="41">
        <f t="shared" si="44"/>
        <v>2345</v>
      </c>
      <c r="B2346" t="s">
        <v>4852</v>
      </c>
      <c r="C2346" t="s">
        <v>7337</v>
      </c>
      <c r="D2346" t="s">
        <v>7505</v>
      </c>
      <c r="E2346" t="s">
        <v>7546</v>
      </c>
      <c r="G2346" t="s">
        <v>64</v>
      </c>
      <c r="H2346" s="41" t="str">
        <f>IFERROR(VLOOKUP(Table2[[#This Row],[Ticket]],Okey!A:B,2,0),"")</f>
        <v/>
      </c>
      <c r="I2346" t="s">
        <v>7617</v>
      </c>
      <c r="J2346" t="str">
        <f>VLOOKUP(Table2[[#This Row],[Author]],People!A:B,2,0)</f>
        <v>LS</v>
      </c>
      <c r="L2346" s="41"/>
      <c r="M2346" s="41" t="s">
        <v>1041</v>
      </c>
    </row>
    <row r="2347" spans="1:13" x14ac:dyDescent="0.25">
      <c r="A2347" s="41">
        <f t="shared" si="44"/>
        <v>2346</v>
      </c>
      <c r="B2347" t="s">
        <v>4852</v>
      </c>
      <c r="C2347" t="s">
        <v>7337</v>
      </c>
      <c r="D2347" t="s">
        <v>2710</v>
      </c>
      <c r="E2347" t="s">
        <v>7547</v>
      </c>
      <c r="G2347" t="s">
        <v>64</v>
      </c>
      <c r="H2347" s="41" t="str">
        <f>IFERROR(VLOOKUP(Table2[[#This Row],[Ticket]],Okey!A:B,2,0),"")</f>
        <v/>
      </c>
      <c r="I2347" t="s">
        <v>7617</v>
      </c>
      <c r="J2347" t="str">
        <f>VLOOKUP(Table2[[#This Row],[Author]],People!A:B,2,0)</f>
        <v>LS</v>
      </c>
      <c r="L2347" s="41"/>
      <c r="M2347" s="41" t="s">
        <v>1041</v>
      </c>
    </row>
    <row r="2348" spans="1:13" x14ac:dyDescent="0.25">
      <c r="A2348" s="41">
        <f t="shared" si="44"/>
        <v>2347</v>
      </c>
      <c r="B2348" t="s">
        <v>4852</v>
      </c>
      <c r="C2348" t="s">
        <v>7337</v>
      </c>
      <c r="D2348" t="s">
        <v>7506</v>
      </c>
      <c r="E2348" t="s">
        <v>7548</v>
      </c>
      <c r="G2348" t="s">
        <v>64</v>
      </c>
      <c r="H2348" s="41" t="str">
        <f>IFERROR(VLOOKUP(Table2[[#This Row],[Ticket]],Okey!A:B,2,0),"")</f>
        <v/>
      </c>
      <c r="I2348" t="s">
        <v>7617</v>
      </c>
      <c r="J2348" t="str">
        <f>VLOOKUP(Table2[[#This Row],[Author]],People!A:B,2,0)</f>
        <v>LS</v>
      </c>
      <c r="L2348" s="41"/>
      <c r="M2348" s="41" t="s">
        <v>1041</v>
      </c>
    </row>
    <row r="2349" spans="1:13" x14ac:dyDescent="0.25">
      <c r="A2349" s="41">
        <f t="shared" si="44"/>
        <v>2348</v>
      </c>
      <c r="B2349" t="s">
        <v>4852</v>
      </c>
      <c r="C2349" t="s">
        <v>7337</v>
      </c>
      <c r="D2349" t="s">
        <v>4591</v>
      </c>
      <c r="E2349" t="s">
        <v>7549</v>
      </c>
      <c r="G2349" t="s">
        <v>64</v>
      </c>
      <c r="H2349" s="41" t="str">
        <f>IFERROR(VLOOKUP(Table2[[#This Row],[Ticket]],Okey!A:B,2,0),"")</f>
        <v/>
      </c>
      <c r="I2349" t="s">
        <v>7617</v>
      </c>
      <c r="J2349" t="str">
        <f>VLOOKUP(Table2[[#This Row],[Author]],People!A:B,2,0)</f>
        <v>LS</v>
      </c>
      <c r="L2349" s="41"/>
      <c r="M2349" s="41" t="s">
        <v>1041</v>
      </c>
    </row>
    <row r="2350" spans="1:13" x14ac:dyDescent="0.25">
      <c r="A2350" s="41">
        <f t="shared" si="44"/>
        <v>2349</v>
      </c>
      <c r="B2350" t="s">
        <v>4852</v>
      </c>
      <c r="C2350" t="s">
        <v>7337</v>
      </c>
      <c r="D2350" t="s">
        <v>4593</v>
      </c>
      <c r="E2350" t="s">
        <v>7550</v>
      </c>
      <c r="G2350" t="s">
        <v>64</v>
      </c>
      <c r="H2350" s="41" t="str">
        <f>IFERROR(VLOOKUP(Table2[[#This Row],[Ticket]],Okey!A:B,2,0),"")</f>
        <v/>
      </c>
      <c r="I2350" t="s">
        <v>7617</v>
      </c>
      <c r="J2350" t="str">
        <f>VLOOKUP(Table2[[#This Row],[Author]],People!A:B,2,0)</f>
        <v>LS</v>
      </c>
      <c r="L2350" s="41"/>
      <c r="M2350" s="41" t="s">
        <v>1041</v>
      </c>
    </row>
    <row r="2351" spans="1:13" x14ac:dyDescent="0.25">
      <c r="A2351" s="41">
        <f t="shared" si="44"/>
        <v>2350</v>
      </c>
      <c r="B2351" t="s">
        <v>4852</v>
      </c>
      <c r="C2351" t="s">
        <v>7337</v>
      </c>
      <c r="D2351" t="s">
        <v>4595</v>
      </c>
      <c r="E2351" t="s">
        <v>7551</v>
      </c>
      <c r="G2351" t="s">
        <v>64</v>
      </c>
      <c r="H2351" s="41" t="str">
        <f>IFERROR(VLOOKUP(Table2[[#This Row],[Ticket]],Okey!A:B,2,0),"")</f>
        <v/>
      </c>
      <c r="I2351" t="s">
        <v>7617</v>
      </c>
      <c r="J2351" t="str">
        <f>VLOOKUP(Table2[[#This Row],[Author]],People!A:B,2,0)</f>
        <v>LS</v>
      </c>
      <c r="L2351" s="41"/>
      <c r="M2351" s="41" t="s">
        <v>1041</v>
      </c>
    </row>
    <row r="2352" spans="1:13" x14ac:dyDescent="0.25">
      <c r="A2352" s="41">
        <f t="shared" si="44"/>
        <v>2351</v>
      </c>
      <c r="B2352" t="s">
        <v>4852</v>
      </c>
      <c r="C2352" t="s">
        <v>7337</v>
      </c>
      <c r="D2352" t="s">
        <v>4597</v>
      </c>
      <c r="E2352" t="s">
        <v>7552</v>
      </c>
      <c r="G2352" t="s">
        <v>64</v>
      </c>
      <c r="H2352" s="41" t="str">
        <f>IFERROR(VLOOKUP(Table2[[#This Row],[Ticket]],Okey!A:B,2,0),"")</f>
        <v/>
      </c>
      <c r="I2352" t="s">
        <v>7617</v>
      </c>
      <c r="J2352" t="str">
        <f>VLOOKUP(Table2[[#This Row],[Author]],People!A:B,2,0)</f>
        <v>LS</v>
      </c>
      <c r="L2352" s="41"/>
      <c r="M2352" s="41" t="s">
        <v>1041</v>
      </c>
    </row>
    <row r="2353" spans="1:13" x14ac:dyDescent="0.25">
      <c r="A2353" s="41">
        <f t="shared" si="44"/>
        <v>2352</v>
      </c>
      <c r="B2353" t="s">
        <v>4852</v>
      </c>
      <c r="C2353" t="s">
        <v>7337</v>
      </c>
      <c r="D2353" t="s">
        <v>2561</v>
      </c>
      <c r="E2353" t="s">
        <v>7553</v>
      </c>
      <c r="G2353" t="s">
        <v>64</v>
      </c>
      <c r="H2353" s="41" t="str">
        <f>IFERROR(VLOOKUP(Table2[[#This Row],[Ticket]],Okey!A:B,2,0),"")</f>
        <v/>
      </c>
      <c r="I2353" t="s">
        <v>7617</v>
      </c>
      <c r="J2353" t="str">
        <f>VLOOKUP(Table2[[#This Row],[Author]],People!A:B,2,0)</f>
        <v>LS</v>
      </c>
      <c r="L2353" s="41"/>
      <c r="M2353" s="41" t="s">
        <v>1041</v>
      </c>
    </row>
    <row r="2354" spans="1:13" x14ac:dyDescent="0.25">
      <c r="A2354" s="41">
        <f t="shared" si="44"/>
        <v>2353</v>
      </c>
      <c r="B2354" t="s">
        <v>4852</v>
      </c>
      <c r="C2354" t="s">
        <v>7337</v>
      </c>
      <c r="D2354" t="s">
        <v>2536</v>
      </c>
      <c r="E2354" t="s">
        <v>7554</v>
      </c>
      <c r="G2354" t="s">
        <v>64</v>
      </c>
      <c r="H2354" s="41" t="str">
        <f>IFERROR(VLOOKUP(Table2[[#This Row],[Ticket]],Okey!A:B,2,0),"")</f>
        <v/>
      </c>
      <c r="I2354" t="s">
        <v>7617</v>
      </c>
      <c r="J2354" t="str">
        <f>VLOOKUP(Table2[[#This Row],[Author]],People!A:B,2,0)</f>
        <v>LS</v>
      </c>
      <c r="L2354" s="41"/>
      <c r="M2354" s="41" t="s">
        <v>1041</v>
      </c>
    </row>
    <row r="2355" spans="1:13" x14ac:dyDescent="0.25">
      <c r="A2355" s="41">
        <f t="shared" si="44"/>
        <v>2354</v>
      </c>
      <c r="B2355" t="s">
        <v>4852</v>
      </c>
      <c r="C2355" t="s">
        <v>7337</v>
      </c>
      <c r="D2355" t="s">
        <v>2588</v>
      </c>
      <c r="E2355" t="s">
        <v>7555</v>
      </c>
      <c r="G2355" t="s">
        <v>64</v>
      </c>
      <c r="H2355" s="41" t="str">
        <f>IFERROR(VLOOKUP(Table2[[#This Row],[Ticket]],Okey!A:B,2,0),"")</f>
        <v/>
      </c>
      <c r="I2355" t="s">
        <v>7617</v>
      </c>
      <c r="J2355" t="str">
        <f>VLOOKUP(Table2[[#This Row],[Author]],People!A:B,2,0)</f>
        <v>LS</v>
      </c>
      <c r="L2355" s="41"/>
      <c r="M2355" s="41" t="s">
        <v>1041</v>
      </c>
    </row>
    <row r="2356" spans="1:13" x14ac:dyDescent="0.25">
      <c r="A2356" s="41">
        <f t="shared" si="44"/>
        <v>2355</v>
      </c>
      <c r="B2356" t="s">
        <v>4852</v>
      </c>
      <c r="C2356" t="s">
        <v>7337</v>
      </c>
      <c r="D2356" t="s">
        <v>2606</v>
      </c>
      <c r="E2356" t="s">
        <v>7556</v>
      </c>
      <c r="G2356" t="s">
        <v>64</v>
      </c>
      <c r="H2356" s="41" t="str">
        <f>IFERROR(VLOOKUP(Table2[[#This Row],[Ticket]],Okey!A:B,2,0),"")</f>
        <v/>
      </c>
      <c r="I2356" t="s">
        <v>7617</v>
      </c>
      <c r="J2356" t="str">
        <f>VLOOKUP(Table2[[#This Row],[Author]],People!A:B,2,0)</f>
        <v>LS</v>
      </c>
      <c r="L2356" s="41"/>
      <c r="M2356" s="41" t="s">
        <v>1041</v>
      </c>
    </row>
    <row r="2357" spans="1:13" x14ac:dyDescent="0.25">
      <c r="A2357" s="41">
        <f t="shared" si="44"/>
        <v>2356</v>
      </c>
      <c r="B2357" t="s">
        <v>4852</v>
      </c>
      <c r="C2357" t="s">
        <v>7337</v>
      </c>
      <c r="D2357" t="s">
        <v>2626</v>
      </c>
      <c r="E2357" t="s">
        <v>7557</v>
      </c>
      <c r="G2357" t="s">
        <v>64</v>
      </c>
      <c r="H2357" s="41" t="str">
        <f>IFERROR(VLOOKUP(Table2[[#This Row],[Ticket]],Okey!A:B,2,0),"")</f>
        <v/>
      </c>
      <c r="I2357" t="s">
        <v>7617</v>
      </c>
      <c r="J2357" t="str">
        <f>VLOOKUP(Table2[[#This Row],[Author]],People!A:B,2,0)</f>
        <v>LS</v>
      </c>
      <c r="L2357" s="41"/>
      <c r="M2357" s="41" t="s">
        <v>1041</v>
      </c>
    </row>
    <row r="2358" spans="1:13" x14ac:dyDescent="0.25">
      <c r="A2358" s="41">
        <f t="shared" si="44"/>
        <v>2357</v>
      </c>
      <c r="B2358" t="s">
        <v>4852</v>
      </c>
      <c r="C2358" t="s">
        <v>7337</v>
      </c>
      <c r="D2358" t="s">
        <v>2632</v>
      </c>
      <c r="E2358" t="s">
        <v>7558</v>
      </c>
      <c r="G2358" t="s">
        <v>64</v>
      </c>
      <c r="H2358" s="41" t="str">
        <f>IFERROR(VLOOKUP(Table2[[#This Row],[Ticket]],Okey!A:B,2,0),"")</f>
        <v/>
      </c>
      <c r="I2358" t="s">
        <v>7617</v>
      </c>
      <c r="J2358" t="str">
        <f>VLOOKUP(Table2[[#This Row],[Author]],People!A:B,2,0)</f>
        <v>LS</v>
      </c>
      <c r="L2358" s="41"/>
      <c r="M2358" s="41" t="s">
        <v>1041</v>
      </c>
    </row>
    <row r="2359" spans="1:13" x14ac:dyDescent="0.25">
      <c r="A2359" s="41">
        <f t="shared" si="44"/>
        <v>2358</v>
      </c>
      <c r="B2359" t="s">
        <v>4852</v>
      </c>
      <c r="C2359" t="s">
        <v>7337</v>
      </c>
      <c r="D2359" t="s">
        <v>2634</v>
      </c>
      <c r="E2359" t="s">
        <v>7559</v>
      </c>
      <c r="G2359" t="s">
        <v>64</v>
      </c>
      <c r="H2359" s="41" t="str">
        <f>IFERROR(VLOOKUP(Table2[[#This Row],[Ticket]],Okey!A:B,2,0),"")</f>
        <v/>
      </c>
      <c r="I2359" t="s">
        <v>7617</v>
      </c>
      <c r="J2359" t="str">
        <f>VLOOKUP(Table2[[#This Row],[Author]],People!A:B,2,0)</f>
        <v>LS</v>
      </c>
      <c r="L2359" s="41"/>
      <c r="M2359" s="41" t="s">
        <v>1041</v>
      </c>
    </row>
    <row r="2360" spans="1:13" x14ac:dyDescent="0.25">
      <c r="A2360" s="41">
        <f t="shared" si="44"/>
        <v>2359</v>
      </c>
      <c r="B2360" t="s">
        <v>4852</v>
      </c>
      <c r="C2360" t="s">
        <v>7337</v>
      </c>
      <c r="D2360" t="s">
        <v>2636</v>
      </c>
      <c r="E2360" t="s">
        <v>7560</v>
      </c>
      <c r="G2360" t="s">
        <v>64</v>
      </c>
      <c r="H2360" s="41" t="str">
        <f>IFERROR(VLOOKUP(Table2[[#This Row],[Ticket]],Okey!A:B,2,0),"")</f>
        <v/>
      </c>
      <c r="I2360" t="s">
        <v>7617</v>
      </c>
      <c r="J2360" t="str">
        <f>VLOOKUP(Table2[[#This Row],[Author]],People!A:B,2,0)</f>
        <v>LS</v>
      </c>
      <c r="L2360" s="41"/>
      <c r="M2360" s="41" t="s">
        <v>1041</v>
      </c>
    </row>
    <row r="2361" spans="1:13" x14ac:dyDescent="0.25">
      <c r="A2361" s="41">
        <f t="shared" si="44"/>
        <v>2360</v>
      </c>
      <c r="B2361" t="s">
        <v>4852</v>
      </c>
      <c r="C2361" t="s">
        <v>7337</v>
      </c>
      <c r="D2361" t="s">
        <v>2638</v>
      </c>
      <c r="E2361" t="s">
        <v>7561</v>
      </c>
      <c r="G2361" t="s">
        <v>64</v>
      </c>
      <c r="H2361" s="41" t="str">
        <f>IFERROR(VLOOKUP(Table2[[#This Row],[Ticket]],Okey!A:B,2,0),"")</f>
        <v/>
      </c>
      <c r="I2361" t="s">
        <v>7617</v>
      </c>
      <c r="J2361" t="str">
        <f>VLOOKUP(Table2[[#This Row],[Author]],People!A:B,2,0)</f>
        <v>LS</v>
      </c>
      <c r="L2361" s="41"/>
      <c r="M2361" s="41" t="s">
        <v>1041</v>
      </c>
    </row>
    <row r="2362" spans="1:13" x14ac:dyDescent="0.25">
      <c r="A2362" s="41">
        <f t="shared" si="44"/>
        <v>2361</v>
      </c>
      <c r="B2362" t="s">
        <v>4852</v>
      </c>
      <c r="C2362" t="s">
        <v>7337</v>
      </c>
      <c r="D2362" t="s">
        <v>2640</v>
      </c>
      <c r="E2362" t="s">
        <v>7562</v>
      </c>
      <c r="G2362" t="s">
        <v>64</v>
      </c>
      <c r="H2362" s="41" t="str">
        <f>IFERROR(VLOOKUP(Table2[[#This Row],[Ticket]],Okey!A:B,2,0),"")</f>
        <v/>
      </c>
      <c r="I2362" t="s">
        <v>7617</v>
      </c>
      <c r="J2362" t="str">
        <f>VLOOKUP(Table2[[#This Row],[Author]],People!A:B,2,0)</f>
        <v>LS</v>
      </c>
      <c r="L2362" s="41"/>
      <c r="M2362" s="41" t="s">
        <v>1041</v>
      </c>
    </row>
    <row r="2363" spans="1:13" x14ac:dyDescent="0.25">
      <c r="A2363" s="41">
        <f t="shared" si="44"/>
        <v>2362</v>
      </c>
      <c r="B2363" t="s">
        <v>4852</v>
      </c>
      <c r="C2363" t="s">
        <v>7337</v>
      </c>
      <c r="D2363" t="s">
        <v>2642</v>
      </c>
      <c r="E2363" t="s">
        <v>7563</v>
      </c>
      <c r="G2363" t="s">
        <v>64</v>
      </c>
      <c r="H2363" s="41" t="str">
        <f>IFERROR(VLOOKUP(Table2[[#This Row],[Ticket]],Okey!A:B,2,0),"")</f>
        <v/>
      </c>
      <c r="I2363" t="s">
        <v>7617</v>
      </c>
      <c r="J2363" t="str">
        <f>VLOOKUP(Table2[[#This Row],[Author]],People!A:B,2,0)</f>
        <v>LS</v>
      </c>
      <c r="L2363" s="41"/>
      <c r="M2363" s="41" t="s">
        <v>1041</v>
      </c>
    </row>
    <row r="2364" spans="1:13" x14ac:dyDescent="0.25">
      <c r="A2364" s="41">
        <f t="shared" si="44"/>
        <v>2363</v>
      </c>
      <c r="B2364" t="s">
        <v>4852</v>
      </c>
      <c r="C2364" t="s">
        <v>7337</v>
      </c>
      <c r="D2364" t="s">
        <v>2644</v>
      </c>
      <c r="E2364" t="s">
        <v>7564</v>
      </c>
      <c r="G2364" t="s">
        <v>64</v>
      </c>
      <c r="H2364" s="41" t="str">
        <f>IFERROR(VLOOKUP(Table2[[#This Row],[Ticket]],Okey!A:B,2,0),"")</f>
        <v/>
      </c>
      <c r="I2364" t="s">
        <v>7617</v>
      </c>
      <c r="J2364" t="str">
        <f>VLOOKUP(Table2[[#This Row],[Author]],People!A:B,2,0)</f>
        <v>LS</v>
      </c>
      <c r="L2364" s="41"/>
      <c r="M2364" s="41" t="s">
        <v>1041</v>
      </c>
    </row>
    <row r="2365" spans="1:13" x14ac:dyDescent="0.25">
      <c r="A2365" s="41">
        <f t="shared" si="44"/>
        <v>2364</v>
      </c>
      <c r="B2365" t="s">
        <v>4852</v>
      </c>
      <c r="C2365" t="s">
        <v>7337</v>
      </c>
      <c r="D2365" t="s">
        <v>2646</v>
      </c>
      <c r="E2365" t="s">
        <v>7565</v>
      </c>
      <c r="G2365" t="s">
        <v>64</v>
      </c>
      <c r="H2365" s="41" t="str">
        <f>IFERROR(VLOOKUP(Table2[[#This Row],[Ticket]],Okey!A:B,2,0),"")</f>
        <v/>
      </c>
      <c r="I2365" t="s">
        <v>7617</v>
      </c>
      <c r="J2365" t="str">
        <f>VLOOKUP(Table2[[#This Row],[Author]],People!A:B,2,0)</f>
        <v>LS</v>
      </c>
      <c r="L2365" s="41"/>
      <c r="M2365" s="41" t="s">
        <v>1041</v>
      </c>
    </row>
    <row r="2366" spans="1:13" x14ac:dyDescent="0.25">
      <c r="A2366" s="41">
        <f t="shared" si="44"/>
        <v>2365</v>
      </c>
      <c r="B2366" t="s">
        <v>4852</v>
      </c>
      <c r="C2366" t="s">
        <v>7337</v>
      </c>
      <c r="D2366" t="s">
        <v>2652</v>
      </c>
      <c r="E2366" t="s">
        <v>7566</v>
      </c>
      <c r="G2366" t="s">
        <v>64</v>
      </c>
      <c r="H2366" s="41" t="str">
        <f>IFERROR(VLOOKUP(Table2[[#This Row],[Ticket]],Okey!A:B,2,0),"")</f>
        <v/>
      </c>
      <c r="I2366" t="s">
        <v>7617</v>
      </c>
      <c r="J2366" t="str">
        <f>VLOOKUP(Table2[[#This Row],[Author]],People!A:B,2,0)</f>
        <v>LS</v>
      </c>
      <c r="L2366" s="41"/>
      <c r="M2366" s="41" t="s">
        <v>1041</v>
      </c>
    </row>
    <row r="2367" spans="1:13" x14ac:dyDescent="0.25">
      <c r="A2367" s="41">
        <f t="shared" si="44"/>
        <v>2366</v>
      </c>
      <c r="B2367" t="s">
        <v>4852</v>
      </c>
      <c r="C2367" t="s">
        <v>7337</v>
      </c>
      <c r="D2367" t="s">
        <v>2654</v>
      </c>
      <c r="E2367" t="s">
        <v>7567</v>
      </c>
      <c r="G2367" t="s">
        <v>64</v>
      </c>
      <c r="H2367" s="41" t="str">
        <f>IFERROR(VLOOKUP(Table2[[#This Row],[Ticket]],Okey!A:B,2,0),"")</f>
        <v/>
      </c>
      <c r="I2367" t="s">
        <v>7617</v>
      </c>
      <c r="J2367" t="str">
        <f>VLOOKUP(Table2[[#This Row],[Author]],People!A:B,2,0)</f>
        <v>LS</v>
      </c>
      <c r="L2367" s="41"/>
      <c r="M2367" s="41" t="s">
        <v>1041</v>
      </c>
    </row>
    <row r="2368" spans="1:13" x14ac:dyDescent="0.25">
      <c r="A2368" s="41">
        <f t="shared" ref="A2368:A2399" si="45">1+A2367</f>
        <v>2367</v>
      </c>
      <c r="B2368" t="s">
        <v>4852</v>
      </c>
      <c r="C2368" t="s">
        <v>7337</v>
      </c>
      <c r="D2368" t="s">
        <v>7507</v>
      </c>
      <c r="E2368" t="s">
        <v>7568</v>
      </c>
      <c r="G2368" t="s">
        <v>64</v>
      </c>
      <c r="H2368" s="41" t="str">
        <f>IFERROR(VLOOKUP(Table2[[#This Row],[Ticket]],Okey!A:B,2,0),"")</f>
        <v/>
      </c>
      <c r="I2368" t="s">
        <v>7617</v>
      </c>
      <c r="J2368" t="str">
        <f>VLOOKUP(Table2[[#This Row],[Author]],People!A:B,2,0)</f>
        <v>LS</v>
      </c>
      <c r="L2368" s="41"/>
      <c r="M2368" s="41" t="s">
        <v>1041</v>
      </c>
    </row>
    <row r="2369" spans="1:13" x14ac:dyDescent="0.25">
      <c r="A2369" s="41">
        <f t="shared" si="45"/>
        <v>2368</v>
      </c>
      <c r="B2369" t="s">
        <v>4852</v>
      </c>
      <c r="C2369" t="s">
        <v>7337</v>
      </c>
      <c r="D2369" t="s">
        <v>7508</v>
      </c>
      <c r="E2369" t="s">
        <v>7569</v>
      </c>
      <c r="G2369" t="s">
        <v>64</v>
      </c>
      <c r="H2369" s="41" t="str">
        <f>IFERROR(VLOOKUP(Table2[[#This Row],[Ticket]],Okey!A:B,2,0),"")</f>
        <v/>
      </c>
      <c r="I2369" t="s">
        <v>7617</v>
      </c>
      <c r="J2369" t="str">
        <f>VLOOKUP(Table2[[#This Row],[Author]],People!A:B,2,0)</f>
        <v>LS</v>
      </c>
      <c r="L2369" s="41"/>
      <c r="M2369" s="41" t="s">
        <v>1041</v>
      </c>
    </row>
    <row r="2370" spans="1:13" x14ac:dyDescent="0.25">
      <c r="A2370" s="41">
        <f t="shared" si="45"/>
        <v>2369</v>
      </c>
      <c r="B2370" t="s">
        <v>4852</v>
      </c>
      <c r="C2370" t="s">
        <v>7337</v>
      </c>
      <c r="D2370" t="s">
        <v>7509</v>
      </c>
      <c r="E2370" t="s">
        <v>7570</v>
      </c>
      <c r="G2370" t="s">
        <v>64</v>
      </c>
      <c r="H2370" s="41" t="str">
        <f>IFERROR(VLOOKUP(Table2[[#This Row],[Ticket]],Okey!A:B,2,0),"")</f>
        <v/>
      </c>
      <c r="I2370" t="s">
        <v>7617</v>
      </c>
      <c r="J2370" t="str">
        <f>VLOOKUP(Table2[[#This Row],[Author]],People!A:B,2,0)</f>
        <v>LS</v>
      </c>
      <c r="L2370" s="41"/>
      <c r="M2370" s="41" t="s">
        <v>1041</v>
      </c>
    </row>
    <row r="2371" spans="1:13" x14ac:dyDescent="0.25">
      <c r="A2371" s="41">
        <f t="shared" si="45"/>
        <v>2370</v>
      </c>
      <c r="B2371" t="s">
        <v>4852</v>
      </c>
      <c r="C2371" t="s">
        <v>7337</v>
      </c>
      <c r="D2371" t="s">
        <v>7510</v>
      </c>
      <c r="E2371" t="s">
        <v>7571</v>
      </c>
      <c r="G2371" t="s">
        <v>64</v>
      </c>
      <c r="H2371" s="41" t="str">
        <f>IFERROR(VLOOKUP(Table2[[#This Row],[Ticket]],Okey!A:B,2,0),"")</f>
        <v/>
      </c>
      <c r="I2371" t="s">
        <v>7617</v>
      </c>
      <c r="J2371" t="str">
        <f>VLOOKUP(Table2[[#This Row],[Author]],People!A:B,2,0)</f>
        <v>LS</v>
      </c>
      <c r="L2371" s="41"/>
      <c r="M2371" s="41" t="s">
        <v>1041</v>
      </c>
    </row>
    <row r="2372" spans="1:13" x14ac:dyDescent="0.25">
      <c r="A2372" s="41">
        <f t="shared" si="45"/>
        <v>2371</v>
      </c>
      <c r="B2372" t="s">
        <v>4852</v>
      </c>
      <c r="C2372" t="s">
        <v>7337</v>
      </c>
      <c r="D2372" t="s">
        <v>7511</v>
      </c>
      <c r="E2372" t="s">
        <v>7572</v>
      </c>
      <c r="G2372" t="s">
        <v>64</v>
      </c>
      <c r="H2372" s="41" t="str">
        <f>IFERROR(VLOOKUP(Table2[[#This Row],[Ticket]],Okey!A:B,2,0),"")</f>
        <v/>
      </c>
      <c r="I2372" t="s">
        <v>7617</v>
      </c>
      <c r="J2372" t="str">
        <f>VLOOKUP(Table2[[#This Row],[Author]],People!A:B,2,0)</f>
        <v>LS</v>
      </c>
      <c r="L2372" s="41"/>
      <c r="M2372" s="41" t="s">
        <v>1041</v>
      </c>
    </row>
    <row r="2373" spans="1:13" x14ac:dyDescent="0.25">
      <c r="A2373" s="41">
        <f t="shared" si="45"/>
        <v>2372</v>
      </c>
      <c r="B2373" t="s">
        <v>4852</v>
      </c>
      <c r="C2373" t="s">
        <v>7337</v>
      </c>
      <c r="D2373" t="s">
        <v>7512</v>
      </c>
      <c r="E2373" t="s">
        <v>7573</v>
      </c>
      <c r="G2373" t="s">
        <v>64</v>
      </c>
      <c r="H2373" s="41" t="str">
        <f>IFERROR(VLOOKUP(Table2[[#This Row],[Ticket]],Okey!A:B,2,0),"")</f>
        <v/>
      </c>
      <c r="I2373" t="s">
        <v>7617</v>
      </c>
      <c r="J2373" t="str">
        <f>VLOOKUP(Table2[[#This Row],[Author]],People!A:B,2,0)</f>
        <v>LS</v>
      </c>
      <c r="L2373" s="41"/>
      <c r="M2373" s="41" t="s">
        <v>1041</v>
      </c>
    </row>
    <row r="2374" spans="1:13" x14ac:dyDescent="0.25">
      <c r="A2374" s="41">
        <f t="shared" si="45"/>
        <v>2373</v>
      </c>
      <c r="B2374" t="s">
        <v>4852</v>
      </c>
      <c r="C2374" t="s">
        <v>7337</v>
      </c>
      <c r="D2374" t="s">
        <v>7513</v>
      </c>
      <c r="E2374" t="s">
        <v>7574</v>
      </c>
      <c r="G2374" t="s">
        <v>64</v>
      </c>
      <c r="H2374" s="41" t="str">
        <f>IFERROR(VLOOKUP(Table2[[#This Row],[Ticket]],Okey!A:B,2,0),"")</f>
        <v/>
      </c>
      <c r="I2374" t="s">
        <v>7617</v>
      </c>
      <c r="J2374" t="str">
        <f>VLOOKUP(Table2[[#This Row],[Author]],People!A:B,2,0)</f>
        <v>LS</v>
      </c>
      <c r="L2374" s="41"/>
      <c r="M2374" s="41" t="s">
        <v>1041</v>
      </c>
    </row>
    <row r="2375" spans="1:13" x14ac:dyDescent="0.25">
      <c r="A2375" s="41">
        <f t="shared" si="45"/>
        <v>2374</v>
      </c>
      <c r="B2375" t="s">
        <v>4852</v>
      </c>
      <c r="C2375" t="s">
        <v>7337</v>
      </c>
      <c r="D2375" t="s">
        <v>7514</v>
      </c>
      <c r="E2375" t="s">
        <v>7575</v>
      </c>
      <c r="G2375" t="s">
        <v>64</v>
      </c>
      <c r="H2375" s="41" t="str">
        <f>IFERROR(VLOOKUP(Table2[[#This Row],[Ticket]],Okey!A:B,2,0),"")</f>
        <v/>
      </c>
      <c r="I2375" t="s">
        <v>7617</v>
      </c>
      <c r="J2375" t="str">
        <f>VLOOKUP(Table2[[#This Row],[Author]],People!A:B,2,0)</f>
        <v>LS</v>
      </c>
      <c r="L2375" s="41"/>
      <c r="M2375" s="41" t="s">
        <v>1041</v>
      </c>
    </row>
    <row r="2376" spans="1:13" x14ac:dyDescent="0.25">
      <c r="A2376" s="41">
        <f t="shared" si="45"/>
        <v>2375</v>
      </c>
      <c r="B2376" t="s">
        <v>4852</v>
      </c>
      <c r="C2376" t="s">
        <v>7337</v>
      </c>
      <c r="D2376" t="s">
        <v>7515</v>
      </c>
      <c r="E2376" t="s">
        <v>7576</v>
      </c>
      <c r="G2376" t="s">
        <v>64</v>
      </c>
      <c r="H2376" s="41" t="str">
        <f>IFERROR(VLOOKUP(Table2[[#This Row],[Ticket]],Okey!A:B,2,0),"")</f>
        <v/>
      </c>
      <c r="I2376" t="s">
        <v>7617</v>
      </c>
      <c r="J2376" t="str">
        <f>VLOOKUP(Table2[[#This Row],[Author]],People!A:B,2,0)</f>
        <v>LS</v>
      </c>
      <c r="L2376" s="41"/>
      <c r="M2376" s="41" t="s">
        <v>1041</v>
      </c>
    </row>
    <row r="2377" spans="1:13" x14ac:dyDescent="0.25">
      <c r="A2377" s="41">
        <f t="shared" si="45"/>
        <v>2376</v>
      </c>
      <c r="B2377" t="s">
        <v>4852</v>
      </c>
      <c r="C2377" t="s">
        <v>7337</v>
      </c>
      <c r="D2377" t="s">
        <v>1454</v>
      </c>
      <c r="E2377" t="s">
        <v>7577</v>
      </c>
      <c r="G2377" t="s">
        <v>64</v>
      </c>
      <c r="H2377" s="41" t="str">
        <f>IFERROR(VLOOKUP(Table2[[#This Row],[Ticket]],Okey!A:B,2,0),"")</f>
        <v/>
      </c>
      <c r="I2377" t="s">
        <v>7617</v>
      </c>
      <c r="J2377" t="str">
        <f>VLOOKUP(Table2[[#This Row],[Author]],People!A:B,2,0)</f>
        <v>LS</v>
      </c>
      <c r="L2377" s="41"/>
      <c r="M2377" s="41" t="s">
        <v>1041</v>
      </c>
    </row>
    <row r="2378" spans="1:13" x14ac:dyDescent="0.25">
      <c r="A2378" s="41">
        <f t="shared" si="45"/>
        <v>2377</v>
      </c>
      <c r="B2378" t="s">
        <v>4852</v>
      </c>
      <c r="C2378" t="s">
        <v>7337</v>
      </c>
      <c r="D2378" t="s">
        <v>1456</v>
      </c>
      <c r="E2378" t="s">
        <v>7577</v>
      </c>
      <c r="G2378" t="s">
        <v>64</v>
      </c>
      <c r="H2378" s="41" t="str">
        <f>IFERROR(VLOOKUP(Table2[[#This Row],[Ticket]],Okey!A:B,2,0),"")</f>
        <v/>
      </c>
      <c r="I2378" t="s">
        <v>7617</v>
      </c>
      <c r="J2378" t="str">
        <f>VLOOKUP(Table2[[#This Row],[Author]],People!A:B,2,0)</f>
        <v>LS</v>
      </c>
      <c r="L2378" s="41"/>
      <c r="M2378" s="41" t="s">
        <v>1041</v>
      </c>
    </row>
    <row r="2379" spans="1:13" x14ac:dyDescent="0.25">
      <c r="A2379" s="41">
        <f t="shared" si="45"/>
        <v>2378</v>
      </c>
      <c r="B2379" t="s">
        <v>4852</v>
      </c>
      <c r="C2379" t="s">
        <v>7337</v>
      </c>
      <c r="D2379" t="s">
        <v>7516</v>
      </c>
      <c r="E2379" t="s">
        <v>7578</v>
      </c>
      <c r="G2379" t="s">
        <v>64</v>
      </c>
      <c r="H2379" s="41" t="str">
        <f>IFERROR(VLOOKUP(Table2[[#This Row],[Ticket]],Okey!A:B,2,0),"")</f>
        <v/>
      </c>
      <c r="I2379" t="s">
        <v>7617</v>
      </c>
      <c r="J2379" t="str">
        <f>VLOOKUP(Table2[[#This Row],[Author]],People!A:B,2,0)</f>
        <v>LS</v>
      </c>
      <c r="L2379" s="41"/>
      <c r="M2379" s="41" t="s">
        <v>1041</v>
      </c>
    </row>
    <row r="2380" spans="1:13" x14ac:dyDescent="0.25">
      <c r="A2380" s="41">
        <f t="shared" si="45"/>
        <v>2379</v>
      </c>
      <c r="B2380" t="s">
        <v>4852</v>
      </c>
      <c r="C2380" t="s">
        <v>7337</v>
      </c>
      <c r="D2380" t="s">
        <v>7517</v>
      </c>
      <c r="E2380" t="s">
        <v>7579</v>
      </c>
      <c r="G2380" t="s">
        <v>64</v>
      </c>
      <c r="H2380" s="41" t="str">
        <f>IFERROR(VLOOKUP(Table2[[#This Row],[Ticket]],Okey!A:B,2,0),"")</f>
        <v/>
      </c>
      <c r="I2380" t="s">
        <v>7617</v>
      </c>
      <c r="J2380" t="str">
        <f>VLOOKUP(Table2[[#This Row],[Author]],People!A:B,2,0)</f>
        <v>LS</v>
      </c>
      <c r="L2380" s="41"/>
      <c r="M2380" s="41" t="s">
        <v>1041</v>
      </c>
    </row>
    <row r="2381" spans="1:13" x14ac:dyDescent="0.25">
      <c r="A2381" s="41">
        <f t="shared" si="45"/>
        <v>2380</v>
      </c>
      <c r="B2381" t="s">
        <v>4852</v>
      </c>
      <c r="C2381" t="s">
        <v>7337</v>
      </c>
      <c r="D2381" t="s">
        <v>7518</v>
      </c>
      <c r="E2381" t="s">
        <v>7580</v>
      </c>
      <c r="G2381" t="s">
        <v>64</v>
      </c>
      <c r="H2381" s="41" t="str">
        <f>IFERROR(VLOOKUP(Table2[[#This Row],[Ticket]],Okey!A:B,2,0),"")</f>
        <v/>
      </c>
      <c r="I2381" t="s">
        <v>7617</v>
      </c>
      <c r="J2381" t="str">
        <f>VLOOKUP(Table2[[#This Row],[Author]],People!A:B,2,0)</f>
        <v>LS</v>
      </c>
      <c r="L2381" s="41"/>
      <c r="M2381" s="41" t="s">
        <v>1041</v>
      </c>
    </row>
    <row r="2382" spans="1:13" x14ac:dyDescent="0.25">
      <c r="A2382" s="41">
        <f t="shared" si="45"/>
        <v>2381</v>
      </c>
      <c r="B2382" t="s">
        <v>4852</v>
      </c>
      <c r="C2382" t="s">
        <v>7337</v>
      </c>
      <c r="D2382" t="s">
        <v>7519</v>
      </c>
      <c r="E2382" t="s">
        <v>7581</v>
      </c>
      <c r="G2382" t="s">
        <v>64</v>
      </c>
      <c r="H2382" s="41" t="str">
        <f>IFERROR(VLOOKUP(Table2[[#This Row],[Ticket]],Okey!A:B,2,0),"")</f>
        <v/>
      </c>
      <c r="I2382" t="s">
        <v>7617</v>
      </c>
      <c r="J2382" t="str">
        <f>VLOOKUP(Table2[[#This Row],[Author]],People!A:B,2,0)</f>
        <v>LS</v>
      </c>
      <c r="L2382" s="41"/>
      <c r="M2382" s="41" t="s">
        <v>1041</v>
      </c>
    </row>
    <row r="2383" spans="1:13" x14ac:dyDescent="0.25">
      <c r="A2383" s="41">
        <f t="shared" si="45"/>
        <v>2382</v>
      </c>
      <c r="B2383" t="s">
        <v>4852</v>
      </c>
      <c r="C2383" t="s">
        <v>7337</v>
      </c>
      <c r="D2383" t="s">
        <v>5904</v>
      </c>
      <c r="E2383" t="s">
        <v>7582</v>
      </c>
      <c r="G2383" t="s">
        <v>64</v>
      </c>
      <c r="H2383" s="41" t="str">
        <f>IFERROR(VLOOKUP(Table2[[#This Row],[Ticket]],Okey!A:B,2,0),"")</f>
        <v/>
      </c>
      <c r="I2383" t="s">
        <v>7617</v>
      </c>
      <c r="J2383" t="str">
        <f>VLOOKUP(Table2[[#This Row],[Author]],People!A:B,2,0)</f>
        <v>LS</v>
      </c>
      <c r="L2383" s="41"/>
      <c r="M2383" s="41" t="s">
        <v>1041</v>
      </c>
    </row>
    <row r="2384" spans="1:13" x14ac:dyDescent="0.25">
      <c r="A2384" s="41">
        <f t="shared" si="45"/>
        <v>2383</v>
      </c>
      <c r="B2384" t="s">
        <v>4852</v>
      </c>
      <c r="C2384" t="s">
        <v>7337</v>
      </c>
      <c r="D2384" t="s">
        <v>1309</v>
      </c>
      <c r="E2384" t="s">
        <v>7583</v>
      </c>
      <c r="G2384" t="s">
        <v>64</v>
      </c>
      <c r="H2384" s="41" t="str">
        <f>IFERROR(VLOOKUP(Table2[[#This Row],[Ticket]],Okey!A:B,2,0),"")</f>
        <v/>
      </c>
      <c r="I2384" t="s">
        <v>7617</v>
      </c>
      <c r="J2384" t="str">
        <f>VLOOKUP(Table2[[#This Row],[Author]],People!A:B,2,0)</f>
        <v>LS</v>
      </c>
      <c r="L2384" s="41"/>
      <c r="M2384" s="41" t="s">
        <v>1041</v>
      </c>
    </row>
    <row r="2385" spans="1:13" x14ac:dyDescent="0.25">
      <c r="A2385" s="41">
        <f t="shared" si="45"/>
        <v>2384</v>
      </c>
      <c r="B2385" t="s">
        <v>4852</v>
      </c>
      <c r="C2385" t="s">
        <v>7337</v>
      </c>
      <c r="D2385" t="s">
        <v>1745</v>
      </c>
      <c r="E2385" t="s">
        <v>7584</v>
      </c>
      <c r="G2385" t="s">
        <v>64</v>
      </c>
      <c r="H2385" s="41" t="str">
        <f>IFERROR(VLOOKUP(Table2[[#This Row],[Ticket]],Okey!A:B,2,0),"")</f>
        <v/>
      </c>
      <c r="I2385" t="s">
        <v>7617</v>
      </c>
      <c r="J2385" t="str">
        <f>VLOOKUP(Table2[[#This Row],[Author]],People!A:B,2,0)</f>
        <v>LS</v>
      </c>
      <c r="L2385" s="41"/>
      <c r="M2385" s="41" t="s">
        <v>1041</v>
      </c>
    </row>
    <row r="2386" spans="1:13" x14ac:dyDescent="0.25">
      <c r="A2386" s="41">
        <f t="shared" si="45"/>
        <v>2385</v>
      </c>
      <c r="B2386" t="s">
        <v>4852</v>
      </c>
      <c r="C2386" t="s">
        <v>7337</v>
      </c>
      <c r="D2386" t="s">
        <v>1747</v>
      </c>
      <c r="E2386" t="s">
        <v>7585</v>
      </c>
      <c r="G2386" t="s">
        <v>64</v>
      </c>
      <c r="H2386" s="41" t="str">
        <f>IFERROR(VLOOKUP(Table2[[#This Row],[Ticket]],Okey!A:B,2,0),"")</f>
        <v/>
      </c>
      <c r="I2386" t="s">
        <v>7617</v>
      </c>
      <c r="J2386" t="str">
        <f>VLOOKUP(Table2[[#This Row],[Author]],People!A:B,2,0)</f>
        <v>LS</v>
      </c>
      <c r="L2386" s="41"/>
      <c r="M2386" s="41" t="s">
        <v>1041</v>
      </c>
    </row>
    <row r="2387" spans="1:13" x14ac:dyDescent="0.25">
      <c r="A2387" s="41">
        <f t="shared" si="45"/>
        <v>2386</v>
      </c>
      <c r="B2387" t="s">
        <v>4852</v>
      </c>
      <c r="C2387" t="s">
        <v>7337</v>
      </c>
      <c r="D2387" t="s">
        <v>1296</v>
      </c>
      <c r="E2387" t="s">
        <v>7586</v>
      </c>
      <c r="G2387" t="s">
        <v>64</v>
      </c>
      <c r="H2387" s="41" t="str">
        <f>IFERROR(VLOOKUP(Table2[[#This Row],[Ticket]],Okey!A:B,2,0),"")</f>
        <v/>
      </c>
      <c r="I2387" t="s">
        <v>7617</v>
      </c>
      <c r="J2387" t="str">
        <f>VLOOKUP(Table2[[#This Row],[Author]],People!A:B,2,0)</f>
        <v>LS</v>
      </c>
      <c r="L2387" s="41"/>
      <c r="M2387" s="41" t="s">
        <v>1041</v>
      </c>
    </row>
    <row r="2388" spans="1:13" x14ac:dyDescent="0.25">
      <c r="A2388" s="41">
        <f t="shared" si="45"/>
        <v>2387</v>
      </c>
      <c r="B2388" t="s">
        <v>4852</v>
      </c>
      <c r="C2388" t="s">
        <v>7337</v>
      </c>
      <c r="D2388" t="s">
        <v>7520</v>
      </c>
      <c r="E2388" t="s">
        <v>7587</v>
      </c>
      <c r="G2388" t="s">
        <v>64</v>
      </c>
      <c r="H2388" s="41" t="str">
        <f>IFERROR(VLOOKUP(Table2[[#This Row],[Ticket]],Okey!A:B,2,0),"")</f>
        <v/>
      </c>
      <c r="I2388" t="s">
        <v>7617</v>
      </c>
      <c r="J2388" t="str">
        <f>VLOOKUP(Table2[[#This Row],[Author]],People!A:B,2,0)</f>
        <v>LS</v>
      </c>
      <c r="L2388" s="41"/>
      <c r="M2388" s="41" t="s">
        <v>1041</v>
      </c>
    </row>
    <row r="2389" spans="1:13" x14ac:dyDescent="0.25">
      <c r="A2389" s="41">
        <f t="shared" si="45"/>
        <v>2388</v>
      </c>
      <c r="B2389" t="s">
        <v>4852</v>
      </c>
      <c r="C2389" t="s">
        <v>7337</v>
      </c>
      <c r="D2389" t="s">
        <v>1295</v>
      </c>
      <c r="E2389" t="s">
        <v>7588</v>
      </c>
      <c r="G2389" t="s">
        <v>64</v>
      </c>
      <c r="H2389" s="41" t="str">
        <f>IFERROR(VLOOKUP(Table2[[#This Row],[Ticket]],Okey!A:B,2,0),"")</f>
        <v/>
      </c>
      <c r="I2389" t="s">
        <v>7617</v>
      </c>
      <c r="J2389" t="str">
        <f>VLOOKUP(Table2[[#This Row],[Author]],People!A:B,2,0)</f>
        <v>LS</v>
      </c>
      <c r="L2389" s="41"/>
      <c r="M2389" s="41" t="s">
        <v>1041</v>
      </c>
    </row>
    <row r="2390" spans="1:13" x14ac:dyDescent="0.25">
      <c r="A2390" s="41">
        <f t="shared" si="45"/>
        <v>2389</v>
      </c>
      <c r="B2390" t="s">
        <v>4852</v>
      </c>
      <c r="C2390" t="s">
        <v>7337</v>
      </c>
      <c r="D2390" t="s">
        <v>7364</v>
      </c>
      <c r="E2390" t="s">
        <v>7589</v>
      </c>
      <c r="G2390" t="s">
        <v>64</v>
      </c>
      <c r="H2390" s="41" t="str">
        <f>IFERROR(VLOOKUP(Table2[[#This Row],[Ticket]],Okey!A:B,2,0),"")</f>
        <v/>
      </c>
      <c r="I2390" t="s">
        <v>7617</v>
      </c>
      <c r="J2390" t="str">
        <f>VLOOKUP(Table2[[#This Row],[Author]],People!A:B,2,0)</f>
        <v>LS</v>
      </c>
      <c r="L2390" s="41"/>
      <c r="M2390" s="41" t="s">
        <v>1041</v>
      </c>
    </row>
    <row r="2391" spans="1:13" x14ac:dyDescent="0.25">
      <c r="A2391" s="41">
        <f t="shared" si="45"/>
        <v>2390</v>
      </c>
      <c r="B2391" t="s">
        <v>4852</v>
      </c>
      <c r="C2391" t="s">
        <v>7337</v>
      </c>
      <c r="D2391" t="s">
        <v>7521</v>
      </c>
      <c r="E2391" t="s">
        <v>7590</v>
      </c>
      <c r="G2391" t="s">
        <v>64</v>
      </c>
      <c r="H2391" s="41" t="str">
        <f>IFERROR(VLOOKUP(Table2[[#This Row],[Ticket]],Okey!A:B,2,0),"")</f>
        <v/>
      </c>
      <c r="I2391" t="s">
        <v>7617</v>
      </c>
      <c r="J2391" t="str">
        <f>VLOOKUP(Table2[[#This Row],[Author]],People!A:B,2,0)</f>
        <v>LS</v>
      </c>
      <c r="L2391" s="41"/>
      <c r="M2391" s="41" t="s">
        <v>1041</v>
      </c>
    </row>
    <row r="2392" spans="1:13" x14ac:dyDescent="0.25">
      <c r="A2392" s="41">
        <f t="shared" si="45"/>
        <v>2391</v>
      </c>
      <c r="B2392" t="s">
        <v>4852</v>
      </c>
      <c r="C2392" t="s">
        <v>7337</v>
      </c>
      <c r="D2392" t="s">
        <v>7522</v>
      </c>
      <c r="E2392" t="s">
        <v>7591</v>
      </c>
      <c r="G2392" t="s">
        <v>64</v>
      </c>
      <c r="H2392" s="41" t="str">
        <f>IFERROR(VLOOKUP(Table2[[#This Row],[Ticket]],Okey!A:B,2,0),"")</f>
        <v/>
      </c>
      <c r="I2392" t="s">
        <v>7617</v>
      </c>
      <c r="J2392" t="str">
        <f>VLOOKUP(Table2[[#This Row],[Author]],People!A:B,2,0)</f>
        <v>LS</v>
      </c>
      <c r="L2392" s="41"/>
      <c r="M2392" s="41" t="s">
        <v>1041</v>
      </c>
    </row>
    <row r="2393" spans="1:13" x14ac:dyDescent="0.25">
      <c r="A2393" s="41">
        <f t="shared" si="45"/>
        <v>2392</v>
      </c>
      <c r="B2393" t="s">
        <v>4852</v>
      </c>
      <c r="C2393" t="s">
        <v>7337</v>
      </c>
      <c r="D2393" t="s">
        <v>2434</v>
      </c>
      <c r="E2393" t="s">
        <v>7592</v>
      </c>
      <c r="G2393" t="s">
        <v>64</v>
      </c>
      <c r="H2393" s="41" t="str">
        <f>IFERROR(VLOOKUP(Table2[[#This Row],[Ticket]],Okey!A:B,2,0),"")</f>
        <v/>
      </c>
      <c r="I2393" t="s">
        <v>7617</v>
      </c>
      <c r="J2393" t="str">
        <f>VLOOKUP(Table2[[#This Row],[Author]],People!A:B,2,0)</f>
        <v>LS</v>
      </c>
      <c r="L2393" s="41"/>
      <c r="M2393" s="41" t="s">
        <v>1041</v>
      </c>
    </row>
    <row r="2394" spans="1:13" x14ac:dyDescent="0.25">
      <c r="A2394" s="41">
        <f t="shared" si="45"/>
        <v>2393</v>
      </c>
      <c r="B2394" t="s">
        <v>4852</v>
      </c>
      <c r="C2394" t="s">
        <v>7337</v>
      </c>
      <c r="D2394" t="s">
        <v>7523</v>
      </c>
      <c r="E2394" t="s">
        <v>7593</v>
      </c>
      <c r="G2394" t="s">
        <v>64</v>
      </c>
      <c r="H2394" s="41" t="str">
        <f>IFERROR(VLOOKUP(Table2[[#This Row],[Ticket]],Okey!A:B,2,0),"")</f>
        <v/>
      </c>
      <c r="I2394" t="s">
        <v>7617</v>
      </c>
      <c r="J2394" t="str">
        <f>VLOOKUP(Table2[[#This Row],[Author]],People!A:B,2,0)</f>
        <v>LS</v>
      </c>
      <c r="L2394" s="41"/>
      <c r="M2394" s="41" t="s">
        <v>1041</v>
      </c>
    </row>
    <row r="2395" spans="1:13" x14ac:dyDescent="0.25">
      <c r="A2395" s="41">
        <f t="shared" si="45"/>
        <v>2394</v>
      </c>
      <c r="B2395" t="s">
        <v>4852</v>
      </c>
      <c r="C2395" t="s">
        <v>7337</v>
      </c>
      <c r="D2395" t="s">
        <v>7524</v>
      </c>
      <c r="E2395" t="s">
        <v>7594</v>
      </c>
      <c r="G2395" t="s">
        <v>64</v>
      </c>
      <c r="H2395" s="41" t="str">
        <f>IFERROR(VLOOKUP(Table2[[#This Row],[Ticket]],Okey!A:B,2,0),"")</f>
        <v/>
      </c>
      <c r="I2395" t="s">
        <v>7617</v>
      </c>
      <c r="J2395" t="str">
        <f>VLOOKUP(Table2[[#This Row],[Author]],People!A:B,2,0)</f>
        <v>LS</v>
      </c>
      <c r="L2395" s="41"/>
      <c r="M2395" s="41" t="s">
        <v>1041</v>
      </c>
    </row>
    <row r="2396" spans="1:13" x14ac:dyDescent="0.25">
      <c r="A2396" s="41">
        <f t="shared" si="45"/>
        <v>2395</v>
      </c>
      <c r="B2396" t="s">
        <v>4852</v>
      </c>
      <c r="C2396" t="s">
        <v>7337</v>
      </c>
      <c r="D2396" t="s">
        <v>7525</v>
      </c>
      <c r="E2396" t="s">
        <v>7595</v>
      </c>
      <c r="G2396" t="s">
        <v>64</v>
      </c>
      <c r="H2396" s="41" t="str">
        <f>IFERROR(VLOOKUP(Table2[[#This Row],[Ticket]],Okey!A:B,2,0),"")</f>
        <v/>
      </c>
      <c r="I2396" t="s">
        <v>7617</v>
      </c>
      <c r="J2396" t="str">
        <f>VLOOKUP(Table2[[#This Row],[Author]],People!A:B,2,0)</f>
        <v>LS</v>
      </c>
      <c r="L2396" s="41"/>
      <c r="M2396" s="41" t="s">
        <v>1041</v>
      </c>
    </row>
    <row r="2397" spans="1:13" x14ac:dyDescent="0.25">
      <c r="A2397" s="41">
        <f t="shared" si="45"/>
        <v>2396</v>
      </c>
      <c r="B2397" t="s">
        <v>4852</v>
      </c>
      <c r="C2397" t="s">
        <v>7337</v>
      </c>
      <c r="D2397" t="s">
        <v>2540</v>
      </c>
      <c r="E2397" t="s">
        <v>7596</v>
      </c>
      <c r="G2397" t="s">
        <v>64</v>
      </c>
      <c r="H2397" s="41" t="str">
        <f>IFERROR(VLOOKUP(Table2[[#This Row],[Ticket]],Okey!A:B,2,0),"")</f>
        <v/>
      </c>
      <c r="I2397" t="s">
        <v>7617</v>
      </c>
      <c r="J2397" t="str">
        <f>VLOOKUP(Table2[[#This Row],[Author]],People!A:B,2,0)</f>
        <v>LS</v>
      </c>
      <c r="L2397" s="41"/>
      <c r="M2397" s="41" t="s">
        <v>1041</v>
      </c>
    </row>
    <row r="2398" spans="1:13" x14ac:dyDescent="0.25">
      <c r="A2398" s="41">
        <f t="shared" si="45"/>
        <v>2397</v>
      </c>
      <c r="B2398" t="s">
        <v>4852</v>
      </c>
      <c r="C2398" t="s">
        <v>7337</v>
      </c>
      <c r="D2398" t="s">
        <v>2504</v>
      </c>
      <c r="E2398" t="s">
        <v>7597</v>
      </c>
      <c r="G2398" t="s">
        <v>64</v>
      </c>
      <c r="H2398" s="41" t="str">
        <f>IFERROR(VLOOKUP(Table2[[#This Row],[Ticket]],Okey!A:B,2,0),"")</f>
        <v/>
      </c>
      <c r="I2398" t="s">
        <v>7617</v>
      </c>
      <c r="J2398" t="str">
        <f>VLOOKUP(Table2[[#This Row],[Author]],People!A:B,2,0)</f>
        <v>LS</v>
      </c>
      <c r="L2398" s="41"/>
      <c r="M2398" s="41" t="s">
        <v>1041</v>
      </c>
    </row>
    <row r="2399" spans="1:13" x14ac:dyDescent="0.25">
      <c r="A2399" s="41">
        <f t="shared" si="45"/>
        <v>2398</v>
      </c>
      <c r="B2399" t="s">
        <v>4852</v>
      </c>
      <c r="C2399" t="s">
        <v>7337</v>
      </c>
      <c r="D2399" t="s">
        <v>1094</v>
      </c>
      <c r="E2399" t="s">
        <v>7598</v>
      </c>
      <c r="G2399" t="s">
        <v>64</v>
      </c>
      <c r="H2399" s="41" t="str">
        <f>IFERROR(VLOOKUP(Table2[[#This Row],[Ticket]],Okey!A:B,2,0),"")</f>
        <v/>
      </c>
      <c r="I2399" t="s">
        <v>7617</v>
      </c>
      <c r="J2399" t="str">
        <f>VLOOKUP(Table2[[#This Row],[Author]],People!A:B,2,0)</f>
        <v>LS</v>
      </c>
      <c r="L2399" s="41"/>
      <c r="M2399" s="41" t="s">
        <v>1041</v>
      </c>
    </row>
    <row r="2400" spans="1:13" x14ac:dyDescent="0.25">
      <c r="A2400" s="41">
        <f t="shared" ref="A2400:A2417" si="46">1+A2399</f>
        <v>2399</v>
      </c>
      <c r="B2400" t="s">
        <v>4852</v>
      </c>
      <c r="C2400" t="s">
        <v>7337</v>
      </c>
      <c r="D2400" t="s">
        <v>1097</v>
      </c>
      <c r="E2400" t="s">
        <v>7599</v>
      </c>
      <c r="G2400" t="s">
        <v>64</v>
      </c>
      <c r="H2400" s="41" t="str">
        <f>IFERROR(VLOOKUP(Table2[[#This Row],[Ticket]],Okey!A:B,2,0),"")</f>
        <v/>
      </c>
      <c r="I2400" t="s">
        <v>7617</v>
      </c>
      <c r="J2400" t="str">
        <f>VLOOKUP(Table2[[#This Row],[Author]],People!A:B,2,0)</f>
        <v>LS</v>
      </c>
      <c r="L2400" s="41"/>
      <c r="M2400" s="41" t="s">
        <v>1041</v>
      </c>
    </row>
    <row r="2401" spans="1:13" x14ac:dyDescent="0.25">
      <c r="A2401" s="41">
        <f t="shared" si="46"/>
        <v>2400</v>
      </c>
      <c r="B2401" t="s">
        <v>4852</v>
      </c>
      <c r="C2401" t="s">
        <v>7337</v>
      </c>
      <c r="D2401" t="s">
        <v>7395</v>
      </c>
      <c r="E2401" t="s">
        <v>7600</v>
      </c>
      <c r="G2401" t="s">
        <v>64</v>
      </c>
      <c r="H2401" s="41" t="str">
        <f>IFERROR(VLOOKUP(Table2[[#This Row],[Ticket]],Okey!A:B,2,0),"")</f>
        <v/>
      </c>
      <c r="I2401" t="s">
        <v>7617</v>
      </c>
      <c r="J2401" t="str">
        <f>VLOOKUP(Table2[[#This Row],[Author]],People!A:B,2,0)</f>
        <v>LS</v>
      </c>
      <c r="L2401" s="41"/>
      <c r="M2401" s="41" t="s">
        <v>1041</v>
      </c>
    </row>
    <row r="2402" spans="1:13" x14ac:dyDescent="0.25">
      <c r="A2402" s="41">
        <f t="shared" si="46"/>
        <v>2401</v>
      </c>
      <c r="B2402" t="s">
        <v>4852</v>
      </c>
      <c r="C2402" t="s">
        <v>7337</v>
      </c>
      <c r="D2402" t="s">
        <v>7526</v>
      </c>
      <c r="E2402" t="s">
        <v>7601</v>
      </c>
      <c r="G2402" t="s">
        <v>64</v>
      </c>
      <c r="H2402" s="41" t="str">
        <f>IFERROR(VLOOKUP(Table2[[#This Row],[Ticket]],Okey!A:B,2,0),"")</f>
        <v/>
      </c>
      <c r="I2402" t="s">
        <v>7617</v>
      </c>
      <c r="J2402" t="str">
        <f>VLOOKUP(Table2[[#This Row],[Author]],People!A:B,2,0)</f>
        <v>LS</v>
      </c>
      <c r="L2402" s="41"/>
      <c r="M2402" s="41" t="s">
        <v>1041</v>
      </c>
    </row>
    <row r="2403" spans="1:13" x14ac:dyDescent="0.25">
      <c r="A2403" s="41">
        <f t="shared" si="46"/>
        <v>2402</v>
      </c>
      <c r="B2403" t="s">
        <v>4852</v>
      </c>
      <c r="C2403" t="s">
        <v>7337</v>
      </c>
      <c r="D2403" t="s">
        <v>7527</v>
      </c>
      <c r="E2403" t="s">
        <v>7602</v>
      </c>
      <c r="G2403" t="s">
        <v>64</v>
      </c>
      <c r="H2403" s="41" t="str">
        <f>IFERROR(VLOOKUP(Table2[[#This Row],[Ticket]],Okey!A:B,2,0),"")</f>
        <v/>
      </c>
      <c r="I2403" t="s">
        <v>7617</v>
      </c>
      <c r="J2403" t="str">
        <f>VLOOKUP(Table2[[#This Row],[Author]],People!A:B,2,0)</f>
        <v>LS</v>
      </c>
      <c r="L2403" s="41"/>
      <c r="M2403" s="41" t="s">
        <v>1041</v>
      </c>
    </row>
    <row r="2404" spans="1:13" x14ac:dyDescent="0.25">
      <c r="A2404" s="41">
        <f t="shared" si="46"/>
        <v>2403</v>
      </c>
      <c r="B2404" t="s">
        <v>4852</v>
      </c>
      <c r="C2404" t="s">
        <v>7337</v>
      </c>
      <c r="D2404" t="s">
        <v>7528</v>
      </c>
      <c r="E2404" t="s">
        <v>7603</v>
      </c>
      <c r="G2404" t="s">
        <v>64</v>
      </c>
      <c r="H2404" s="41" t="str">
        <f>IFERROR(VLOOKUP(Table2[[#This Row],[Ticket]],Okey!A:B,2,0),"")</f>
        <v/>
      </c>
      <c r="I2404" t="s">
        <v>7617</v>
      </c>
      <c r="J2404" t="str">
        <f>VLOOKUP(Table2[[#This Row],[Author]],People!A:B,2,0)</f>
        <v>LS</v>
      </c>
      <c r="L2404" s="41"/>
      <c r="M2404" s="41" t="s">
        <v>1041</v>
      </c>
    </row>
    <row r="2405" spans="1:13" x14ac:dyDescent="0.25">
      <c r="A2405" s="41">
        <f t="shared" si="46"/>
        <v>2404</v>
      </c>
      <c r="B2405" t="s">
        <v>4852</v>
      </c>
      <c r="C2405" t="s">
        <v>7337</v>
      </c>
      <c r="D2405" t="s">
        <v>7529</v>
      </c>
      <c r="E2405" t="s">
        <v>7604</v>
      </c>
      <c r="G2405" t="s">
        <v>64</v>
      </c>
      <c r="H2405" s="41" t="str">
        <f>IFERROR(VLOOKUP(Table2[[#This Row],[Ticket]],Okey!A:B,2,0),"")</f>
        <v/>
      </c>
      <c r="I2405" t="s">
        <v>7617</v>
      </c>
      <c r="J2405" t="str">
        <f>VLOOKUP(Table2[[#This Row],[Author]],People!A:B,2,0)</f>
        <v>LS</v>
      </c>
      <c r="L2405" s="41"/>
      <c r="M2405" s="41" t="s">
        <v>1041</v>
      </c>
    </row>
    <row r="2406" spans="1:13" x14ac:dyDescent="0.25">
      <c r="A2406" s="41">
        <f t="shared" si="46"/>
        <v>2405</v>
      </c>
      <c r="B2406" t="s">
        <v>4852</v>
      </c>
      <c r="C2406" t="s">
        <v>7337</v>
      </c>
      <c r="D2406" t="s">
        <v>1102</v>
      </c>
      <c r="E2406" t="s">
        <v>7605</v>
      </c>
      <c r="G2406" t="s">
        <v>64</v>
      </c>
      <c r="H2406" s="41" t="str">
        <f>IFERROR(VLOOKUP(Table2[[#This Row],[Ticket]],Okey!A:B,2,0),"")</f>
        <v/>
      </c>
      <c r="I2406" t="s">
        <v>7617</v>
      </c>
      <c r="J2406" t="str">
        <f>VLOOKUP(Table2[[#This Row],[Author]],People!A:B,2,0)</f>
        <v>LS</v>
      </c>
      <c r="L2406" s="41"/>
      <c r="M2406" s="41" t="s">
        <v>1041</v>
      </c>
    </row>
    <row r="2407" spans="1:13" x14ac:dyDescent="0.25">
      <c r="A2407" s="41">
        <f t="shared" si="46"/>
        <v>2406</v>
      </c>
      <c r="B2407" t="s">
        <v>4852</v>
      </c>
      <c r="C2407" t="s">
        <v>7337</v>
      </c>
      <c r="D2407" t="s">
        <v>6013</v>
      </c>
      <c r="E2407" t="s">
        <v>7606</v>
      </c>
      <c r="G2407" t="s">
        <v>64</v>
      </c>
      <c r="H2407" s="41" t="str">
        <f>IFERROR(VLOOKUP(Table2[[#This Row],[Ticket]],Okey!A:B,2,0),"")</f>
        <v/>
      </c>
      <c r="I2407" t="s">
        <v>7617</v>
      </c>
      <c r="J2407" t="str">
        <f>VLOOKUP(Table2[[#This Row],[Author]],People!A:B,2,0)</f>
        <v>LS</v>
      </c>
      <c r="L2407" s="41"/>
      <c r="M2407" s="41" t="s">
        <v>1041</v>
      </c>
    </row>
    <row r="2408" spans="1:13" x14ac:dyDescent="0.25">
      <c r="A2408" s="41">
        <f t="shared" si="46"/>
        <v>2407</v>
      </c>
      <c r="B2408" t="s">
        <v>4852</v>
      </c>
      <c r="C2408" t="s">
        <v>7337</v>
      </c>
      <c r="D2408" t="s">
        <v>1346</v>
      </c>
      <c r="E2408" t="s">
        <v>7607</v>
      </c>
      <c r="G2408" t="s">
        <v>64</v>
      </c>
      <c r="H2408" s="41" t="str">
        <f>IFERROR(VLOOKUP(Table2[[#This Row],[Ticket]],Okey!A:B,2,0),"")</f>
        <v/>
      </c>
      <c r="I2408" t="s">
        <v>7617</v>
      </c>
      <c r="J2408" t="str">
        <f>VLOOKUP(Table2[[#This Row],[Author]],People!A:B,2,0)</f>
        <v>LS</v>
      </c>
      <c r="L2408" s="41"/>
      <c r="M2408" s="41" t="s">
        <v>1041</v>
      </c>
    </row>
    <row r="2409" spans="1:13" x14ac:dyDescent="0.25">
      <c r="A2409" s="41">
        <f t="shared" si="46"/>
        <v>2408</v>
      </c>
      <c r="B2409" t="s">
        <v>4852</v>
      </c>
      <c r="C2409" t="s">
        <v>7337</v>
      </c>
      <c r="D2409" t="s">
        <v>7530</v>
      </c>
      <c r="E2409" t="s">
        <v>7608</v>
      </c>
      <c r="G2409" t="s">
        <v>64</v>
      </c>
      <c r="H2409" s="41" t="str">
        <f>IFERROR(VLOOKUP(Table2[[#This Row],[Ticket]],Okey!A:B,2,0),"")</f>
        <v/>
      </c>
      <c r="I2409" t="s">
        <v>7617</v>
      </c>
      <c r="J2409" t="str">
        <f>VLOOKUP(Table2[[#This Row],[Author]],People!A:B,2,0)</f>
        <v>LS</v>
      </c>
      <c r="L2409" s="41"/>
      <c r="M2409" s="41" t="s">
        <v>1041</v>
      </c>
    </row>
    <row r="2410" spans="1:13" x14ac:dyDescent="0.25">
      <c r="A2410" s="41">
        <f t="shared" si="46"/>
        <v>2409</v>
      </c>
      <c r="B2410" t="s">
        <v>4852</v>
      </c>
      <c r="C2410" t="s">
        <v>7337</v>
      </c>
      <c r="D2410" t="s">
        <v>7531</v>
      </c>
      <c r="E2410" t="s">
        <v>7609</v>
      </c>
      <c r="G2410" t="s">
        <v>64</v>
      </c>
      <c r="H2410" s="41" t="str">
        <f>IFERROR(VLOOKUP(Table2[[#This Row],[Ticket]],Okey!A:B,2,0),"")</f>
        <v/>
      </c>
      <c r="I2410" t="s">
        <v>7617</v>
      </c>
      <c r="J2410" t="str">
        <f>VLOOKUP(Table2[[#This Row],[Author]],People!A:B,2,0)</f>
        <v>LS</v>
      </c>
      <c r="L2410" s="41"/>
      <c r="M2410" s="41" t="s">
        <v>1041</v>
      </c>
    </row>
    <row r="2411" spans="1:13" x14ac:dyDescent="0.25">
      <c r="A2411" s="41">
        <f t="shared" si="46"/>
        <v>2410</v>
      </c>
      <c r="B2411" t="s">
        <v>4852</v>
      </c>
      <c r="C2411" t="s">
        <v>7337</v>
      </c>
      <c r="D2411" t="s">
        <v>5113</v>
      </c>
      <c r="E2411" t="s">
        <v>7610</v>
      </c>
      <c r="G2411" t="s">
        <v>64</v>
      </c>
      <c r="H2411" s="41" t="str">
        <f>IFERROR(VLOOKUP(Table2[[#This Row],[Ticket]],Okey!A:B,2,0),"")</f>
        <v/>
      </c>
      <c r="I2411" t="s">
        <v>7617</v>
      </c>
      <c r="J2411" t="str">
        <f>VLOOKUP(Table2[[#This Row],[Author]],People!A:B,2,0)</f>
        <v>LS</v>
      </c>
      <c r="L2411" s="41"/>
      <c r="M2411" s="41" t="s">
        <v>1041</v>
      </c>
    </row>
    <row r="2412" spans="1:13" x14ac:dyDescent="0.25">
      <c r="A2412" s="41">
        <f t="shared" si="46"/>
        <v>2411</v>
      </c>
      <c r="B2412" t="s">
        <v>4852</v>
      </c>
      <c r="C2412" t="s">
        <v>7337</v>
      </c>
      <c r="D2412" t="s">
        <v>7352</v>
      </c>
      <c r="E2412" t="s">
        <v>7611</v>
      </c>
      <c r="G2412" t="s">
        <v>64</v>
      </c>
      <c r="H2412" s="41" t="str">
        <f>IFERROR(VLOOKUP(Table2[[#This Row],[Ticket]],Okey!A:B,2,0),"")</f>
        <v/>
      </c>
      <c r="I2412" t="s">
        <v>7617</v>
      </c>
      <c r="J2412" t="str">
        <f>VLOOKUP(Table2[[#This Row],[Author]],People!A:B,2,0)</f>
        <v>LS</v>
      </c>
      <c r="L2412" s="41"/>
      <c r="M2412" s="41" t="s">
        <v>1041</v>
      </c>
    </row>
    <row r="2413" spans="1:13" x14ac:dyDescent="0.25">
      <c r="A2413" s="41">
        <f t="shared" si="46"/>
        <v>2412</v>
      </c>
      <c r="B2413" t="s">
        <v>4852</v>
      </c>
      <c r="C2413" t="s">
        <v>7337</v>
      </c>
      <c r="D2413" t="s">
        <v>7532</v>
      </c>
      <c r="E2413" t="s">
        <v>7612</v>
      </c>
      <c r="G2413" t="s">
        <v>64</v>
      </c>
      <c r="H2413" s="41" t="str">
        <f>IFERROR(VLOOKUP(Table2[[#This Row],[Ticket]],Okey!A:B,2,0),"")</f>
        <v/>
      </c>
      <c r="I2413" t="s">
        <v>7617</v>
      </c>
      <c r="J2413" t="str">
        <f>VLOOKUP(Table2[[#This Row],[Author]],People!A:B,2,0)</f>
        <v>LS</v>
      </c>
      <c r="L2413" s="41"/>
      <c r="M2413" s="41" t="s">
        <v>1041</v>
      </c>
    </row>
    <row r="2414" spans="1:13" x14ac:dyDescent="0.25">
      <c r="A2414" s="41">
        <f t="shared" si="46"/>
        <v>2413</v>
      </c>
      <c r="B2414" t="s">
        <v>4852</v>
      </c>
      <c r="C2414" t="s">
        <v>7337</v>
      </c>
      <c r="D2414" t="s">
        <v>7533</v>
      </c>
      <c r="E2414" t="s">
        <v>7613</v>
      </c>
      <c r="G2414" t="s">
        <v>64</v>
      </c>
      <c r="H2414" s="41" t="str">
        <f>IFERROR(VLOOKUP(Table2[[#This Row],[Ticket]],Okey!A:B,2,0),"")</f>
        <v/>
      </c>
      <c r="I2414" t="s">
        <v>7617</v>
      </c>
      <c r="J2414" t="str">
        <f>VLOOKUP(Table2[[#This Row],[Author]],People!A:B,2,0)</f>
        <v>LS</v>
      </c>
      <c r="L2414" s="41"/>
      <c r="M2414" s="41" t="s">
        <v>1041</v>
      </c>
    </row>
    <row r="2415" spans="1:13" x14ac:dyDescent="0.25">
      <c r="A2415" s="41">
        <f t="shared" si="46"/>
        <v>2414</v>
      </c>
      <c r="B2415" t="s">
        <v>4852</v>
      </c>
      <c r="C2415" t="s">
        <v>7337</v>
      </c>
      <c r="D2415" t="s">
        <v>7534</v>
      </c>
      <c r="E2415" t="s">
        <v>7614</v>
      </c>
      <c r="G2415" t="s">
        <v>64</v>
      </c>
      <c r="H2415" s="41" t="str">
        <f>IFERROR(VLOOKUP(Table2[[#This Row],[Ticket]],Okey!A:B,2,0),"")</f>
        <v/>
      </c>
      <c r="I2415" t="s">
        <v>7617</v>
      </c>
      <c r="J2415" t="str">
        <f>VLOOKUP(Table2[[#This Row],[Author]],People!A:B,2,0)</f>
        <v>LS</v>
      </c>
      <c r="L2415" s="41"/>
      <c r="M2415" s="41" t="s">
        <v>1041</v>
      </c>
    </row>
    <row r="2416" spans="1:13" x14ac:dyDescent="0.25">
      <c r="A2416" s="41">
        <f t="shared" si="46"/>
        <v>2415</v>
      </c>
      <c r="B2416" t="s">
        <v>4852</v>
      </c>
      <c r="C2416" t="s">
        <v>7337</v>
      </c>
      <c r="D2416" t="s">
        <v>7535</v>
      </c>
      <c r="E2416" t="s">
        <v>7615</v>
      </c>
      <c r="G2416" t="s">
        <v>64</v>
      </c>
      <c r="H2416" s="41" t="str">
        <f>IFERROR(VLOOKUP(Table2[[#This Row],[Ticket]],Okey!A:B,2,0),"")</f>
        <v/>
      </c>
      <c r="I2416" t="s">
        <v>7617</v>
      </c>
      <c r="J2416" t="str">
        <f>VLOOKUP(Table2[[#This Row],[Author]],People!A:B,2,0)</f>
        <v>LS</v>
      </c>
      <c r="L2416" s="41"/>
      <c r="M2416" s="41" t="s">
        <v>1041</v>
      </c>
    </row>
    <row r="2417" spans="1:13" x14ac:dyDescent="0.25">
      <c r="A2417" s="41">
        <f t="shared" si="46"/>
        <v>2416</v>
      </c>
      <c r="B2417" t="s">
        <v>4852</v>
      </c>
      <c r="C2417" t="s">
        <v>7337</v>
      </c>
      <c r="D2417" t="s">
        <v>6017</v>
      </c>
      <c r="E2417" t="s">
        <v>7616</v>
      </c>
      <c r="G2417" t="s">
        <v>64</v>
      </c>
      <c r="H2417" s="41" t="str">
        <f>IFERROR(VLOOKUP(Table2[[#This Row],[Ticket]],Okey!A:B,2,0),"")</f>
        <v/>
      </c>
      <c r="I2417" t="s">
        <v>7617</v>
      </c>
      <c r="J2417" t="str">
        <f>VLOOKUP(Table2[[#This Row],[Author]],People!A:B,2,0)</f>
        <v>LS</v>
      </c>
      <c r="L2417" s="41"/>
      <c r="M2417" s="41" t="s">
        <v>1041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2"/>
  <sheetViews>
    <sheetView workbookViewId="0">
      <selection activeCell="A4" sqref="A4:C8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7211</v>
      </c>
      <c r="B4" s="41">
        <v>13</v>
      </c>
      <c r="C4" t="s">
        <v>642</v>
      </c>
    </row>
    <row r="5" spans="1:8" hidden="1" x14ac:dyDescent="0.25">
      <c r="A5" s="40" t="s">
        <v>19</v>
      </c>
      <c r="B5" s="41">
        <v>13</v>
      </c>
    </row>
    <row r="6" spans="1:8" x14ac:dyDescent="0.25">
      <c r="A6" s="2" t="s">
        <v>7214</v>
      </c>
      <c r="B6" s="41">
        <v>2</v>
      </c>
      <c r="C6" t="s">
        <v>642</v>
      </c>
    </row>
    <row r="7" spans="1:8" hidden="1" x14ac:dyDescent="0.25">
      <c r="A7" s="40" t="s">
        <v>19</v>
      </c>
      <c r="B7" s="41">
        <v>2</v>
      </c>
    </row>
    <row r="8" spans="1:8" x14ac:dyDescent="0.25">
      <c r="A8" s="2" t="s">
        <v>7216</v>
      </c>
      <c r="B8" s="41">
        <v>1</v>
      </c>
      <c r="C8" t="s">
        <v>642</v>
      </c>
    </row>
    <row r="9" spans="1:8" hidden="1" x14ac:dyDescent="0.25">
      <c r="A9" s="40" t="s">
        <v>19</v>
      </c>
      <c r="B9" s="41">
        <v>1</v>
      </c>
    </row>
    <row r="10" spans="1:8" hidden="1" x14ac:dyDescent="0.25">
      <c r="A10" s="2" t="s">
        <v>7220</v>
      </c>
      <c r="B10" s="41">
        <v>6</v>
      </c>
    </row>
    <row r="11" spans="1:8" hidden="1" x14ac:dyDescent="0.25">
      <c r="A11" s="40" t="s">
        <v>7226</v>
      </c>
      <c r="B11" s="41">
        <v>6</v>
      </c>
    </row>
    <row r="12" spans="1:8" hidden="1" x14ac:dyDescent="0.25">
      <c r="A12" s="2" t="s">
        <v>7190</v>
      </c>
      <c r="B12" s="41">
        <v>22</v>
      </c>
    </row>
  </sheetData>
  <autoFilter ref="A3:C12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N8"/>
  <sheetViews>
    <sheetView workbookViewId="0">
      <selection activeCell="Q13" sqref="Q1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2.7109375" customWidth="1"/>
    <col min="13" max="13" width="7.85546875" bestFit="1" customWidth="1"/>
    <col min="14" max="14" width="11.28515625" bestFit="1" customWidth="1"/>
  </cols>
  <sheetData>
    <row r="2" spans="1:14" x14ac:dyDescent="0.25">
      <c r="A2" s="1" t="s">
        <v>7</v>
      </c>
      <c r="B2" t="s">
        <v>7191</v>
      </c>
    </row>
    <row r="4" spans="1:14" x14ac:dyDescent="0.25">
      <c r="A4" s="1" t="s">
        <v>7188</v>
      </c>
      <c r="B4" s="1" t="s">
        <v>7192</v>
      </c>
    </row>
    <row r="5" spans="1:14" x14ac:dyDescent="0.25">
      <c r="B5" t="s">
        <v>13</v>
      </c>
      <c r="G5" t="s">
        <v>7618</v>
      </c>
      <c r="H5" t="s">
        <v>2331</v>
      </c>
      <c r="M5" t="s">
        <v>7619</v>
      </c>
      <c r="N5" t="s">
        <v>7190</v>
      </c>
    </row>
    <row r="6" spans="1:14" x14ac:dyDescent="0.25">
      <c r="A6" s="1" t="s">
        <v>7187</v>
      </c>
      <c r="B6" t="s">
        <v>329</v>
      </c>
      <c r="C6" t="s">
        <v>25</v>
      </c>
      <c r="D6" t="s">
        <v>18</v>
      </c>
      <c r="E6" t="s">
        <v>64</v>
      </c>
      <c r="F6" t="s">
        <v>497</v>
      </c>
      <c r="H6" t="s">
        <v>329</v>
      </c>
      <c r="I6" t="s">
        <v>25</v>
      </c>
      <c r="J6" t="s">
        <v>18</v>
      </c>
      <c r="K6" t="s">
        <v>64</v>
      </c>
      <c r="L6" t="s">
        <v>497</v>
      </c>
    </row>
    <row r="7" spans="1:14" x14ac:dyDescent="0.25">
      <c r="A7" s="2" t="s">
        <v>636</v>
      </c>
      <c r="B7" s="41">
        <v>1</v>
      </c>
      <c r="C7" s="41">
        <v>339</v>
      </c>
      <c r="D7" s="41">
        <v>68</v>
      </c>
      <c r="E7" s="41">
        <v>154</v>
      </c>
      <c r="F7" s="41">
        <v>16</v>
      </c>
      <c r="G7" s="41">
        <v>578</v>
      </c>
      <c r="H7" s="41">
        <v>2</v>
      </c>
      <c r="I7" s="41">
        <v>59</v>
      </c>
      <c r="J7" s="41">
        <v>23</v>
      </c>
      <c r="K7" s="41">
        <v>94</v>
      </c>
      <c r="L7" s="41">
        <v>7</v>
      </c>
      <c r="M7" s="41">
        <v>185</v>
      </c>
      <c r="N7" s="41">
        <v>763</v>
      </c>
    </row>
    <row r="8" spans="1:14" x14ac:dyDescent="0.25">
      <c r="A8" s="2" t="s">
        <v>7190</v>
      </c>
      <c r="B8" s="41">
        <v>1</v>
      </c>
      <c r="C8" s="41">
        <v>339</v>
      </c>
      <c r="D8" s="41">
        <v>68</v>
      </c>
      <c r="E8" s="41">
        <v>154</v>
      </c>
      <c r="F8" s="41">
        <v>16</v>
      </c>
      <c r="G8" s="41">
        <v>578</v>
      </c>
      <c r="H8" s="41">
        <v>2</v>
      </c>
      <c r="I8" s="41">
        <v>59</v>
      </c>
      <c r="J8" s="41">
        <v>23</v>
      </c>
      <c r="K8" s="41">
        <v>94</v>
      </c>
      <c r="L8" s="41">
        <v>7</v>
      </c>
      <c r="M8" s="41">
        <v>185</v>
      </c>
      <c r="N8" s="41">
        <v>763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8195-4F08-4041-96C9-D725EB688380}">
  <dimension ref="A1:E81"/>
  <sheetViews>
    <sheetView workbookViewId="0">
      <selection activeCell="D1" sqref="D1"/>
    </sheetView>
  </sheetViews>
  <sheetFormatPr defaultRowHeight="15" x14ac:dyDescent="0.25"/>
  <sheetData>
    <row r="1" spans="1:5" x14ac:dyDescent="0.25">
      <c r="A1" s="46" t="s">
        <v>7431</v>
      </c>
      <c r="B1">
        <v>13672</v>
      </c>
      <c r="C1" t="s">
        <v>7338</v>
      </c>
      <c r="D1" t="str">
        <f>A1&amp;B1</f>
        <v>L000013672</v>
      </c>
      <c r="E1" t="str">
        <f>C1</f>
        <v>P&amp;T Assembly</v>
      </c>
    </row>
    <row r="2" spans="1:5" x14ac:dyDescent="0.25">
      <c r="A2" s="46" t="s">
        <v>7431</v>
      </c>
      <c r="B2">
        <f>+B1+1</f>
        <v>13673</v>
      </c>
      <c r="C2" t="s">
        <v>7340</v>
      </c>
      <c r="D2" t="str">
        <f t="shared" ref="D2:D65" si="0">A2&amp;B2</f>
        <v>L000013673</v>
      </c>
      <c r="E2" t="str">
        <f t="shared" ref="E2:E65" si="1">C2</f>
        <v>Distribution Darmstadt- G</v>
      </c>
    </row>
    <row r="3" spans="1:5" x14ac:dyDescent="0.25">
      <c r="A3" s="46" t="s">
        <v>7431</v>
      </c>
      <c r="B3">
        <f t="shared" ref="B3:B66" si="2">+B2+1</f>
        <v>13674</v>
      </c>
      <c r="C3" t="s">
        <v>7342</v>
      </c>
      <c r="D3" t="str">
        <f t="shared" si="0"/>
        <v>L000013674</v>
      </c>
      <c r="E3" t="str">
        <f t="shared" si="1"/>
        <v>Darmstadt Internal Transport -G</v>
      </c>
    </row>
    <row r="4" spans="1:5" x14ac:dyDescent="0.25">
      <c r="A4" s="46" t="s">
        <v>7431</v>
      </c>
      <c r="B4">
        <f t="shared" si="2"/>
        <v>13675</v>
      </c>
      <c r="C4" t="s">
        <v>7343</v>
      </c>
      <c r="D4" t="str">
        <f t="shared" si="0"/>
        <v>L000013675</v>
      </c>
      <c r="E4" t="str">
        <f t="shared" si="1"/>
        <v>Darmstadt Maintenance &amp; Technical- G</v>
      </c>
    </row>
    <row r="5" spans="1:5" x14ac:dyDescent="0.25">
      <c r="A5" s="46" t="s">
        <v>7431</v>
      </c>
      <c r="B5">
        <f t="shared" si="2"/>
        <v>13676</v>
      </c>
      <c r="C5" t="s">
        <v>7344</v>
      </c>
      <c r="D5" t="str">
        <f t="shared" si="0"/>
        <v>L000013676</v>
      </c>
      <c r="E5" t="str">
        <f t="shared" si="1"/>
        <v>SLS Tradeshows Team</v>
      </c>
    </row>
    <row r="6" spans="1:5" x14ac:dyDescent="0.25">
      <c r="A6" s="46" t="s">
        <v>7431</v>
      </c>
      <c r="B6">
        <f t="shared" si="2"/>
        <v>13677</v>
      </c>
      <c r="C6" t="s">
        <v>7345</v>
      </c>
      <c r="D6" t="str">
        <f t="shared" si="0"/>
        <v>L000013677</v>
      </c>
      <c r="E6" t="str">
        <f t="shared" si="1"/>
        <v>LW EMEA</v>
      </c>
    </row>
    <row r="7" spans="1:5" x14ac:dyDescent="0.25">
      <c r="A7" s="46" t="s">
        <v>7431</v>
      </c>
      <c r="B7">
        <f t="shared" si="2"/>
        <v>13678</v>
      </c>
      <c r="C7" t="s">
        <v>7347</v>
      </c>
      <c r="D7" t="str">
        <f t="shared" si="0"/>
        <v>L000013678</v>
      </c>
      <c r="E7" t="str">
        <f t="shared" si="1"/>
        <v>LW -  MCS WE -G</v>
      </c>
    </row>
    <row r="8" spans="1:5" x14ac:dyDescent="0.25">
      <c r="A8" s="46" t="s">
        <v>7431</v>
      </c>
      <c r="B8">
        <f t="shared" si="2"/>
        <v>13679</v>
      </c>
      <c r="C8" t="s">
        <v>7348</v>
      </c>
      <c r="D8" t="str">
        <f t="shared" si="0"/>
        <v>L000013679</v>
      </c>
      <c r="E8" t="str">
        <f t="shared" si="1"/>
        <v>LW - Sales &amp; Service (WE)</v>
      </c>
    </row>
    <row r="9" spans="1:5" x14ac:dyDescent="0.25">
      <c r="A9" s="46" t="s">
        <v>7431</v>
      </c>
      <c r="B9">
        <f t="shared" si="2"/>
        <v>13680</v>
      </c>
      <c r="C9" t="s">
        <v>7349</v>
      </c>
      <c r="D9" t="str">
        <f t="shared" si="0"/>
        <v>L000013680</v>
      </c>
      <c r="E9" t="str">
        <f t="shared" si="1"/>
        <v>LW APAC</v>
      </c>
    </row>
    <row r="10" spans="1:5" x14ac:dyDescent="0.25">
      <c r="A10" s="46" t="s">
        <v>7431</v>
      </c>
      <c r="B10">
        <f t="shared" si="2"/>
        <v>13681</v>
      </c>
      <c r="C10" t="s">
        <v>7350</v>
      </c>
      <c r="D10" t="str">
        <f t="shared" si="0"/>
        <v>L000013681</v>
      </c>
      <c r="E10" t="str">
        <f t="shared" si="1"/>
        <v>LW - Sales APAC SEA -G</v>
      </c>
    </row>
    <row r="11" spans="1:5" x14ac:dyDescent="0.25">
      <c r="A11" s="46" t="s">
        <v>7431</v>
      </c>
      <c r="B11">
        <f t="shared" si="2"/>
        <v>13682</v>
      </c>
      <c r="C11" t="s">
        <v>7351</v>
      </c>
      <c r="D11" t="str">
        <f t="shared" si="0"/>
        <v>L000013682</v>
      </c>
      <c r="E11" t="str">
        <f t="shared" si="1"/>
        <v>LW - Sales APAC 6 -G</v>
      </c>
    </row>
    <row r="12" spans="1:5" x14ac:dyDescent="0.25">
      <c r="A12" s="46" t="s">
        <v>7431</v>
      </c>
      <c r="B12">
        <f t="shared" si="2"/>
        <v>13683</v>
      </c>
      <c r="C12" t="s">
        <v>7353</v>
      </c>
      <c r="D12" t="str">
        <f t="shared" si="0"/>
        <v>L000013683</v>
      </c>
      <c r="E12" t="str">
        <f t="shared" si="1"/>
        <v>LW - Field Service APAC 6 -G</v>
      </c>
    </row>
    <row r="13" spans="1:5" x14ac:dyDescent="0.25">
      <c r="A13" s="46" t="s">
        <v>7431</v>
      </c>
      <c r="B13">
        <f t="shared" si="2"/>
        <v>13684</v>
      </c>
      <c r="C13" t="s">
        <v>7354</v>
      </c>
      <c r="D13" t="str">
        <f t="shared" si="0"/>
        <v>L000013684</v>
      </c>
      <c r="E13" t="str">
        <f t="shared" si="1"/>
        <v>LW AMERICAS</v>
      </c>
    </row>
    <row r="14" spans="1:5" x14ac:dyDescent="0.25">
      <c r="A14" s="46" t="s">
        <v>7431</v>
      </c>
      <c r="B14">
        <f t="shared" si="2"/>
        <v>13685</v>
      </c>
      <c r="C14" t="s">
        <v>7355</v>
      </c>
      <c r="D14" t="str">
        <f t="shared" si="0"/>
        <v>L000013685</v>
      </c>
      <c r="E14" t="str">
        <f t="shared" si="1"/>
        <v>LW - MCS NA -G</v>
      </c>
    </row>
    <row r="15" spans="1:5" x14ac:dyDescent="0.25">
      <c r="A15" s="46" t="s">
        <v>7431</v>
      </c>
      <c r="B15">
        <f t="shared" si="2"/>
        <v>13686</v>
      </c>
      <c r="C15" t="s">
        <v>7357</v>
      </c>
      <c r="D15" t="str">
        <f t="shared" si="0"/>
        <v>L000013686</v>
      </c>
      <c r="E15" t="str">
        <f t="shared" si="1"/>
        <v>Marketing</v>
      </c>
    </row>
    <row r="16" spans="1:5" x14ac:dyDescent="0.25">
      <c r="A16" s="46" t="s">
        <v>7431</v>
      </c>
      <c r="B16">
        <f t="shared" si="2"/>
        <v>13687</v>
      </c>
      <c r="C16" t="s">
        <v>7358</v>
      </c>
      <c r="D16" t="str">
        <f t="shared" si="0"/>
        <v>L000013687</v>
      </c>
      <c r="E16" t="str">
        <f t="shared" si="1"/>
        <v>LW - S&amp;PM -G</v>
      </c>
    </row>
    <row r="17" spans="1:5" x14ac:dyDescent="0.25">
      <c r="A17" s="46" t="s">
        <v>7431</v>
      </c>
      <c r="B17">
        <f t="shared" si="2"/>
        <v>13688</v>
      </c>
      <c r="C17" t="s">
        <v>7360</v>
      </c>
      <c r="D17" t="str">
        <f t="shared" si="0"/>
        <v>L000013688</v>
      </c>
      <c r="E17" t="str">
        <f t="shared" si="1"/>
        <v>Chem Synth Solutions</v>
      </c>
    </row>
    <row r="18" spans="1:5" x14ac:dyDescent="0.25">
      <c r="A18" s="46" t="s">
        <v>7431</v>
      </c>
      <c r="B18">
        <f t="shared" si="2"/>
        <v>13689</v>
      </c>
      <c r="C18" t="s">
        <v>7361</v>
      </c>
      <c r="D18" t="str">
        <f t="shared" si="0"/>
        <v>L000013689</v>
      </c>
      <c r="E18" t="str">
        <f t="shared" si="1"/>
        <v>Marketing &amp; Business Excellence</v>
      </c>
    </row>
    <row r="19" spans="1:5" x14ac:dyDescent="0.25">
      <c r="A19" s="46" t="s">
        <v>7431</v>
      </c>
      <c r="B19">
        <f t="shared" si="2"/>
        <v>13690</v>
      </c>
      <c r="C19" t="s">
        <v>7362</v>
      </c>
      <c r="D19" t="str">
        <f t="shared" si="0"/>
        <v>L000013690</v>
      </c>
      <c r="E19" t="str">
        <f t="shared" si="1"/>
        <v>Hungary</v>
      </c>
    </row>
    <row r="20" spans="1:5" x14ac:dyDescent="0.25">
      <c r="A20" s="46" t="s">
        <v>7431</v>
      </c>
      <c r="B20">
        <f t="shared" si="2"/>
        <v>13691</v>
      </c>
      <c r="C20" t="s">
        <v>7363</v>
      </c>
      <c r="D20" t="str">
        <f t="shared" si="0"/>
        <v>L000013691</v>
      </c>
      <c r="E20" t="str">
        <f t="shared" si="1"/>
        <v>Maghreb</v>
      </c>
    </row>
    <row r="21" spans="1:5" x14ac:dyDescent="0.25">
      <c r="A21" s="46" t="s">
        <v>7431</v>
      </c>
      <c r="B21">
        <f t="shared" si="2"/>
        <v>13692</v>
      </c>
      <c r="C21" t="s">
        <v>7365</v>
      </c>
      <c r="D21" t="str">
        <f t="shared" si="0"/>
        <v>L000013692</v>
      </c>
      <c r="E21" t="str">
        <f t="shared" si="1"/>
        <v>MEA Field Marketing</v>
      </c>
    </row>
    <row r="22" spans="1:5" x14ac:dyDescent="0.25">
      <c r="A22" s="46" t="s">
        <v>7431</v>
      </c>
      <c r="B22">
        <f t="shared" si="2"/>
        <v>13693</v>
      </c>
      <c r="C22" t="s">
        <v>7366</v>
      </c>
      <c r="D22" t="str">
        <f t="shared" si="0"/>
        <v>L000013693</v>
      </c>
      <c r="E22" t="str">
        <f t="shared" si="1"/>
        <v>Cork Operations - Blarney -G</v>
      </c>
    </row>
    <row r="23" spans="1:5" x14ac:dyDescent="0.25">
      <c r="A23" s="46" t="s">
        <v>7431</v>
      </c>
      <c r="B23">
        <f t="shared" si="2"/>
        <v>13694</v>
      </c>
      <c r="C23" t="s">
        <v>7368</v>
      </c>
      <c r="D23" t="str">
        <f t="shared" si="0"/>
        <v>L000013694</v>
      </c>
      <c r="E23" t="str">
        <f t="shared" si="1"/>
        <v>Blarney DSP-G</v>
      </c>
    </row>
    <row r="24" spans="1:5" x14ac:dyDescent="0.25">
      <c r="A24" s="46" t="s">
        <v>7431</v>
      </c>
      <c r="B24">
        <f t="shared" si="2"/>
        <v>13695</v>
      </c>
      <c r="C24" t="s">
        <v>7369</v>
      </c>
      <c r="D24" t="str">
        <f t="shared" si="0"/>
        <v>L000013695</v>
      </c>
      <c r="E24" t="str">
        <f t="shared" si="1"/>
        <v>Blarney Encapsulation-G</v>
      </c>
    </row>
    <row r="25" spans="1:5" x14ac:dyDescent="0.25">
      <c r="A25" s="46" t="s">
        <v>7431</v>
      </c>
      <c r="B25">
        <f t="shared" si="2"/>
        <v>13696</v>
      </c>
      <c r="C25" t="s">
        <v>7370</v>
      </c>
      <c r="D25" t="str">
        <f t="shared" si="0"/>
        <v>L000013696</v>
      </c>
      <c r="E25" t="str">
        <f t="shared" si="1"/>
        <v>Blarney VPRO-G</v>
      </c>
    </row>
    <row r="26" spans="1:5" x14ac:dyDescent="0.25">
      <c r="A26" s="46" t="s">
        <v>7431</v>
      </c>
      <c r="B26">
        <f t="shared" si="2"/>
        <v>13697</v>
      </c>
      <c r="C26" t="s">
        <v>7371</v>
      </c>
      <c r="D26" t="str">
        <f t="shared" si="0"/>
        <v>L000013697</v>
      </c>
      <c r="E26" t="str">
        <f t="shared" si="1"/>
        <v>Blarney Pellicon 3-G</v>
      </c>
    </row>
    <row r="27" spans="1:5" x14ac:dyDescent="0.25">
      <c r="A27" s="46" t="s">
        <v>7431</v>
      </c>
      <c r="B27">
        <f t="shared" si="2"/>
        <v>13698</v>
      </c>
      <c r="C27" t="s">
        <v>7372</v>
      </c>
      <c r="D27" t="str">
        <f t="shared" si="0"/>
        <v>L000013698</v>
      </c>
      <c r="E27" t="str">
        <f t="shared" si="1"/>
        <v>Blarney Quality-G</v>
      </c>
    </row>
    <row r="28" spans="1:5" x14ac:dyDescent="0.25">
      <c r="A28" s="46" t="s">
        <v>7431</v>
      </c>
      <c r="B28">
        <f t="shared" si="2"/>
        <v>13699</v>
      </c>
      <c r="C28" t="s">
        <v>7373</v>
      </c>
      <c r="D28" t="str">
        <f t="shared" si="0"/>
        <v>L000013699</v>
      </c>
      <c r="E28" t="str">
        <f t="shared" si="1"/>
        <v>Blarney Maintenance-G</v>
      </c>
    </row>
    <row r="29" spans="1:5" x14ac:dyDescent="0.25">
      <c r="A29" s="46" t="s">
        <v>7431</v>
      </c>
      <c r="B29">
        <f t="shared" si="2"/>
        <v>13700</v>
      </c>
      <c r="C29" t="s">
        <v>7374</v>
      </c>
      <c r="D29" t="str">
        <f t="shared" si="0"/>
        <v>L000013700</v>
      </c>
      <c r="E29" t="str">
        <f t="shared" si="1"/>
        <v>Blarney Process &amp; Technology-G</v>
      </c>
    </row>
    <row r="30" spans="1:5" x14ac:dyDescent="0.25">
      <c r="A30" s="46" t="s">
        <v>7431</v>
      </c>
      <c r="B30">
        <f t="shared" si="2"/>
        <v>13701</v>
      </c>
      <c r="C30" t="s">
        <v>7375</v>
      </c>
      <c r="D30" t="str">
        <f t="shared" si="0"/>
        <v>L000013701</v>
      </c>
      <c r="E30" t="str">
        <f t="shared" si="1"/>
        <v>Blarney Facilities-G</v>
      </c>
    </row>
    <row r="31" spans="1:5" x14ac:dyDescent="0.25">
      <c r="A31" s="46" t="s">
        <v>7431</v>
      </c>
      <c r="B31">
        <f t="shared" si="2"/>
        <v>13702</v>
      </c>
      <c r="C31" t="s">
        <v>7376</v>
      </c>
      <c r="D31" t="str">
        <f t="shared" si="0"/>
        <v>L000013702</v>
      </c>
      <c r="E31" t="str">
        <f t="shared" si="1"/>
        <v>Blarney EHS-G</v>
      </c>
    </row>
    <row r="32" spans="1:5" x14ac:dyDescent="0.25">
      <c r="A32" s="46" t="s">
        <v>7431</v>
      </c>
      <c r="B32">
        <f t="shared" si="2"/>
        <v>13703</v>
      </c>
      <c r="C32" t="s">
        <v>7377</v>
      </c>
      <c r="D32" t="str">
        <f t="shared" si="0"/>
        <v>L000013703</v>
      </c>
      <c r="E32" t="str">
        <f t="shared" si="1"/>
        <v>Blarney WWTP-G</v>
      </c>
    </row>
    <row r="33" spans="1:5" x14ac:dyDescent="0.25">
      <c r="A33" s="46" t="s">
        <v>7431</v>
      </c>
      <c r="B33">
        <f t="shared" si="2"/>
        <v>13704</v>
      </c>
      <c r="C33" t="s">
        <v>7378</v>
      </c>
      <c r="D33" t="str">
        <f t="shared" si="0"/>
        <v>L000013704</v>
      </c>
      <c r="E33" t="str">
        <f t="shared" si="1"/>
        <v>Blarney Operations Management-G</v>
      </c>
    </row>
    <row r="34" spans="1:5" x14ac:dyDescent="0.25">
      <c r="A34" s="46" t="s">
        <v>7431</v>
      </c>
      <c r="B34">
        <f t="shared" si="2"/>
        <v>13705</v>
      </c>
      <c r="C34" t="s">
        <v>7379</v>
      </c>
      <c r="D34" t="str">
        <f t="shared" si="0"/>
        <v>L000013705</v>
      </c>
      <c r="E34" t="str">
        <f t="shared" si="1"/>
        <v>Blarney Planning-G</v>
      </c>
    </row>
    <row r="35" spans="1:5" x14ac:dyDescent="0.25">
      <c r="A35" s="46" t="s">
        <v>7431</v>
      </c>
      <c r="B35">
        <f t="shared" si="2"/>
        <v>13706</v>
      </c>
      <c r="C35" t="s">
        <v>7380</v>
      </c>
      <c r="D35" t="str">
        <f t="shared" si="0"/>
        <v>L000013706</v>
      </c>
      <c r="E35" t="str">
        <f t="shared" si="1"/>
        <v>Blarney Sterilisation-G</v>
      </c>
    </row>
    <row r="36" spans="1:5" x14ac:dyDescent="0.25">
      <c r="A36" s="46" t="s">
        <v>7431</v>
      </c>
      <c r="B36">
        <f t="shared" si="2"/>
        <v>13707</v>
      </c>
      <c r="C36" t="s">
        <v>7381</v>
      </c>
      <c r="D36" t="str">
        <f t="shared" si="0"/>
        <v>L000013707</v>
      </c>
      <c r="E36" t="str">
        <f t="shared" si="1"/>
        <v>Blarney Warehouse-G</v>
      </c>
    </row>
    <row r="37" spans="1:5" x14ac:dyDescent="0.25">
      <c r="A37" s="46" t="s">
        <v>7431</v>
      </c>
      <c r="B37">
        <f t="shared" si="2"/>
        <v>13708</v>
      </c>
      <c r="C37" t="s">
        <v>7382</v>
      </c>
      <c r="D37" t="str">
        <f t="shared" si="0"/>
        <v>L000013708</v>
      </c>
      <c r="E37" t="str">
        <f t="shared" si="1"/>
        <v>Spruce-R</v>
      </c>
    </row>
    <row r="38" spans="1:5" x14ac:dyDescent="0.25">
      <c r="A38" s="46" t="s">
        <v>7431</v>
      </c>
      <c r="B38">
        <f t="shared" si="2"/>
        <v>13709</v>
      </c>
      <c r="C38" t="s">
        <v>7383</v>
      </c>
      <c r="D38" t="str">
        <f t="shared" si="0"/>
        <v>L000013709</v>
      </c>
      <c r="E38" t="str">
        <f t="shared" si="1"/>
        <v>Molsheim Support Functions</v>
      </c>
    </row>
    <row r="39" spans="1:5" x14ac:dyDescent="0.25">
      <c r="A39" s="46" t="s">
        <v>7431</v>
      </c>
      <c r="B39">
        <f t="shared" si="2"/>
        <v>13710</v>
      </c>
      <c r="C39" t="s">
        <v>7385</v>
      </c>
      <c r="D39" t="str">
        <f t="shared" si="0"/>
        <v>L000013710</v>
      </c>
      <c r="E39" t="str">
        <f t="shared" si="1"/>
        <v>BioMonitoring Operations</v>
      </c>
    </row>
    <row r="40" spans="1:5" x14ac:dyDescent="0.25">
      <c r="A40" s="46" t="s">
        <v>7431</v>
      </c>
      <c r="B40">
        <f t="shared" si="2"/>
        <v>13711</v>
      </c>
      <c r="C40" t="s">
        <v>7386</v>
      </c>
      <c r="D40" t="str">
        <f t="shared" si="0"/>
        <v>L000013711</v>
      </c>
      <c r="E40" t="str">
        <f t="shared" si="1"/>
        <v>Global Distribution</v>
      </c>
    </row>
    <row r="41" spans="1:5" x14ac:dyDescent="0.25">
      <c r="A41" s="46" t="s">
        <v>7431</v>
      </c>
      <c r="B41">
        <f t="shared" si="2"/>
        <v>13712</v>
      </c>
      <c r="C41" t="s">
        <v>7387</v>
      </c>
      <c r="D41" t="str">
        <f t="shared" si="0"/>
        <v>L000013712</v>
      </c>
      <c r="E41" t="str">
        <f t="shared" si="1"/>
        <v xml:space="preserve">Temecula </v>
      </c>
    </row>
    <row r="42" spans="1:5" x14ac:dyDescent="0.25">
      <c r="A42" s="46" t="s">
        <v>7431</v>
      </c>
      <c r="B42">
        <f t="shared" si="2"/>
        <v>13713</v>
      </c>
      <c r="C42" t="s">
        <v>7389</v>
      </c>
      <c r="D42" t="str">
        <f t="shared" si="0"/>
        <v>L000013713</v>
      </c>
      <c r="E42" t="str">
        <f t="shared" si="1"/>
        <v>Visalia</v>
      </c>
    </row>
    <row r="43" spans="1:5" x14ac:dyDescent="0.25">
      <c r="A43" s="46" t="s">
        <v>7431</v>
      </c>
      <c r="B43">
        <f t="shared" si="2"/>
        <v>13714</v>
      </c>
      <c r="C43" t="s">
        <v>7390</v>
      </c>
      <c r="D43" t="str">
        <f t="shared" si="0"/>
        <v>L000013714</v>
      </c>
      <c r="E43" t="str">
        <f t="shared" si="1"/>
        <v>Schnelldorf</v>
      </c>
    </row>
    <row r="44" spans="1:5" x14ac:dyDescent="0.25">
      <c r="A44" s="46" t="s">
        <v>7431</v>
      </c>
      <c r="B44">
        <f t="shared" si="2"/>
        <v>13715</v>
      </c>
      <c r="C44" t="s">
        <v>7391</v>
      </c>
      <c r="D44" t="str">
        <f t="shared" si="0"/>
        <v>L000013715</v>
      </c>
      <c r="E44" t="str">
        <f t="shared" si="1"/>
        <v>Stockholm</v>
      </c>
    </row>
    <row r="45" spans="1:5" x14ac:dyDescent="0.25">
      <c r="A45" s="46" t="s">
        <v>7431</v>
      </c>
      <c r="B45">
        <f t="shared" si="2"/>
        <v>13716</v>
      </c>
      <c r="C45" t="s">
        <v>7392</v>
      </c>
      <c r="D45" t="str">
        <f t="shared" si="0"/>
        <v>L000013716</v>
      </c>
      <c r="E45" t="str">
        <f t="shared" si="1"/>
        <v>Ireland</v>
      </c>
    </row>
    <row r="46" spans="1:5" x14ac:dyDescent="0.25">
      <c r="A46" s="46" t="s">
        <v>7431</v>
      </c>
      <c r="B46">
        <f t="shared" si="2"/>
        <v>13717</v>
      </c>
      <c r="C46" t="s">
        <v>7393</v>
      </c>
      <c r="D46" t="str">
        <f t="shared" si="0"/>
        <v>L000013717</v>
      </c>
      <c r="E46" t="str">
        <f t="shared" si="1"/>
        <v>BMS &amp; Business Partnering LS</v>
      </c>
    </row>
    <row r="47" spans="1:5" x14ac:dyDescent="0.25">
      <c r="A47" s="46" t="s">
        <v>7431</v>
      </c>
      <c r="B47">
        <f t="shared" si="2"/>
        <v>13718</v>
      </c>
      <c r="C47" t="s">
        <v>7394</v>
      </c>
      <c r="D47" t="str">
        <f t="shared" si="0"/>
        <v>L000013718</v>
      </c>
      <c r="E47" t="str">
        <f t="shared" si="1"/>
        <v>Business Development PS</v>
      </c>
    </row>
    <row r="48" spans="1:5" x14ac:dyDescent="0.25">
      <c r="A48" s="46" t="s">
        <v>7431</v>
      </c>
      <c r="B48">
        <f t="shared" si="2"/>
        <v>13719</v>
      </c>
      <c r="C48" t="s">
        <v>7396</v>
      </c>
      <c r="D48" t="str">
        <f t="shared" si="0"/>
        <v>L000013719</v>
      </c>
      <c r="E48" t="str">
        <f t="shared" si="1"/>
        <v>Business Development SLS</v>
      </c>
    </row>
    <row r="49" spans="1:5" x14ac:dyDescent="0.25">
      <c r="A49" s="46" t="s">
        <v>7431</v>
      </c>
      <c r="B49">
        <f t="shared" si="2"/>
        <v>13720</v>
      </c>
      <c r="C49" t="s">
        <v>7398</v>
      </c>
      <c r="D49" t="str">
        <f t="shared" si="0"/>
        <v>L000013720</v>
      </c>
      <c r="E49" t="str">
        <f t="shared" si="1"/>
        <v>Business Development LSS</v>
      </c>
    </row>
    <row r="50" spans="1:5" x14ac:dyDescent="0.25">
      <c r="A50" s="46" t="s">
        <v>7431</v>
      </c>
      <c r="B50">
        <f t="shared" si="2"/>
        <v>13721</v>
      </c>
      <c r="C50" t="s">
        <v>7399</v>
      </c>
      <c r="D50" t="str">
        <f t="shared" si="0"/>
        <v>L000013721</v>
      </c>
      <c r="E50" t="str">
        <f t="shared" si="1"/>
        <v>M&amp;A Business Development</v>
      </c>
    </row>
    <row r="51" spans="1:5" x14ac:dyDescent="0.25">
      <c r="A51" s="46" t="s">
        <v>7431</v>
      </c>
      <c r="B51">
        <f t="shared" si="2"/>
        <v>13722</v>
      </c>
      <c r="C51" t="s">
        <v>7400</v>
      </c>
      <c r="D51" t="str">
        <f t="shared" si="0"/>
        <v>L000013722</v>
      </c>
      <c r="E51" t="str">
        <f t="shared" si="1"/>
        <v>ERP Process Manager</v>
      </c>
    </row>
    <row r="52" spans="1:5" x14ac:dyDescent="0.25">
      <c r="A52" s="46" t="s">
        <v>7431</v>
      </c>
      <c r="B52">
        <f t="shared" si="2"/>
        <v>13723</v>
      </c>
      <c r="C52" t="s">
        <v>7401</v>
      </c>
      <c r="D52" t="str">
        <f t="shared" si="0"/>
        <v>L000013723</v>
      </c>
      <c r="E52" t="str">
        <f t="shared" si="1"/>
        <v>GSS Center of Excellence</v>
      </c>
    </row>
    <row r="53" spans="1:5" x14ac:dyDescent="0.25">
      <c r="A53" s="46" t="s">
        <v>7431</v>
      </c>
      <c r="B53">
        <f t="shared" si="2"/>
        <v>13724</v>
      </c>
      <c r="C53" t="s">
        <v>7402</v>
      </c>
      <c r="D53" t="str">
        <f t="shared" si="0"/>
        <v>L000013724</v>
      </c>
      <c r="E53" t="str">
        <f t="shared" si="1"/>
        <v>GSS - SLS</v>
      </c>
    </row>
    <row r="54" spans="1:5" x14ac:dyDescent="0.25">
      <c r="A54" s="46" t="s">
        <v>7431</v>
      </c>
      <c r="B54">
        <f t="shared" si="2"/>
        <v>13725</v>
      </c>
      <c r="C54" t="s">
        <v>7403</v>
      </c>
      <c r="D54" t="str">
        <f t="shared" si="0"/>
        <v>L000013725</v>
      </c>
      <c r="E54" t="str">
        <f t="shared" si="1"/>
        <v>GSS - Business Operation</v>
      </c>
    </row>
    <row r="55" spans="1:5" x14ac:dyDescent="0.25">
      <c r="A55" s="46" t="s">
        <v>7431</v>
      </c>
      <c r="B55">
        <f t="shared" si="2"/>
        <v>13726</v>
      </c>
      <c r="C55" t="s">
        <v>7404</v>
      </c>
      <c r="D55" t="str">
        <f t="shared" si="0"/>
        <v>L000013726</v>
      </c>
      <c r="E55" t="str">
        <f t="shared" si="1"/>
        <v>GSS - Biomonitoring</v>
      </c>
    </row>
    <row r="56" spans="1:5" x14ac:dyDescent="0.25">
      <c r="A56" s="46" t="s">
        <v>7431</v>
      </c>
      <c r="B56">
        <f t="shared" si="2"/>
        <v>13727</v>
      </c>
      <c r="C56" t="s">
        <v>7405</v>
      </c>
      <c r="D56" t="str">
        <f t="shared" si="0"/>
        <v>L000013727</v>
      </c>
      <c r="E56" t="str">
        <f t="shared" si="1"/>
        <v>GSS - Diagnistics &amp; Regulated Materials</v>
      </c>
    </row>
    <row r="57" spans="1:5" x14ac:dyDescent="0.25">
      <c r="A57" s="46" t="s">
        <v>7431</v>
      </c>
      <c r="B57">
        <f t="shared" si="2"/>
        <v>13728</v>
      </c>
      <c r="C57" t="s">
        <v>7406</v>
      </c>
      <c r="D57" t="str">
        <f t="shared" si="0"/>
        <v>L000013728</v>
      </c>
      <c r="E57" t="str">
        <f t="shared" si="1"/>
        <v>GSS - Lab Water</v>
      </c>
    </row>
    <row r="58" spans="1:5" x14ac:dyDescent="0.25">
      <c r="A58" s="46" t="s">
        <v>7431</v>
      </c>
      <c r="B58">
        <f t="shared" si="2"/>
        <v>13729</v>
      </c>
      <c r="C58" t="s">
        <v>7407</v>
      </c>
      <c r="D58" t="str">
        <f t="shared" si="0"/>
        <v>L000013729</v>
      </c>
      <c r="E58" t="str">
        <f t="shared" si="1"/>
        <v>GSS - eCommerce</v>
      </c>
    </row>
    <row r="59" spans="1:5" x14ac:dyDescent="0.25">
      <c r="A59" s="46" t="s">
        <v>7431</v>
      </c>
      <c r="B59">
        <f t="shared" si="2"/>
        <v>13730</v>
      </c>
      <c r="C59" t="s">
        <v>7408</v>
      </c>
      <c r="D59" t="str">
        <f t="shared" si="0"/>
        <v>L000013730</v>
      </c>
      <c r="E59" t="str">
        <f t="shared" si="1"/>
        <v>GSS -  Chemistry</v>
      </c>
    </row>
    <row r="60" spans="1:5" x14ac:dyDescent="0.25">
      <c r="A60" s="46" t="s">
        <v>7431</v>
      </c>
      <c r="B60">
        <f t="shared" si="2"/>
        <v>13731</v>
      </c>
      <c r="C60" t="s">
        <v>7409</v>
      </c>
      <c r="D60" t="str">
        <f t="shared" si="0"/>
        <v>L000013731</v>
      </c>
      <c r="E60" t="str">
        <f t="shared" si="1"/>
        <v>GSS - SLS Commercial Americas</v>
      </c>
    </row>
    <row r="61" spans="1:5" x14ac:dyDescent="0.25">
      <c r="A61" s="46" t="s">
        <v>7431</v>
      </c>
      <c r="B61">
        <f t="shared" si="2"/>
        <v>13732</v>
      </c>
      <c r="C61" t="s">
        <v>7410</v>
      </c>
      <c r="D61" t="str">
        <f t="shared" si="0"/>
        <v>L000013732</v>
      </c>
      <c r="E61" t="str">
        <f t="shared" si="1"/>
        <v>GSS - SLS Commercial APAC</v>
      </c>
    </row>
    <row r="62" spans="1:5" x14ac:dyDescent="0.25">
      <c r="A62" s="46" t="s">
        <v>7431</v>
      </c>
      <c r="B62">
        <f t="shared" si="2"/>
        <v>13733</v>
      </c>
      <c r="C62" t="s">
        <v>7411</v>
      </c>
      <c r="D62" t="str">
        <f t="shared" si="0"/>
        <v>L000013733</v>
      </c>
      <c r="E62" t="str">
        <f t="shared" si="1"/>
        <v>GSS - SLS Commercial EMEA</v>
      </c>
    </row>
    <row r="63" spans="1:5" x14ac:dyDescent="0.25">
      <c r="A63" s="46" t="s">
        <v>7431</v>
      </c>
      <c r="B63">
        <f t="shared" si="2"/>
        <v>13734</v>
      </c>
      <c r="C63" t="s">
        <v>7412</v>
      </c>
      <c r="D63" t="str">
        <f t="shared" si="0"/>
        <v>L000013734</v>
      </c>
      <c r="E63" t="str">
        <f t="shared" si="1"/>
        <v>GSS - Biology</v>
      </c>
    </row>
    <row r="64" spans="1:5" x14ac:dyDescent="0.25">
      <c r="A64" s="46" t="s">
        <v>7431</v>
      </c>
      <c r="B64">
        <f t="shared" si="2"/>
        <v>13735</v>
      </c>
      <c r="C64" t="s">
        <v>7413</v>
      </c>
      <c r="D64" t="str">
        <f t="shared" si="0"/>
        <v>L000013735</v>
      </c>
      <c r="E64" t="str">
        <f t="shared" si="1"/>
        <v>GSS - LSS</v>
      </c>
    </row>
    <row r="65" spans="1:5" x14ac:dyDescent="0.25">
      <c r="A65" s="46" t="s">
        <v>7431</v>
      </c>
      <c r="B65">
        <f t="shared" si="2"/>
        <v>13736</v>
      </c>
      <c r="C65" t="s">
        <v>7414</v>
      </c>
      <c r="D65" t="str">
        <f t="shared" si="0"/>
        <v>L000013736</v>
      </c>
      <c r="E65" t="str">
        <f t="shared" si="1"/>
        <v>GSS - Contract Testing Services</v>
      </c>
    </row>
    <row r="66" spans="1:5" x14ac:dyDescent="0.25">
      <c r="A66" s="46" t="s">
        <v>7431</v>
      </c>
      <c r="B66">
        <f t="shared" si="2"/>
        <v>13737</v>
      </c>
      <c r="C66" t="s">
        <v>7415</v>
      </c>
      <c r="D66" t="str">
        <f t="shared" ref="D66:D81" si="3">A66&amp;B66</f>
        <v>L000013737</v>
      </c>
      <c r="E66" t="str">
        <f t="shared" ref="E66:E81" si="4">C66</f>
        <v>GSS - PS</v>
      </c>
    </row>
    <row r="67" spans="1:5" x14ac:dyDescent="0.25">
      <c r="A67" s="46" t="s">
        <v>7431</v>
      </c>
      <c r="B67">
        <f t="shared" ref="B67:B81" si="5">+B66+1</f>
        <v>13738</v>
      </c>
      <c r="C67" t="s">
        <v>7416</v>
      </c>
      <c r="D67" t="str">
        <f t="shared" si="3"/>
        <v>L000013738</v>
      </c>
      <c r="E67" t="str">
        <f t="shared" si="4"/>
        <v>GSS - PS Global Strategic Accounts &amp; Services</v>
      </c>
    </row>
    <row r="68" spans="1:5" x14ac:dyDescent="0.25">
      <c r="A68" s="46" t="s">
        <v>7431</v>
      </c>
      <c r="B68">
        <f t="shared" si="5"/>
        <v>13739</v>
      </c>
      <c r="C68" t="s">
        <v>7417</v>
      </c>
      <c r="D68" t="str">
        <f t="shared" si="3"/>
        <v>L000013739</v>
      </c>
      <c r="E68" t="str">
        <f t="shared" si="4"/>
        <v>GSS- PS Business Franchises</v>
      </c>
    </row>
    <row r="69" spans="1:5" x14ac:dyDescent="0.25">
      <c r="A69" s="46" t="s">
        <v>7431</v>
      </c>
      <c r="B69">
        <f t="shared" si="5"/>
        <v>13740</v>
      </c>
      <c r="C69" t="s">
        <v>7418</v>
      </c>
      <c r="D69" t="str">
        <f t="shared" si="3"/>
        <v>L000013740</v>
      </c>
      <c r="E69" t="str">
        <f t="shared" si="4"/>
        <v>GSS - ISCO</v>
      </c>
    </row>
    <row r="70" spans="1:5" x14ac:dyDescent="0.25">
      <c r="A70" s="46" t="s">
        <v>7431</v>
      </c>
      <c r="B70">
        <f t="shared" si="5"/>
        <v>13741</v>
      </c>
      <c r="C70" t="s">
        <v>7419</v>
      </c>
      <c r="D70" t="str">
        <f t="shared" si="3"/>
        <v>L000013741</v>
      </c>
      <c r="E70" t="str">
        <f t="shared" si="4"/>
        <v>GSS - Supply Chain &amp; Distribution</v>
      </c>
    </row>
    <row r="71" spans="1:5" x14ac:dyDescent="0.25">
      <c r="A71" s="46" t="s">
        <v>7431</v>
      </c>
      <c r="B71">
        <f t="shared" si="5"/>
        <v>13742</v>
      </c>
      <c r="C71" t="s">
        <v>7420</v>
      </c>
      <c r="D71" t="str">
        <f t="shared" si="3"/>
        <v>L000013742</v>
      </c>
      <c r="E71" t="str">
        <f t="shared" si="4"/>
        <v>GSS - Global Plant Operation</v>
      </c>
    </row>
    <row r="72" spans="1:5" x14ac:dyDescent="0.25">
      <c r="A72" s="46" t="s">
        <v>7431</v>
      </c>
      <c r="B72">
        <f t="shared" si="5"/>
        <v>13743</v>
      </c>
      <c r="C72" t="s">
        <v>7421</v>
      </c>
      <c r="D72" t="str">
        <f t="shared" si="3"/>
        <v>L000013743</v>
      </c>
      <c r="E72" t="str">
        <f t="shared" si="4"/>
        <v>GSS - Warehouse &amp; Distribution</v>
      </c>
    </row>
    <row r="73" spans="1:5" x14ac:dyDescent="0.25">
      <c r="A73" s="46" t="s">
        <v>7431</v>
      </c>
      <c r="B73">
        <f t="shared" si="5"/>
        <v>13744</v>
      </c>
      <c r="C73" t="s">
        <v>7422</v>
      </c>
      <c r="D73" t="str">
        <f t="shared" si="3"/>
        <v>L000013744</v>
      </c>
      <c r="E73" t="str">
        <f t="shared" si="4"/>
        <v>Enabling Functions GSS COE</v>
      </c>
    </row>
    <row r="74" spans="1:5" x14ac:dyDescent="0.25">
      <c r="A74" s="46" t="s">
        <v>7431</v>
      </c>
      <c r="B74">
        <f t="shared" si="5"/>
        <v>13745</v>
      </c>
      <c r="C74" t="s">
        <v>7423</v>
      </c>
      <c r="D74" t="str">
        <f t="shared" si="3"/>
        <v>L000013745</v>
      </c>
      <c r="E74" t="str">
        <f t="shared" si="4"/>
        <v>GSS - Technology Office</v>
      </c>
    </row>
    <row r="75" spans="1:5" x14ac:dyDescent="0.25">
      <c r="A75" s="46" t="s">
        <v>7431</v>
      </c>
      <c r="B75">
        <f t="shared" si="5"/>
        <v>13746</v>
      </c>
      <c r="C75" t="s">
        <v>7424</v>
      </c>
      <c r="D75" t="str">
        <f t="shared" si="3"/>
        <v>L000013746</v>
      </c>
      <c r="E75" t="str">
        <f t="shared" si="4"/>
        <v>GSS - LS QRM</v>
      </c>
    </row>
    <row r="76" spans="1:5" x14ac:dyDescent="0.25">
      <c r="A76" s="46" t="s">
        <v>7431</v>
      </c>
      <c r="B76">
        <f t="shared" si="5"/>
        <v>13747</v>
      </c>
      <c r="C76" t="s">
        <v>7425</v>
      </c>
      <c r="D76" t="str">
        <f t="shared" si="3"/>
        <v>L000013747</v>
      </c>
      <c r="E76" t="str">
        <f t="shared" si="4"/>
        <v>GSS - LS-QD Digital &amp; Data Mgmnt</v>
      </c>
    </row>
    <row r="77" spans="1:5" x14ac:dyDescent="0.25">
      <c r="A77" s="46" t="s">
        <v>7431</v>
      </c>
      <c r="B77">
        <f t="shared" si="5"/>
        <v>13748</v>
      </c>
      <c r="C77" t="s">
        <v>7426</v>
      </c>
      <c r="D77" t="str">
        <f t="shared" si="3"/>
        <v>L000013748</v>
      </c>
      <c r="E77" t="str">
        <f t="shared" si="4"/>
        <v>GSS - LS-QH Haz Com &amp; Chem. Reg.</v>
      </c>
    </row>
    <row r="78" spans="1:5" x14ac:dyDescent="0.25">
      <c r="A78" s="46" t="s">
        <v>7431</v>
      </c>
      <c r="B78">
        <f t="shared" si="5"/>
        <v>13749</v>
      </c>
      <c r="C78" t="s">
        <v>7427</v>
      </c>
      <c r="D78" t="str">
        <f t="shared" si="3"/>
        <v>L000013749</v>
      </c>
      <c r="E78" t="str">
        <f t="shared" si="4"/>
        <v>GSS - LS-QS Quality Services</v>
      </c>
    </row>
    <row r="79" spans="1:5" x14ac:dyDescent="0.25">
      <c r="A79" s="46" t="s">
        <v>7431</v>
      </c>
      <c r="B79">
        <f t="shared" si="5"/>
        <v>13750</v>
      </c>
      <c r="C79" t="s">
        <v>7428</v>
      </c>
      <c r="D79" t="str">
        <f t="shared" si="3"/>
        <v>L000013750</v>
      </c>
      <c r="E79" t="str">
        <f t="shared" si="4"/>
        <v>GSS - LS-QR Regulatory Management</v>
      </c>
    </row>
    <row r="80" spans="1:5" x14ac:dyDescent="0.25">
      <c r="A80" s="46" t="s">
        <v>7431</v>
      </c>
      <c r="B80">
        <f t="shared" si="5"/>
        <v>13751</v>
      </c>
      <c r="C80" t="s">
        <v>7429</v>
      </c>
      <c r="D80" t="str">
        <f t="shared" si="3"/>
        <v>L000013751</v>
      </c>
      <c r="E80" t="str">
        <f t="shared" si="4"/>
        <v>GSS - EF Sourcing</v>
      </c>
    </row>
    <row r="81" spans="1:5" x14ac:dyDescent="0.25">
      <c r="A81" s="46" t="s">
        <v>7431</v>
      </c>
      <c r="B81">
        <f t="shared" si="5"/>
        <v>13752</v>
      </c>
      <c r="C81" t="s">
        <v>7430</v>
      </c>
      <c r="D81" t="str">
        <f t="shared" si="3"/>
        <v>L000013752</v>
      </c>
      <c r="E81" t="str">
        <f t="shared" si="4"/>
        <v>GSS - Administration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D9C4-5E6A-46CA-A051-E547E1BBFEB5}">
  <dimension ref="A1:G55"/>
  <sheetViews>
    <sheetView topLeftCell="A25" workbookViewId="0">
      <selection activeCell="N41" sqref="N41"/>
    </sheetView>
  </sheetViews>
  <sheetFormatPr defaultRowHeight="15" x14ac:dyDescent="0.25"/>
  <cols>
    <col min="1" max="1" width="11.28515625" bestFit="1" customWidth="1"/>
    <col min="2" max="2" width="38.42578125" bestFit="1" customWidth="1"/>
  </cols>
  <sheetData>
    <row r="1" spans="1:7" x14ac:dyDescent="0.25">
      <c r="A1" t="s">
        <v>7232</v>
      </c>
    </row>
    <row r="2" spans="1:7" x14ac:dyDescent="0.25">
      <c r="A2" t="s">
        <v>7270</v>
      </c>
      <c r="B2" t="s">
        <v>7280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</row>
    <row r="3" spans="1:7" x14ac:dyDescent="0.25">
      <c r="A3" t="s">
        <v>7271</v>
      </c>
      <c r="B3" t="s">
        <v>7281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7" x14ac:dyDescent="0.25">
      <c r="A4" t="s">
        <v>7272</v>
      </c>
      <c r="B4" t="s">
        <v>7282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7" x14ac:dyDescent="0.25">
      <c r="A5" t="s">
        <v>7273</v>
      </c>
      <c r="B5" t="s">
        <v>7283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7" x14ac:dyDescent="0.25">
      <c r="A6" t="s">
        <v>7274</v>
      </c>
      <c r="B6" t="s">
        <v>7284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7" x14ac:dyDescent="0.25">
      <c r="A7" t="s">
        <v>7275</v>
      </c>
      <c r="B7" t="s">
        <v>7285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8" spans="1:7" x14ac:dyDescent="0.25">
      <c r="A8" t="s">
        <v>7276</v>
      </c>
      <c r="B8" t="s">
        <v>7286</v>
      </c>
      <c r="C8" t="s">
        <v>7231</v>
      </c>
      <c r="D8" t="s">
        <v>7231</v>
      </c>
      <c r="E8" t="s">
        <v>7231</v>
      </c>
      <c r="F8" t="s">
        <v>7231</v>
      </c>
      <c r="G8" t="s">
        <v>7231</v>
      </c>
    </row>
    <row r="9" spans="1:7" x14ac:dyDescent="0.25">
      <c r="A9" t="s">
        <v>7277</v>
      </c>
      <c r="B9" t="s">
        <v>7287</v>
      </c>
      <c r="C9" t="s">
        <v>7231</v>
      </c>
      <c r="D9" t="s">
        <v>7231</v>
      </c>
      <c r="E9" t="s">
        <v>7231</v>
      </c>
      <c r="F9" t="s">
        <v>7231</v>
      </c>
      <c r="G9" t="s">
        <v>7231</v>
      </c>
    </row>
    <row r="10" spans="1:7" x14ac:dyDescent="0.25">
      <c r="A10" t="s">
        <v>7278</v>
      </c>
      <c r="B10" t="s">
        <v>7288</v>
      </c>
      <c r="C10" t="s">
        <v>7231</v>
      </c>
      <c r="D10" t="s">
        <v>7231</v>
      </c>
      <c r="E10" t="s">
        <v>7231</v>
      </c>
      <c r="F10" t="s">
        <v>7231</v>
      </c>
      <c r="G10" t="s">
        <v>7231</v>
      </c>
    </row>
    <row r="11" spans="1:7" x14ac:dyDescent="0.25">
      <c r="A11" t="s">
        <v>7279</v>
      </c>
      <c r="B11" t="s">
        <v>7289</v>
      </c>
      <c r="C11" t="s">
        <v>7231</v>
      </c>
      <c r="D11" t="s">
        <v>7231</v>
      </c>
      <c r="E11" t="s">
        <v>7231</v>
      </c>
      <c r="F11" t="s">
        <v>7231</v>
      </c>
      <c r="G11" t="s">
        <v>7231</v>
      </c>
    </row>
    <row r="12" spans="1:7" x14ac:dyDescent="0.25">
      <c r="A12" t="s">
        <v>7312</v>
      </c>
      <c r="B12" t="s">
        <v>7291</v>
      </c>
      <c r="C12" t="s">
        <v>7231</v>
      </c>
      <c r="D12" t="s">
        <v>7231</v>
      </c>
      <c r="E12" t="s">
        <v>7231</v>
      </c>
      <c r="F12" t="s">
        <v>7231</v>
      </c>
      <c r="G12" t="s">
        <v>7231</v>
      </c>
    </row>
    <row r="13" spans="1:7" x14ac:dyDescent="0.25">
      <c r="A13" t="s">
        <v>7313</v>
      </c>
      <c r="B13" t="s">
        <v>7292</v>
      </c>
      <c r="C13" t="s">
        <v>7231</v>
      </c>
      <c r="D13" t="s">
        <v>7231</v>
      </c>
      <c r="E13" t="s">
        <v>7231</v>
      </c>
      <c r="F13" t="s">
        <v>7231</v>
      </c>
      <c r="G13" t="s">
        <v>7231</v>
      </c>
    </row>
    <row r="14" spans="1:7" x14ac:dyDescent="0.25">
      <c r="A14" t="s">
        <v>7314</v>
      </c>
      <c r="B14" t="s">
        <v>7293</v>
      </c>
      <c r="C14" t="s">
        <v>7231</v>
      </c>
      <c r="D14" t="s">
        <v>7231</v>
      </c>
      <c r="E14" t="s">
        <v>7231</v>
      </c>
      <c r="F14" t="s">
        <v>7231</v>
      </c>
      <c r="G14" t="s">
        <v>7231</v>
      </c>
    </row>
    <row r="15" spans="1:7" x14ac:dyDescent="0.25">
      <c r="A15" t="s">
        <v>7315</v>
      </c>
      <c r="B15" t="s">
        <v>7294</v>
      </c>
      <c r="C15" t="s">
        <v>7231</v>
      </c>
      <c r="D15" t="s">
        <v>7231</v>
      </c>
      <c r="E15" t="s">
        <v>7231</v>
      </c>
      <c r="F15" t="s">
        <v>7231</v>
      </c>
      <c r="G15" t="s">
        <v>7231</v>
      </c>
    </row>
    <row r="16" spans="1:7" x14ac:dyDescent="0.25">
      <c r="A16" t="s">
        <v>7316</v>
      </c>
      <c r="B16" t="s">
        <v>7295</v>
      </c>
      <c r="C16" t="s">
        <v>7231</v>
      </c>
      <c r="D16" t="s">
        <v>7231</v>
      </c>
      <c r="E16" t="s">
        <v>7231</v>
      </c>
      <c r="F16" t="s">
        <v>7231</v>
      </c>
      <c r="G16" t="s">
        <v>7231</v>
      </c>
    </row>
    <row r="17" spans="1:7" x14ac:dyDescent="0.25">
      <c r="A17" t="s">
        <v>7317</v>
      </c>
      <c r="B17" t="s">
        <v>7296</v>
      </c>
      <c r="C17" t="s">
        <v>7231</v>
      </c>
      <c r="D17" t="s">
        <v>7231</v>
      </c>
      <c r="E17" t="s">
        <v>7231</v>
      </c>
      <c r="F17" t="s">
        <v>7231</v>
      </c>
      <c r="G17" t="s">
        <v>7231</v>
      </c>
    </row>
    <row r="18" spans="1:7" x14ac:dyDescent="0.25">
      <c r="A18" t="s">
        <v>7318</v>
      </c>
      <c r="B18" t="s">
        <v>7297</v>
      </c>
      <c r="C18" t="s">
        <v>7231</v>
      </c>
      <c r="D18" t="s">
        <v>7231</v>
      </c>
      <c r="E18" t="s">
        <v>7231</v>
      </c>
      <c r="F18" t="s">
        <v>7231</v>
      </c>
      <c r="G18" t="s">
        <v>7231</v>
      </c>
    </row>
    <row r="19" spans="1:7" x14ac:dyDescent="0.25">
      <c r="A19" t="s">
        <v>7319</v>
      </c>
      <c r="B19" t="s">
        <v>7298</v>
      </c>
      <c r="C19" t="s">
        <v>7231</v>
      </c>
      <c r="D19" t="s">
        <v>7231</v>
      </c>
      <c r="E19" t="s">
        <v>7231</v>
      </c>
      <c r="F19" t="s">
        <v>7231</v>
      </c>
      <c r="G19" t="s">
        <v>7231</v>
      </c>
    </row>
    <row r="20" spans="1:7" x14ac:dyDescent="0.25">
      <c r="A20" t="s">
        <v>7320</v>
      </c>
      <c r="B20" t="s">
        <v>7299</v>
      </c>
      <c r="C20" t="s">
        <v>7231</v>
      </c>
      <c r="D20" t="s">
        <v>7231</v>
      </c>
      <c r="E20" t="s">
        <v>7231</v>
      </c>
      <c r="F20" t="s">
        <v>7231</v>
      </c>
      <c r="G20" t="s">
        <v>7231</v>
      </c>
    </row>
    <row r="21" spans="1:7" x14ac:dyDescent="0.25">
      <c r="A21" t="s">
        <v>7321</v>
      </c>
      <c r="B21" t="s">
        <v>7300</v>
      </c>
      <c r="C21" t="s">
        <v>7231</v>
      </c>
      <c r="D21" t="s">
        <v>7231</v>
      </c>
      <c r="E21" t="s">
        <v>7231</v>
      </c>
      <c r="F21" t="s">
        <v>7231</v>
      </c>
      <c r="G21" t="s">
        <v>7231</v>
      </c>
    </row>
    <row r="22" spans="1:7" x14ac:dyDescent="0.25">
      <c r="A22" t="s">
        <v>7322</v>
      </c>
      <c r="B22" t="s">
        <v>7301</v>
      </c>
      <c r="C22" t="s">
        <v>7231</v>
      </c>
      <c r="D22" t="s">
        <v>7231</v>
      </c>
      <c r="E22" t="s">
        <v>7231</v>
      </c>
      <c r="F22" t="s">
        <v>7231</v>
      </c>
      <c r="G22" t="s">
        <v>7231</v>
      </c>
    </row>
    <row r="23" spans="1:7" x14ac:dyDescent="0.25">
      <c r="A23" t="s">
        <v>7323</v>
      </c>
      <c r="B23" t="s">
        <v>7302</v>
      </c>
      <c r="C23" t="s">
        <v>7231</v>
      </c>
      <c r="D23" t="s">
        <v>7231</v>
      </c>
      <c r="E23" t="s">
        <v>7231</v>
      </c>
      <c r="F23" t="s">
        <v>7231</v>
      </c>
      <c r="G23" t="s">
        <v>7231</v>
      </c>
    </row>
    <row r="24" spans="1:7" x14ac:dyDescent="0.25">
      <c r="A24" t="s">
        <v>7324</v>
      </c>
      <c r="B24" t="s">
        <v>7303</v>
      </c>
      <c r="C24" t="s">
        <v>7231</v>
      </c>
      <c r="D24" t="s">
        <v>7231</v>
      </c>
      <c r="E24" t="s">
        <v>7231</v>
      </c>
      <c r="F24" t="s">
        <v>7231</v>
      </c>
      <c r="G24" t="s">
        <v>7231</v>
      </c>
    </row>
    <row r="25" spans="1:7" x14ac:dyDescent="0.25">
      <c r="A25" t="s">
        <v>7325</v>
      </c>
      <c r="B25" t="s">
        <v>7304</v>
      </c>
      <c r="C25" t="s">
        <v>7231</v>
      </c>
      <c r="D25" t="s">
        <v>7231</v>
      </c>
      <c r="E25" t="s">
        <v>7231</v>
      </c>
      <c r="F25" t="s">
        <v>7231</v>
      </c>
      <c r="G25" t="s">
        <v>7231</v>
      </c>
    </row>
    <row r="26" spans="1:7" x14ac:dyDescent="0.25">
      <c r="A26" t="s">
        <v>7326</v>
      </c>
      <c r="B26" t="s">
        <v>7305</v>
      </c>
      <c r="C26" t="s">
        <v>7231</v>
      </c>
      <c r="D26" t="s">
        <v>7231</v>
      </c>
      <c r="E26" t="s">
        <v>7231</v>
      </c>
      <c r="F26" t="s">
        <v>7231</v>
      </c>
      <c r="G26" t="s">
        <v>7231</v>
      </c>
    </row>
    <row r="27" spans="1:7" x14ac:dyDescent="0.25">
      <c r="A27" t="s">
        <v>7327</v>
      </c>
      <c r="B27" t="s">
        <v>7306</v>
      </c>
      <c r="C27" t="s">
        <v>7231</v>
      </c>
      <c r="D27" t="s">
        <v>7231</v>
      </c>
      <c r="E27" t="s">
        <v>7231</v>
      </c>
      <c r="F27" t="s">
        <v>7231</v>
      </c>
      <c r="G27" t="s">
        <v>7231</v>
      </c>
    </row>
    <row r="28" spans="1:7" x14ac:dyDescent="0.25">
      <c r="A28" t="s">
        <v>7328</v>
      </c>
      <c r="B28" t="s">
        <v>7307</v>
      </c>
      <c r="C28" t="s">
        <v>7231</v>
      </c>
      <c r="D28" t="s">
        <v>7231</v>
      </c>
      <c r="E28" t="s">
        <v>7231</v>
      </c>
      <c r="F28" t="s">
        <v>7231</v>
      </c>
      <c r="G28" t="s">
        <v>7231</v>
      </c>
    </row>
    <row r="29" spans="1:7" x14ac:dyDescent="0.25">
      <c r="A29" t="s">
        <v>7329</v>
      </c>
      <c r="B29" t="s">
        <v>7308</v>
      </c>
      <c r="C29" t="s">
        <v>7231</v>
      </c>
      <c r="D29" t="s">
        <v>7231</v>
      </c>
      <c r="E29" t="s">
        <v>7231</v>
      </c>
      <c r="F29" t="s">
        <v>7231</v>
      </c>
      <c r="G29" t="s">
        <v>7231</v>
      </c>
    </row>
    <row r="30" spans="1:7" x14ac:dyDescent="0.25">
      <c r="A30" t="s">
        <v>7330</v>
      </c>
      <c r="B30" t="s">
        <v>7309</v>
      </c>
      <c r="C30" t="s">
        <v>7231</v>
      </c>
      <c r="D30" t="s">
        <v>7231</v>
      </c>
      <c r="E30" t="s">
        <v>7231</v>
      </c>
      <c r="F30" t="s">
        <v>7231</v>
      </c>
      <c r="G30" t="s">
        <v>7231</v>
      </c>
    </row>
    <row r="31" spans="1:7" x14ac:dyDescent="0.25">
      <c r="A31" t="s">
        <v>7331</v>
      </c>
      <c r="B31" t="s">
        <v>7310</v>
      </c>
      <c r="C31" t="s">
        <v>7231</v>
      </c>
      <c r="D31" t="s">
        <v>7231</v>
      </c>
      <c r="E31" t="s">
        <v>7231</v>
      </c>
      <c r="F31" t="s">
        <v>7231</v>
      </c>
      <c r="G31" t="s">
        <v>7231</v>
      </c>
    </row>
    <row r="32" spans="1:7" x14ac:dyDescent="0.25">
      <c r="A32" t="s">
        <v>7332</v>
      </c>
      <c r="B32" t="s">
        <v>7311</v>
      </c>
      <c r="C32" t="s">
        <v>7231</v>
      </c>
      <c r="D32" t="s">
        <v>7231</v>
      </c>
      <c r="E32" t="s">
        <v>7231</v>
      </c>
      <c r="F32" t="s">
        <v>7231</v>
      </c>
      <c r="G32" t="s">
        <v>7231</v>
      </c>
    </row>
    <row r="34" spans="1:2" x14ac:dyDescent="0.25">
      <c r="A34">
        <v>1000</v>
      </c>
    </row>
    <row r="35" spans="1:2" x14ac:dyDescent="0.25">
      <c r="A35" s="46" t="s">
        <v>982</v>
      </c>
      <c r="B35" t="s">
        <v>7312</v>
      </c>
    </row>
    <row r="36" spans="1:2" x14ac:dyDescent="0.25">
      <c r="A36" s="47" t="s">
        <v>988</v>
      </c>
      <c r="B36" t="s">
        <v>7313</v>
      </c>
    </row>
    <row r="37" spans="1:2" x14ac:dyDescent="0.25">
      <c r="A37" s="46" t="s">
        <v>985</v>
      </c>
      <c r="B37" t="s">
        <v>7314</v>
      </c>
    </row>
    <row r="38" spans="1:2" x14ac:dyDescent="0.25">
      <c r="A38" s="47" t="s">
        <v>810</v>
      </c>
      <c r="B38" t="s">
        <v>7315</v>
      </c>
    </row>
    <row r="39" spans="1:2" x14ac:dyDescent="0.25">
      <c r="A39" s="46" t="s">
        <v>810</v>
      </c>
      <c r="B39" t="s">
        <v>7316</v>
      </c>
    </row>
    <row r="40" spans="1:2" x14ac:dyDescent="0.25">
      <c r="A40" s="47" t="s">
        <v>812</v>
      </c>
      <c r="B40" t="s">
        <v>7317</v>
      </c>
    </row>
    <row r="41" spans="1:2" x14ac:dyDescent="0.25">
      <c r="A41" s="46" t="s">
        <v>812</v>
      </c>
      <c r="B41" t="s">
        <v>7318</v>
      </c>
    </row>
    <row r="42" spans="1:2" x14ac:dyDescent="0.25">
      <c r="A42" s="47" t="s">
        <v>814</v>
      </c>
      <c r="B42" t="s">
        <v>7319</v>
      </c>
    </row>
    <row r="43" spans="1:2" x14ac:dyDescent="0.25">
      <c r="A43" s="46" t="s">
        <v>814</v>
      </c>
      <c r="B43" t="s">
        <v>7320</v>
      </c>
    </row>
    <row r="44" spans="1:2" x14ac:dyDescent="0.25">
      <c r="A44" s="47" t="s">
        <v>816</v>
      </c>
      <c r="B44" t="s">
        <v>7321</v>
      </c>
    </row>
    <row r="45" spans="1:2" x14ac:dyDescent="0.25">
      <c r="A45" s="46" t="s">
        <v>816</v>
      </c>
      <c r="B45" t="s">
        <v>7322</v>
      </c>
    </row>
    <row r="46" spans="1:2" x14ac:dyDescent="0.25">
      <c r="A46" s="47" t="s">
        <v>818</v>
      </c>
      <c r="B46" t="s">
        <v>7323</v>
      </c>
    </row>
    <row r="47" spans="1:2" x14ac:dyDescent="0.25">
      <c r="A47" s="46" t="s">
        <v>818</v>
      </c>
      <c r="B47" t="s">
        <v>7324</v>
      </c>
    </row>
    <row r="48" spans="1:2" x14ac:dyDescent="0.25">
      <c r="A48" s="47" t="s">
        <v>820</v>
      </c>
      <c r="B48" t="s">
        <v>7325</v>
      </c>
    </row>
    <row r="49" spans="1:2" x14ac:dyDescent="0.25">
      <c r="A49" s="46" t="s">
        <v>820</v>
      </c>
      <c r="B49" t="s">
        <v>7326</v>
      </c>
    </row>
    <row r="50" spans="1:2" x14ac:dyDescent="0.25">
      <c r="A50" s="47" t="s">
        <v>822</v>
      </c>
      <c r="B50" t="s">
        <v>7327</v>
      </c>
    </row>
    <row r="51" spans="1:2" x14ac:dyDescent="0.25">
      <c r="A51" s="46" t="s">
        <v>822</v>
      </c>
      <c r="B51" t="s">
        <v>7328</v>
      </c>
    </row>
    <row r="52" spans="1:2" x14ac:dyDescent="0.25">
      <c r="A52" s="47" t="s">
        <v>824</v>
      </c>
      <c r="B52" t="s">
        <v>7329</v>
      </c>
    </row>
    <row r="53" spans="1:2" x14ac:dyDescent="0.25">
      <c r="A53" s="46" t="s">
        <v>824</v>
      </c>
      <c r="B53" t="s">
        <v>7330</v>
      </c>
    </row>
    <row r="54" spans="1:2" x14ac:dyDescent="0.25">
      <c r="A54" s="47" t="s">
        <v>2412</v>
      </c>
      <c r="B54" t="s">
        <v>7331</v>
      </c>
    </row>
    <row r="55" spans="1:2" x14ac:dyDescent="0.25">
      <c r="A55" s="46" t="s">
        <v>2412</v>
      </c>
      <c r="B55" t="s">
        <v>7332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54CD-482E-4378-B3D1-E963AC3162DD}">
  <dimension ref="A1:D21"/>
  <sheetViews>
    <sheetView workbookViewId="0">
      <selection activeCell="C1" sqref="C1:C21"/>
    </sheetView>
  </sheetViews>
  <sheetFormatPr defaultRowHeight="15" x14ac:dyDescent="0.25"/>
  <cols>
    <col min="3" max="3" width="31" bestFit="1" customWidth="1"/>
  </cols>
  <sheetData>
    <row r="1" spans="1:4" x14ac:dyDescent="0.25">
      <c r="A1" s="46" t="s">
        <v>7290</v>
      </c>
      <c r="B1">
        <v>1241</v>
      </c>
      <c r="C1" t="s">
        <v>7291</v>
      </c>
      <c r="D1" t="str">
        <f>A1&amp;B1</f>
        <v>G000001241</v>
      </c>
    </row>
    <row r="2" spans="1:4" x14ac:dyDescent="0.25">
      <c r="A2" s="46" t="s">
        <v>7290</v>
      </c>
      <c r="B2">
        <f>+B1+1</f>
        <v>1242</v>
      </c>
      <c r="C2" t="s">
        <v>7292</v>
      </c>
      <c r="D2" t="str">
        <f t="shared" ref="D2:D21" si="0">A2&amp;B2</f>
        <v>G000001242</v>
      </c>
    </row>
    <row r="3" spans="1:4" x14ac:dyDescent="0.25">
      <c r="A3" s="46" t="s">
        <v>7290</v>
      </c>
      <c r="B3">
        <f t="shared" ref="B3:B21" si="1">+B2+1</f>
        <v>1243</v>
      </c>
      <c r="C3" t="s">
        <v>7293</v>
      </c>
      <c r="D3" t="str">
        <f t="shared" si="0"/>
        <v>G000001243</v>
      </c>
    </row>
    <row r="4" spans="1:4" x14ac:dyDescent="0.25">
      <c r="A4" s="46" t="s">
        <v>7290</v>
      </c>
      <c r="B4">
        <f t="shared" si="1"/>
        <v>1244</v>
      </c>
      <c r="C4" t="s">
        <v>7294</v>
      </c>
      <c r="D4" t="str">
        <f t="shared" si="0"/>
        <v>G000001244</v>
      </c>
    </row>
    <row r="5" spans="1:4" x14ac:dyDescent="0.25">
      <c r="A5" s="46" t="s">
        <v>7290</v>
      </c>
      <c r="B5">
        <f t="shared" si="1"/>
        <v>1245</v>
      </c>
      <c r="C5" t="s">
        <v>7295</v>
      </c>
      <c r="D5" t="str">
        <f t="shared" si="0"/>
        <v>G000001245</v>
      </c>
    </row>
    <row r="6" spans="1:4" x14ac:dyDescent="0.25">
      <c r="A6" s="46" t="s">
        <v>7290</v>
      </c>
      <c r="B6">
        <f t="shared" si="1"/>
        <v>1246</v>
      </c>
      <c r="C6" t="s">
        <v>7296</v>
      </c>
      <c r="D6" t="str">
        <f t="shared" si="0"/>
        <v>G000001246</v>
      </c>
    </row>
    <row r="7" spans="1:4" x14ac:dyDescent="0.25">
      <c r="A7" s="46" t="s">
        <v>7290</v>
      </c>
      <c r="B7">
        <f t="shared" si="1"/>
        <v>1247</v>
      </c>
      <c r="C7" t="s">
        <v>7297</v>
      </c>
      <c r="D7" t="str">
        <f t="shared" si="0"/>
        <v>G000001247</v>
      </c>
    </row>
    <row r="8" spans="1:4" x14ac:dyDescent="0.25">
      <c r="A8" s="46" t="s">
        <v>7290</v>
      </c>
      <c r="B8">
        <f t="shared" si="1"/>
        <v>1248</v>
      </c>
      <c r="C8" t="s">
        <v>7298</v>
      </c>
      <c r="D8" t="str">
        <f t="shared" si="0"/>
        <v>G000001248</v>
      </c>
    </row>
    <row r="9" spans="1:4" x14ac:dyDescent="0.25">
      <c r="A9" s="46" t="s">
        <v>7290</v>
      </c>
      <c r="B9">
        <f t="shared" si="1"/>
        <v>1249</v>
      </c>
      <c r="C9" t="s">
        <v>7299</v>
      </c>
      <c r="D9" t="str">
        <f t="shared" si="0"/>
        <v>G000001249</v>
      </c>
    </row>
    <row r="10" spans="1:4" x14ac:dyDescent="0.25">
      <c r="A10" s="46" t="s">
        <v>7290</v>
      </c>
      <c r="B10">
        <f t="shared" si="1"/>
        <v>1250</v>
      </c>
      <c r="C10" t="s">
        <v>7300</v>
      </c>
      <c r="D10" t="str">
        <f t="shared" si="0"/>
        <v>G000001250</v>
      </c>
    </row>
    <row r="11" spans="1:4" x14ac:dyDescent="0.25">
      <c r="A11" s="46" t="s">
        <v>7290</v>
      </c>
      <c r="B11">
        <f t="shared" si="1"/>
        <v>1251</v>
      </c>
      <c r="C11" t="s">
        <v>7301</v>
      </c>
      <c r="D11" t="str">
        <f t="shared" si="0"/>
        <v>G000001251</v>
      </c>
    </row>
    <row r="12" spans="1:4" x14ac:dyDescent="0.25">
      <c r="A12" s="46" t="s">
        <v>7290</v>
      </c>
      <c r="B12">
        <f t="shared" si="1"/>
        <v>1252</v>
      </c>
      <c r="C12" t="s">
        <v>7302</v>
      </c>
      <c r="D12" t="str">
        <f t="shared" si="0"/>
        <v>G000001252</v>
      </c>
    </row>
    <row r="13" spans="1:4" x14ac:dyDescent="0.25">
      <c r="A13" s="46" t="s">
        <v>7290</v>
      </c>
      <c r="B13">
        <f t="shared" si="1"/>
        <v>1253</v>
      </c>
      <c r="C13" t="s">
        <v>7303</v>
      </c>
      <c r="D13" t="str">
        <f t="shared" si="0"/>
        <v>G000001253</v>
      </c>
    </row>
    <row r="14" spans="1:4" x14ac:dyDescent="0.25">
      <c r="A14" s="46" t="s">
        <v>7290</v>
      </c>
      <c r="B14">
        <f t="shared" si="1"/>
        <v>1254</v>
      </c>
      <c r="C14" t="s">
        <v>7304</v>
      </c>
      <c r="D14" t="str">
        <f t="shared" si="0"/>
        <v>G000001254</v>
      </c>
    </row>
    <row r="15" spans="1:4" x14ac:dyDescent="0.25">
      <c r="A15" s="46" t="s">
        <v>7290</v>
      </c>
      <c r="B15">
        <f t="shared" si="1"/>
        <v>1255</v>
      </c>
      <c r="C15" t="s">
        <v>7305</v>
      </c>
      <c r="D15" t="str">
        <f t="shared" si="0"/>
        <v>G000001255</v>
      </c>
    </row>
    <row r="16" spans="1:4" x14ac:dyDescent="0.25">
      <c r="A16" s="46" t="s">
        <v>7290</v>
      </c>
      <c r="B16">
        <f t="shared" si="1"/>
        <v>1256</v>
      </c>
      <c r="C16" t="s">
        <v>7306</v>
      </c>
      <c r="D16" t="str">
        <f t="shared" si="0"/>
        <v>G000001256</v>
      </c>
    </row>
    <row r="17" spans="1:4" x14ac:dyDescent="0.25">
      <c r="A17" s="46" t="s">
        <v>7290</v>
      </c>
      <c r="B17">
        <f t="shared" si="1"/>
        <v>1257</v>
      </c>
      <c r="C17" t="s">
        <v>7307</v>
      </c>
      <c r="D17" t="str">
        <f t="shared" si="0"/>
        <v>G000001257</v>
      </c>
    </row>
    <row r="18" spans="1:4" x14ac:dyDescent="0.25">
      <c r="A18" s="46" t="s">
        <v>7290</v>
      </c>
      <c r="B18">
        <f t="shared" si="1"/>
        <v>1258</v>
      </c>
      <c r="C18" t="s">
        <v>7308</v>
      </c>
      <c r="D18" t="str">
        <f t="shared" si="0"/>
        <v>G000001258</v>
      </c>
    </row>
    <row r="19" spans="1:4" x14ac:dyDescent="0.25">
      <c r="A19" s="46" t="s">
        <v>7290</v>
      </c>
      <c r="B19">
        <f t="shared" si="1"/>
        <v>1259</v>
      </c>
      <c r="C19" t="s">
        <v>7309</v>
      </c>
      <c r="D19" t="str">
        <f t="shared" si="0"/>
        <v>G000001259</v>
      </c>
    </row>
    <row r="20" spans="1:4" x14ac:dyDescent="0.25">
      <c r="A20" s="46" t="s">
        <v>7290</v>
      </c>
      <c r="B20">
        <f t="shared" si="1"/>
        <v>1260</v>
      </c>
      <c r="C20" t="s">
        <v>7310</v>
      </c>
      <c r="D20" t="str">
        <f t="shared" si="0"/>
        <v>G000001260</v>
      </c>
    </row>
    <row r="21" spans="1:4" x14ac:dyDescent="0.25">
      <c r="A21" s="46" t="s">
        <v>7290</v>
      </c>
      <c r="B21">
        <f t="shared" si="1"/>
        <v>1261</v>
      </c>
      <c r="C21" t="s">
        <v>7311</v>
      </c>
      <c r="D21" t="str">
        <f t="shared" si="0"/>
        <v>G000001261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35EB-CC13-4E32-908E-EF6DEC067996}">
  <dimension ref="A1:J30"/>
  <sheetViews>
    <sheetView workbookViewId="0">
      <selection activeCell="P33" sqref="P33"/>
    </sheetView>
  </sheetViews>
  <sheetFormatPr defaultRowHeight="15" x14ac:dyDescent="0.25"/>
  <cols>
    <col min="1" max="1" width="14" bestFit="1" customWidth="1"/>
    <col min="2" max="2" width="26.5703125" bestFit="1" customWidth="1"/>
  </cols>
  <sheetData>
    <row r="1" spans="1:10" x14ac:dyDescent="0.25">
      <c r="A1">
        <v>1000</v>
      </c>
    </row>
    <row r="2" spans="1:10" x14ac:dyDescent="0.25">
      <c r="A2" t="s">
        <v>469</v>
      </c>
      <c r="B2" t="s">
        <v>7234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  <c r="J2">
        <v>23659161</v>
      </c>
    </row>
    <row r="3" spans="1:10" x14ac:dyDescent="0.25">
      <c r="A3" t="s">
        <v>2335</v>
      </c>
      <c r="B3" t="s">
        <v>7235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10" x14ac:dyDescent="0.25">
      <c r="A4" t="s">
        <v>455</v>
      </c>
      <c r="B4" t="s">
        <v>7236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10" x14ac:dyDescent="0.25">
      <c r="A5" t="s">
        <v>439</v>
      </c>
      <c r="B5" t="s">
        <v>7237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10" x14ac:dyDescent="0.25">
      <c r="A6" t="s">
        <v>523</v>
      </c>
      <c r="B6" t="s">
        <v>7238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10" x14ac:dyDescent="0.25">
      <c r="A7" t="s">
        <v>7200</v>
      </c>
      <c r="B7" t="s">
        <v>7239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8" spans="1:10" x14ac:dyDescent="0.25">
      <c r="A8" t="s">
        <v>7201</v>
      </c>
      <c r="B8" t="s">
        <v>7240</v>
      </c>
      <c r="C8" t="s">
        <v>7231</v>
      </c>
      <c r="D8" t="s">
        <v>7231</v>
      </c>
      <c r="E8" t="s">
        <v>7231</v>
      </c>
      <c r="F8" t="s">
        <v>7231</v>
      </c>
      <c r="G8" t="s">
        <v>7231</v>
      </c>
    </row>
    <row r="9" spans="1:10" x14ac:dyDescent="0.25">
      <c r="A9" t="s">
        <v>7202</v>
      </c>
      <c r="B9" t="s">
        <v>7241</v>
      </c>
      <c r="C9" t="s">
        <v>7231</v>
      </c>
      <c r="D9" t="s">
        <v>7231</v>
      </c>
      <c r="E9" t="s">
        <v>7231</v>
      </c>
      <c r="F9" t="s">
        <v>7231</v>
      </c>
      <c r="G9" t="s">
        <v>7231</v>
      </c>
    </row>
    <row r="10" spans="1:10" x14ac:dyDescent="0.25">
      <c r="A10" t="s">
        <v>419</v>
      </c>
      <c r="B10" t="s">
        <v>7247</v>
      </c>
      <c r="C10" t="s">
        <v>7231</v>
      </c>
      <c r="D10" t="s">
        <v>7231</v>
      </c>
      <c r="E10" t="s">
        <v>7231</v>
      </c>
      <c r="F10" t="s">
        <v>7231</v>
      </c>
      <c r="G10" t="s">
        <v>7231</v>
      </c>
    </row>
    <row r="14" spans="1:10" x14ac:dyDescent="0.25">
      <c r="A14" t="s">
        <v>7232</v>
      </c>
    </row>
    <row r="15" spans="1:10" x14ac:dyDescent="0.25">
      <c r="A15" t="s">
        <v>469</v>
      </c>
      <c r="B15" t="s">
        <v>7234</v>
      </c>
      <c r="C15" t="s">
        <v>7231</v>
      </c>
    </row>
    <row r="16" spans="1:10" x14ac:dyDescent="0.25">
      <c r="A16" t="s">
        <v>2335</v>
      </c>
      <c r="B16" t="s">
        <v>7235</v>
      </c>
      <c r="C16" t="s">
        <v>7231</v>
      </c>
    </row>
    <row r="17" spans="1:6" x14ac:dyDescent="0.25">
      <c r="A17" t="s">
        <v>455</v>
      </c>
      <c r="B17" t="s">
        <v>7236</v>
      </c>
      <c r="C17" t="s">
        <v>7231</v>
      </c>
    </row>
    <row r="18" spans="1:6" x14ac:dyDescent="0.25">
      <c r="A18" t="s">
        <v>439</v>
      </c>
      <c r="B18" t="s">
        <v>7237</v>
      </c>
      <c r="C18" t="s">
        <v>7231</v>
      </c>
    </row>
    <row r="19" spans="1:6" x14ac:dyDescent="0.25">
      <c r="A19" t="s">
        <v>523</v>
      </c>
      <c r="B19" t="s">
        <v>7238</v>
      </c>
      <c r="C19" t="s">
        <v>7231</v>
      </c>
    </row>
    <row r="20" spans="1:6" x14ac:dyDescent="0.25">
      <c r="A20" t="s">
        <v>7200</v>
      </c>
      <c r="B20" t="s">
        <v>7239</v>
      </c>
      <c r="C20" t="s">
        <v>7231</v>
      </c>
    </row>
    <row r="21" spans="1:6" x14ac:dyDescent="0.25">
      <c r="A21" t="s">
        <v>7201</v>
      </c>
      <c r="B21" t="s">
        <v>7240</v>
      </c>
      <c r="C21" t="s">
        <v>7231</v>
      </c>
    </row>
    <row r="22" spans="1:6" x14ac:dyDescent="0.25">
      <c r="A22" t="s">
        <v>7202</v>
      </c>
      <c r="B22" t="s">
        <v>7241</v>
      </c>
      <c r="C22" t="s">
        <v>7231</v>
      </c>
    </row>
    <row r="23" spans="1:6" x14ac:dyDescent="0.25">
      <c r="A23" t="s">
        <v>419</v>
      </c>
      <c r="B23" t="s">
        <v>7247</v>
      </c>
      <c r="C23" t="s">
        <v>7231</v>
      </c>
    </row>
    <row r="29" spans="1:6" x14ac:dyDescent="0.25">
      <c r="A29">
        <v>1000</v>
      </c>
    </row>
    <row r="30" spans="1:6" x14ac:dyDescent="0.25">
      <c r="A30" s="47" t="s">
        <v>469</v>
      </c>
      <c r="B30" s="47" t="s">
        <v>7234</v>
      </c>
      <c r="C30" t="s">
        <v>7231</v>
      </c>
      <c r="D30" t="s">
        <v>7231</v>
      </c>
      <c r="E30" t="s">
        <v>7231</v>
      </c>
      <c r="F30" t="s">
        <v>7231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/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/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/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/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/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/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/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/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/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/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/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/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/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/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/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/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/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/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/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/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/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/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/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/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/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/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/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/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/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/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/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/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/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/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/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/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/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/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/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/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/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/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/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/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/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/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/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/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/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/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/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/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/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/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/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/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/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/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/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/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/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/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/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/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/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/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/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/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/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/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/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/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/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/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/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/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/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/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/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/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/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/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/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/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/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/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/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/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/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/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/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/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/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/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/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/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/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/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/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/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/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/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/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/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/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/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/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/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/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/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/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/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/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/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/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/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/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/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/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/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/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/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/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/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/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/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/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/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/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/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/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/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/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/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/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/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/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/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/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/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/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/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/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/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/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/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/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/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/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/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/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/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/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/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/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/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/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/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/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/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/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/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/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/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/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/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/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/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/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/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/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/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/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/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/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/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/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/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/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/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/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/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/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/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/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/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/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/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/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/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/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/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/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/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/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/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/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/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/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/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/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/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/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/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/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/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/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/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/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/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/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/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/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/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/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/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/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/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/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/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/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/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/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/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/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/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/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/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/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/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/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/>
      </c>
      <c r="I2418" s="6" t="s">
        <v>3680</v>
      </c>
      <c r="J2418" s="6" t="e">
        <f>VLOOKUP(Table2[[#This Row],[Author]],People!A:B,2,0)</f>
        <v>#VALUE!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/>
      </c>
      <c r="I2419" s="7" t="s">
        <v>3680</v>
      </c>
      <c r="J2419" s="7" t="e">
        <f>VLOOKUP(Table2[[#This Row],[Author]],People!A:B,2,0)</f>
        <v>#VALUE!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/>
      </c>
      <c r="I2420" s="6" t="s">
        <v>3680</v>
      </c>
      <c r="J2420" s="6" t="e">
        <f>VLOOKUP(Table2[[#This Row],[Author]],People!A:B,2,0)</f>
        <v>#VALUE!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/>
      </c>
      <c r="I2421" s="7" t="s">
        <v>3680</v>
      </c>
      <c r="J2421" s="7" t="e">
        <f>VLOOKUP(Table2[[#This Row],[Author]],People!A:B,2,0)</f>
        <v>#VALUE!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/>
      </c>
      <c r="I2422" s="6" t="s">
        <v>3680</v>
      </c>
      <c r="J2422" s="6" t="e">
        <f>VLOOKUP(Table2[[#This Row],[Author]],People!A:B,2,0)</f>
        <v>#VALUE!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/>
      </c>
      <c r="I2423" s="7" t="s">
        <v>3680</v>
      </c>
      <c r="J2423" s="7" t="e">
        <f>VLOOKUP(Table2[[#This Row],[Author]],People!A:B,2,0)</f>
        <v>#VALUE!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/>
      </c>
      <c r="I2424" s="6" t="s">
        <v>3680</v>
      </c>
      <c r="J2424" s="6" t="e">
        <f>VLOOKUP(Table2[[#This Row],[Author]],People!A:B,2,0)</f>
        <v>#VALUE!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/>
      </c>
      <c r="I2425" s="7" t="s">
        <v>3680</v>
      </c>
      <c r="J2425" s="7" t="e">
        <f>VLOOKUP(Table2[[#This Row],[Author]],People!A:B,2,0)</f>
        <v>#VALUE!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/>
      </c>
      <c r="I2426" s="6" t="s">
        <v>3680</v>
      </c>
      <c r="J2426" s="6" t="e">
        <f>VLOOKUP(Table2[[#This Row],[Author]],People!A:B,2,0)</f>
        <v>#VALUE!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/>
      </c>
      <c r="I2427" s="7" t="s">
        <v>3680</v>
      </c>
      <c r="J2427" s="7" t="e">
        <f>VLOOKUP(Table2[[#This Row],[Author]],People!A:B,2,0)</f>
        <v>#VALUE!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/>
      </c>
      <c r="I2428" s="6" t="s">
        <v>3680</v>
      </c>
      <c r="J2428" s="6" t="e">
        <f>VLOOKUP(Table2[[#This Row],[Author]],People!A:B,2,0)</f>
        <v>#VALUE!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/>
      </c>
      <c r="I2429" s="7" t="s">
        <v>3680</v>
      </c>
      <c r="J2429" s="7" t="e">
        <f>VLOOKUP(Table2[[#This Row],[Author]],People!A:B,2,0)</f>
        <v>#VALUE!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/>
      </c>
      <c r="I2430" s="6" t="s">
        <v>3680</v>
      </c>
      <c r="J2430" s="6" t="e">
        <f>VLOOKUP(Table2[[#This Row],[Author]],People!A:B,2,0)</f>
        <v>#VALUE!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/>
      </c>
      <c r="I2431" s="7" t="s">
        <v>3680</v>
      </c>
      <c r="J2431" s="7" t="e">
        <f>VLOOKUP(Table2[[#This Row],[Author]],People!A:B,2,0)</f>
        <v>#VALUE!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/>
      </c>
      <c r="I2432" s="6" t="s">
        <v>3680</v>
      </c>
      <c r="J2432" s="6" t="e">
        <f>VLOOKUP(Table2[[#This Row],[Author]],People!A:B,2,0)</f>
        <v>#VALUE!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/>
      </c>
      <c r="I2433" s="7" t="s">
        <v>3680</v>
      </c>
      <c r="J2433" s="7" t="e">
        <f>VLOOKUP(Table2[[#This Row],[Author]],People!A:B,2,0)</f>
        <v>#VALUE!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/>
      </c>
      <c r="I2434" s="6" t="s">
        <v>3680</v>
      </c>
      <c r="J2434" s="6" t="e">
        <f>VLOOKUP(Table2[[#This Row],[Author]],People!A:B,2,0)</f>
        <v>#VALUE!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/>
      </c>
      <c r="I2435" s="7" t="s">
        <v>3680</v>
      </c>
      <c r="J2435" s="7" t="e">
        <f>VLOOKUP(Table2[[#This Row],[Author]],People!A:B,2,0)</f>
        <v>#VALUE!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/>
      </c>
      <c r="I2436" s="6" t="s">
        <v>3680</v>
      </c>
      <c r="J2436" s="6" t="e">
        <f>VLOOKUP(Table2[[#This Row],[Author]],People!A:B,2,0)</f>
        <v>#VALUE!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/>
      </c>
      <c r="I2437" s="7" t="s">
        <v>3680</v>
      </c>
      <c r="J2437" s="7" t="e">
        <f>VLOOKUP(Table2[[#This Row],[Author]],People!A:B,2,0)</f>
        <v>#VALUE!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/>
      </c>
      <c r="I2438" s="6" t="s">
        <v>3680</v>
      </c>
      <c r="J2438" s="6" t="e">
        <f>VLOOKUP(Table2[[#This Row],[Author]],People!A:B,2,0)</f>
        <v>#VALUE!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/>
      </c>
      <c r="I2439" s="7" t="s">
        <v>3680</v>
      </c>
      <c r="J2439" s="7" t="e">
        <f>VLOOKUP(Table2[[#This Row],[Author]],People!A:B,2,0)</f>
        <v>#VALUE!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/>
      </c>
      <c r="I2440" s="6" t="s">
        <v>3680</v>
      </c>
      <c r="J2440" s="6" t="e">
        <f>VLOOKUP(Table2[[#This Row],[Author]],People!A:B,2,0)</f>
        <v>#VALUE!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/>
      </c>
      <c r="I2441" s="7" t="s">
        <v>3680</v>
      </c>
      <c r="J2441" s="7" t="e">
        <f>VLOOKUP(Table2[[#This Row],[Author]],People!A:B,2,0)</f>
        <v>#VALUE!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/>
      </c>
      <c r="I2442" s="6" t="s">
        <v>3680</v>
      </c>
      <c r="J2442" s="6" t="e">
        <f>VLOOKUP(Table2[[#This Row],[Author]],People!A:B,2,0)</f>
        <v>#VALUE!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/>
      </c>
      <c r="I2443" s="7" t="s">
        <v>3680</v>
      </c>
      <c r="J2443" s="7" t="e">
        <f>VLOOKUP(Table2[[#This Row],[Author]],People!A:B,2,0)</f>
        <v>#VALUE!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/>
      </c>
      <c r="I2444" s="6" t="s">
        <v>3680</v>
      </c>
      <c r="J2444" s="6" t="e">
        <f>VLOOKUP(Table2[[#This Row],[Author]],People!A:B,2,0)</f>
        <v>#VALUE!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/>
      </c>
      <c r="I2445" s="7" t="s">
        <v>3680</v>
      </c>
      <c r="J2445" s="7" t="e">
        <f>VLOOKUP(Table2[[#This Row],[Author]],People!A:B,2,0)</f>
        <v>#VALUE!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/>
      </c>
      <c r="I2446" s="6" t="s">
        <v>3680</v>
      </c>
      <c r="J2446" s="6" t="e">
        <f>VLOOKUP(Table2[[#This Row],[Author]],People!A:B,2,0)</f>
        <v>#VALUE!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/>
      </c>
      <c r="I2447" s="7" t="s">
        <v>3680</v>
      </c>
      <c r="J2447" s="7" t="e">
        <f>VLOOKUP(Table2[[#This Row],[Author]],People!A:B,2,0)</f>
        <v>#VALUE!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/>
      </c>
      <c r="I2448" s="6" t="s">
        <v>3680</v>
      </c>
      <c r="J2448" s="6" t="e">
        <f>VLOOKUP(Table2[[#This Row],[Author]],People!A:B,2,0)</f>
        <v>#VALUE!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/>
      </c>
      <c r="I2449" s="7" t="s">
        <v>3680</v>
      </c>
      <c r="J2449" s="7" t="e">
        <f>VLOOKUP(Table2[[#This Row],[Author]],People!A:B,2,0)</f>
        <v>#VALUE!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/>
      </c>
      <c r="I2450" s="6" t="s">
        <v>3680</v>
      </c>
      <c r="J2450" s="6" t="e">
        <f>VLOOKUP(Table2[[#This Row],[Author]],People!A:B,2,0)</f>
        <v>#VALUE!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/>
      </c>
      <c r="I2451" s="7" t="s">
        <v>3680</v>
      </c>
      <c r="J2451" s="7" t="e">
        <f>VLOOKUP(Table2[[#This Row],[Author]],People!A:B,2,0)</f>
        <v>#VALUE!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/>
      </c>
      <c r="I2452" s="6" t="s">
        <v>3680</v>
      </c>
      <c r="J2452" s="6" t="e">
        <f>VLOOKUP(Table2[[#This Row],[Author]],People!A:B,2,0)</f>
        <v>#VALUE!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/>
      </c>
      <c r="I2453" s="7" t="s">
        <v>3680</v>
      </c>
      <c r="J2453" s="7" t="e">
        <f>VLOOKUP(Table2[[#This Row],[Author]],People!A:B,2,0)</f>
        <v>#VALUE!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/>
      </c>
      <c r="I2454" s="6" t="s">
        <v>3680</v>
      </c>
      <c r="J2454" s="6" t="e">
        <f>VLOOKUP(Table2[[#This Row],[Author]],People!A:B,2,0)</f>
        <v>#VALUE!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/>
      </c>
      <c r="I2455" s="7" t="s">
        <v>3680</v>
      </c>
      <c r="J2455" s="7" t="e">
        <f>VLOOKUP(Table2[[#This Row],[Author]],People!A:B,2,0)</f>
        <v>#VALUE!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/>
      </c>
      <c r="I2456" s="6" t="s">
        <v>3680</v>
      </c>
      <c r="J2456" s="6" t="e">
        <f>VLOOKUP(Table2[[#This Row],[Author]],People!A:B,2,0)</f>
        <v>#VALUE!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/>
      </c>
      <c r="I2457" s="7" t="s">
        <v>3680</v>
      </c>
      <c r="J2457" s="7" t="e">
        <f>VLOOKUP(Table2[[#This Row],[Author]],People!A:B,2,0)</f>
        <v>#VALUE!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/>
      </c>
      <c r="I2458" s="6" t="s">
        <v>3680</v>
      </c>
      <c r="J2458" s="6" t="e">
        <f>VLOOKUP(Table2[[#This Row],[Author]],People!A:B,2,0)</f>
        <v>#VALUE!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/>
      </c>
      <c r="I2459" s="7" t="s">
        <v>3680</v>
      </c>
      <c r="J2459" s="7" t="e">
        <f>VLOOKUP(Table2[[#This Row],[Author]],People!A:B,2,0)</f>
        <v>#VALUE!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/>
      </c>
      <c r="I2460" s="6" t="s">
        <v>3680</v>
      </c>
      <c r="J2460" s="6" t="e">
        <f>VLOOKUP(Table2[[#This Row],[Author]],People!A:B,2,0)</f>
        <v>#VALUE!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/>
      </c>
      <c r="I2461" s="7" t="s">
        <v>3680</v>
      </c>
      <c r="J2461" s="7" t="e">
        <f>VLOOKUP(Table2[[#This Row],[Author]],People!A:B,2,0)</f>
        <v>#VALUE!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/>
      </c>
      <c r="I2462" s="6" t="s">
        <v>3680</v>
      </c>
      <c r="J2462" s="6" t="e">
        <f>VLOOKUP(Table2[[#This Row],[Author]],People!A:B,2,0)</f>
        <v>#VALUE!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/>
      </c>
      <c r="I2463" s="7" t="s">
        <v>3680</v>
      </c>
      <c r="J2463" s="7" t="e">
        <f>VLOOKUP(Table2[[#This Row],[Author]],People!A:B,2,0)</f>
        <v>#VALUE!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/>
      </c>
      <c r="I2464" s="6" t="s">
        <v>3680</v>
      </c>
      <c r="J2464" s="6" t="e">
        <f>VLOOKUP(Table2[[#This Row],[Author]],People!A:B,2,0)</f>
        <v>#VALUE!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/>
      </c>
      <c r="I2465" s="7" t="s">
        <v>3680</v>
      </c>
      <c r="J2465" s="7" t="e">
        <f>VLOOKUP(Table2[[#This Row],[Author]],People!A:B,2,0)</f>
        <v>#VALUE!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/>
      </c>
      <c r="I2466" s="6" t="s">
        <v>3680</v>
      </c>
      <c r="J2466" s="6" t="e">
        <f>VLOOKUP(Table2[[#This Row],[Author]],People!A:B,2,0)</f>
        <v>#VALUE!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/>
      </c>
      <c r="I2467" s="7" t="s">
        <v>3680</v>
      </c>
      <c r="J2467" s="7" t="e">
        <f>VLOOKUP(Table2[[#This Row],[Author]],People!A:B,2,0)</f>
        <v>#VALUE!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/>
      </c>
      <c r="I2468" s="6" t="s">
        <v>3680</v>
      </c>
      <c r="J2468" s="6" t="e">
        <f>VLOOKUP(Table2[[#This Row],[Author]],People!A:B,2,0)</f>
        <v>#VALUE!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/>
      </c>
      <c r="I2469" s="7" t="s">
        <v>3680</v>
      </c>
      <c r="J2469" s="7" t="e">
        <f>VLOOKUP(Table2[[#This Row],[Author]],People!A:B,2,0)</f>
        <v>#VALUE!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/>
      </c>
      <c r="I2470" s="6" t="s">
        <v>3680</v>
      </c>
      <c r="J2470" s="6" t="e">
        <f>VLOOKUP(Table2[[#This Row],[Author]],People!A:B,2,0)</f>
        <v>#VALUE!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/>
      </c>
      <c r="I2471" s="7" t="s">
        <v>3680</v>
      </c>
      <c r="J2471" s="7" t="e">
        <f>VLOOKUP(Table2[[#This Row],[Author]],People!A:B,2,0)</f>
        <v>#VALUE!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/>
      </c>
      <c r="I2472" s="6" t="s">
        <v>3680</v>
      </c>
      <c r="J2472" s="6" t="e">
        <f>VLOOKUP(Table2[[#This Row],[Author]],People!A:B,2,0)</f>
        <v>#VALUE!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/>
      </c>
      <c r="I2473" s="7" t="s">
        <v>3680</v>
      </c>
      <c r="J2473" s="7" t="e">
        <f>VLOOKUP(Table2[[#This Row],[Author]],People!A:B,2,0)</f>
        <v>#VALUE!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/>
      </c>
      <c r="I2474" s="6" t="s">
        <v>3680</v>
      </c>
      <c r="J2474" s="6" t="e">
        <f>VLOOKUP(Table2[[#This Row],[Author]],People!A:B,2,0)</f>
        <v>#VALUE!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/>
      </c>
      <c r="I2475" s="7" t="s">
        <v>3680</v>
      </c>
      <c r="J2475" s="7" t="e">
        <f>VLOOKUP(Table2[[#This Row],[Author]],People!A:B,2,0)</f>
        <v>#VALUE!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/>
      </c>
      <c r="I2476" s="6" t="s">
        <v>3680</v>
      </c>
      <c r="J2476" s="6" t="e">
        <f>VLOOKUP(Table2[[#This Row],[Author]],People!A:B,2,0)</f>
        <v>#VALUE!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/>
      </c>
      <c r="I2477" s="7" t="s">
        <v>3680</v>
      </c>
      <c r="J2477" s="7" t="e">
        <f>VLOOKUP(Table2[[#This Row],[Author]],People!A:B,2,0)</f>
        <v>#VALUE!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/>
      </c>
      <c r="I2478" s="6" t="s">
        <v>3680</v>
      </c>
      <c r="J2478" s="6" t="e">
        <f>VLOOKUP(Table2[[#This Row],[Author]],People!A:B,2,0)</f>
        <v>#VALUE!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/>
      </c>
      <c r="I2479" s="7" t="s">
        <v>3680</v>
      </c>
      <c r="J2479" s="7" t="e">
        <f>VLOOKUP(Table2[[#This Row],[Author]],People!A:B,2,0)</f>
        <v>#VALUE!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/>
      </c>
      <c r="I2480" s="6" t="s">
        <v>3680</v>
      </c>
      <c r="J2480" s="6" t="e">
        <f>VLOOKUP(Table2[[#This Row],[Author]],People!A:B,2,0)</f>
        <v>#VALUE!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/>
      </c>
      <c r="I2481" s="7" t="s">
        <v>3680</v>
      </c>
      <c r="J2481" s="7" t="e">
        <f>VLOOKUP(Table2[[#This Row],[Author]],People!A:B,2,0)</f>
        <v>#VALUE!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/>
      </c>
      <c r="I2482" s="6" t="s">
        <v>3680</v>
      </c>
      <c r="J2482" s="6" t="e">
        <f>VLOOKUP(Table2[[#This Row],[Author]],People!A:B,2,0)</f>
        <v>#VALUE!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/>
      </c>
      <c r="I2483" s="7" t="s">
        <v>3680</v>
      </c>
      <c r="J2483" s="7" t="e">
        <f>VLOOKUP(Table2[[#This Row],[Author]],People!A:B,2,0)</f>
        <v>#VALUE!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/>
      </c>
      <c r="I2484" s="6" t="s">
        <v>3680</v>
      </c>
      <c r="J2484" s="6" t="e">
        <f>VLOOKUP(Table2[[#This Row],[Author]],People!A:B,2,0)</f>
        <v>#VALUE!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/>
      </c>
      <c r="I2485" s="7" t="s">
        <v>3680</v>
      </c>
      <c r="J2485" s="7" t="e">
        <f>VLOOKUP(Table2[[#This Row],[Author]],People!A:B,2,0)</f>
        <v>#VALUE!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/>
      </c>
      <c r="I2486" s="6" t="s">
        <v>3680</v>
      </c>
      <c r="J2486" s="6" t="e">
        <f>VLOOKUP(Table2[[#This Row],[Author]],People!A:B,2,0)</f>
        <v>#VALUE!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/>
      </c>
      <c r="I2487" s="7" t="s">
        <v>3680</v>
      </c>
      <c r="J2487" s="7" t="e">
        <f>VLOOKUP(Table2[[#This Row],[Author]],People!A:B,2,0)</f>
        <v>#VALUE!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/>
      </c>
      <c r="I2488" s="6" t="s">
        <v>3680</v>
      </c>
      <c r="J2488" s="6" t="e">
        <f>VLOOKUP(Table2[[#This Row],[Author]],People!A:B,2,0)</f>
        <v>#VALUE!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/>
      </c>
      <c r="I2489" s="7" t="s">
        <v>3680</v>
      </c>
      <c r="J2489" s="7" t="e">
        <f>VLOOKUP(Table2[[#This Row],[Author]],People!A:B,2,0)</f>
        <v>#VALUE!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/>
      </c>
      <c r="I2490" s="6" t="s">
        <v>3680</v>
      </c>
      <c r="J2490" s="6" t="e">
        <f>VLOOKUP(Table2[[#This Row],[Author]],People!A:B,2,0)</f>
        <v>#VALUE!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/>
      </c>
      <c r="I2491" s="7" t="s">
        <v>3680</v>
      </c>
      <c r="J2491" s="7" t="e">
        <f>VLOOKUP(Table2[[#This Row],[Author]],People!A:B,2,0)</f>
        <v>#VALUE!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/>
      </c>
      <c r="I2492" s="6" t="s">
        <v>3680</v>
      </c>
      <c r="J2492" s="6" t="e">
        <f>VLOOKUP(Table2[[#This Row],[Author]],People!A:B,2,0)</f>
        <v>#VALUE!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/>
      </c>
      <c r="I2493" s="7" t="s">
        <v>3680</v>
      </c>
      <c r="J2493" s="7" t="e">
        <f>VLOOKUP(Table2[[#This Row],[Author]],People!A:B,2,0)</f>
        <v>#VALUE!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/>
      </c>
      <c r="I2494" s="6" t="s">
        <v>3680</v>
      </c>
      <c r="J2494" s="6" t="e">
        <f>VLOOKUP(Table2[[#This Row],[Author]],People!A:B,2,0)</f>
        <v>#VALUE!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/>
      </c>
      <c r="I2495" s="7" t="s">
        <v>3680</v>
      </c>
      <c r="J2495" s="7" t="e">
        <f>VLOOKUP(Table2[[#This Row],[Author]],People!A:B,2,0)</f>
        <v>#VALUE!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/>
      </c>
      <c r="I2496" s="6" t="s">
        <v>3680</v>
      </c>
      <c r="J2496" s="6" t="e">
        <f>VLOOKUP(Table2[[#This Row],[Author]],People!A:B,2,0)</f>
        <v>#VALUE!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/>
      </c>
      <c r="I2497" s="7" t="s">
        <v>3680</v>
      </c>
      <c r="J2497" s="7" t="e">
        <f>VLOOKUP(Table2[[#This Row],[Author]],People!A:B,2,0)</f>
        <v>#VALUE!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/>
      </c>
      <c r="I2498" s="6" t="s">
        <v>3680</v>
      </c>
      <c r="J2498" s="6" t="e">
        <f>VLOOKUP(Table2[[#This Row],[Author]],People!A:B,2,0)</f>
        <v>#VALUE!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/>
      </c>
      <c r="I2499" s="7" t="s">
        <v>3680</v>
      </c>
      <c r="J2499" s="7" t="e">
        <f>VLOOKUP(Table2[[#This Row],[Author]],People!A:B,2,0)</f>
        <v>#VALUE!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/>
      </c>
      <c r="I2500" s="6" t="s">
        <v>3680</v>
      </c>
      <c r="J2500" s="6" t="e">
        <f>VLOOKUP(Table2[[#This Row],[Author]],People!A:B,2,0)</f>
        <v>#VALUE!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/>
      </c>
      <c r="I2501" s="7" t="s">
        <v>3680</v>
      </c>
      <c r="J2501" s="7" t="e">
        <f>VLOOKUP(Table2[[#This Row],[Author]],People!A:B,2,0)</f>
        <v>#VALUE!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/>
      </c>
      <c r="I2502" s="6" t="s">
        <v>3680</v>
      </c>
      <c r="J2502" s="6" t="e">
        <f>VLOOKUP(Table2[[#This Row],[Author]],People!A:B,2,0)</f>
        <v>#VALUE!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/>
      </c>
      <c r="I2503" s="7" t="s">
        <v>3680</v>
      </c>
      <c r="J2503" s="7" t="e">
        <f>VLOOKUP(Table2[[#This Row],[Author]],People!A:B,2,0)</f>
        <v>#VALUE!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/>
      </c>
      <c r="I2504" s="6" t="s">
        <v>3680</v>
      </c>
      <c r="J2504" s="6" t="e">
        <f>VLOOKUP(Table2[[#This Row],[Author]],People!A:B,2,0)</f>
        <v>#VALUE!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/>
      </c>
      <c r="I2505" s="7" t="s">
        <v>3680</v>
      </c>
      <c r="J2505" s="7" t="e">
        <f>VLOOKUP(Table2[[#This Row],[Author]],People!A:B,2,0)</f>
        <v>#VALUE!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/>
      </c>
      <c r="I2506" s="6" t="s">
        <v>3680</v>
      </c>
      <c r="J2506" s="6" t="e">
        <f>VLOOKUP(Table2[[#This Row],[Author]],People!A:B,2,0)</f>
        <v>#VALUE!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/>
      </c>
      <c r="I2507" s="7" t="s">
        <v>3680</v>
      </c>
      <c r="J2507" s="7" t="e">
        <f>VLOOKUP(Table2[[#This Row],[Author]],People!A:B,2,0)</f>
        <v>#VALUE!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/>
      </c>
      <c r="I2508" s="6" t="s">
        <v>3680</v>
      </c>
      <c r="J2508" s="6" t="e">
        <f>VLOOKUP(Table2[[#This Row],[Author]],People!A:B,2,0)</f>
        <v>#VALUE!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/>
      </c>
      <c r="I2509" s="7" t="s">
        <v>3680</v>
      </c>
      <c r="J2509" s="7" t="e">
        <f>VLOOKUP(Table2[[#This Row],[Author]],People!A:B,2,0)</f>
        <v>#VALUE!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/>
      </c>
      <c r="I2510" s="6" t="s">
        <v>3680</v>
      </c>
      <c r="J2510" s="6" t="e">
        <f>VLOOKUP(Table2[[#This Row],[Author]],People!A:B,2,0)</f>
        <v>#VALUE!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/>
      </c>
      <c r="I2511" s="7" t="s">
        <v>3680</v>
      </c>
      <c r="J2511" s="7" t="e">
        <f>VLOOKUP(Table2[[#This Row],[Author]],People!A:B,2,0)</f>
        <v>#VALUE!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/>
      </c>
      <c r="I2512" s="6" t="s">
        <v>3680</v>
      </c>
      <c r="J2512" s="6" t="e">
        <f>VLOOKUP(Table2[[#This Row],[Author]],People!A:B,2,0)</f>
        <v>#VALUE!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/>
      </c>
      <c r="I2513" s="7" t="s">
        <v>3680</v>
      </c>
      <c r="J2513" s="7" t="e">
        <f>VLOOKUP(Table2[[#This Row],[Author]],People!A:B,2,0)</f>
        <v>#VALUE!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/>
      </c>
      <c r="I2514" s="6" t="s">
        <v>3680</v>
      </c>
      <c r="J2514" s="6" t="e">
        <f>VLOOKUP(Table2[[#This Row],[Author]],People!A:B,2,0)</f>
        <v>#VALUE!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/>
      </c>
      <c r="I2515" s="7" t="s">
        <v>3680</v>
      </c>
      <c r="J2515" s="7" t="e">
        <f>VLOOKUP(Table2[[#This Row],[Author]],People!A:B,2,0)</f>
        <v>#VALUE!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/>
      </c>
      <c r="I2516" s="6" t="s">
        <v>3680</v>
      </c>
      <c r="J2516" s="6" t="e">
        <f>VLOOKUP(Table2[[#This Row],[Author]],People!A:B,2,0)</f>
        <v>#VALUE!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/>
      </c>
      <c r="I2517" s="7" t="s">
        <v>3680</v>
      </c>
      <c r="J2517" s="7" t="e">
        <f>VLOOKUP(Table2[[#This Row],[Author]],People!A:B,2,0)</f>
        <v>#VALUE!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/>
      </c>
      <c r="I2518" s="6" t="s">
        <v>3680</v>
      </c>
      <c r="J2518" s="6" t="e">
        <f>VLOOKUP(Table2[[#This Row],[Author]],People!A:B,2,0)</f>
        <v>#VALUE!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/>
      </c>
      <c r="I2519" s="7" t="s">
        <v>3680</v>
      </c>
      <c r="J2519" s="7" t="e">
        <f>VLOOKUP(Table2[[#This Row],[Author]],People!A:B,2,0)</f>
        <v>#VALUE!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/>
      </c>
      <c r="I2520" s="6" t="s">
        <v>3680</v>
      </c>
      <c r="J2520" s="6" t="e">
        <f>VLOOKUP(Table2[[#This Row],[Author]],People!A:B,2,0)</f>
        <v>#VALUE!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/>
      </c>
      <c r="I2521" s="7" t="s">
        <v>3680</v>
      </c>
      <c r="J2521" s="7" t="e">
        <f>VLOOKUP(Table2[[#This Row],[Author]],People!A:B,2,0)</f>
        <v>#VALUE!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/>
      </c>
      <c r="I2522" s="6" t="s">
        <v>3680</v>
      </c>
      <c r="J2522" s="6" t="e">
        <f>VLOOKUP(Table2[[#This Row],[Author]],People!A:B,2,0)</f>
        <v>#VALUE!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/>
      </c>
      <c r="I2523" s="7" t="s">
        <v>3680</v>
      </c>
      <c r="J2523" s="7" t="e">
        <f>VLOOKUP(Table2[[#This Row],[Author]],People!A:B,2,0)</f>
        <v>#VALUE!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/>
      </c>
      <c r="I2524" s="6" t="s">
        <v>3680</v>
      </c>
      <c r="J2524" s="6" t="e">
        <f>VLOOKUP(Table2[[#This Row],[Author]],People!A:B,2,0)</f>
        <v>#VALUE!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/>
      </c>
      <c r="I2525" s="7" t="s">
        <v>3680</v>
      </c>
      <c r="J2525" s="7" t="e">
        <f>VLOOKUP(Table2[[#This Row],[Author]],People!A:B,2,0)</f>
        <v>#VALUE!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/>
      </c>
      <c r="I2526" s="6" t="s">
        <v>3680</v>
      </c>
      <c r="J2526" s="6" t="e">
        <f>VLOOKUP(Table2[[#This Row],[Author]],People!A:B,2,0)</f>
        <v>#VALUE!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/>
      </c>
      <c r="I2527" s="7" t="s">
        <v>3680</v>
      </c>
      <c r="J2527" s="7" t="e">
        <f>VLOOKUP(Table2[[#This Row],[Author]],People!A:B,2,0)</f>
        <v>#VALUE!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/>
      </c>
      <c r="I2528" s="6" t="s">
        <v>3680</v>
      </c>
      <c r="J2528" s="6" t="e">
        <f>VLOOKUP(Table2[[#This Row],[Author]],People!A:B,2,0)</f>
        <v>#VALUE!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/>
      </c>
      <c r="I2529" s="7" t="s">
        <v>3680</v>
      </c>
      <c r="J2529" s="7" t="e">
        <f>VLOOKUP(Table2[[#This Row],[Author]],People!A:B,2,0)</f>
        <v>#VALUE!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/>
      </c>
      <c r="I2530" s="6" t="s">
        <v>3680</v>
      </c>
      <c r="J2530" s="6" t="e">
        <f>VLOOKUP(Table2[[#This Row],[Author]],People!A:B,2,0)</f>
        <v>#VALUE!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/>
      </c>
      <c r="I2531" s="7" t="s">
        <v>3680</v>
      </c>
      <c r="J2531" s="7" t="e">
        <f>VLOOKUP(Table2[[#This Row],[Author]],People!A:B,2,0)</f>
        <v>#VALUE!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/>
      </c>
      <c r="I2532" s="6" t="s">
        <v>3680</v>
      </c>
      <c r="J2532" s="6" t="e">
        <f>VLOOKUP(Table2[[#This Row],[Author]],People!A:B,2,0)</f>
        <v>#VALUE!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/>
      </c>
      <c r="I2533" s="7" t="s">
        <v>3680</v>
      </c>
      <c r="J2533" s="7" t="e">
        <f>VLOOKUP(Table2[[#This Row],[Author]],People!A:B,2,0)</f>
        <v>#VALUE!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/>
      </c>
      <c r="I2534" s="6" t="s">
        <v>3680</v>
      </c>
      <c r="J2534" s="6" t="e">
        <f>VLOOKUP(Table2[[#This Row],[Author]],People!A:B,2,0)</f>
        <v>#VALUE!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/>
      </c>
      <c r="I2535" s="7" t="s">
        <v>3680</v>
      </c>
      <c r="J2535" s="7" t="e">
        <f>VLOOKUP(Table2[[#This Row],[Author]],People!A:B,2,0)</f>
        <v>#VALUE!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/>
      </c>
      <c r="I2536" s="6" t="s">
        <v>3680</v>
      </c>
      <c r="J2536" s="6" t="e">
        <f>VLOOKUP(Table2[[#This Row],[Author]],People!A:B,2,0)</f>
        <v>#VALUE!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/>
      </c>
      <c r="I2537" s="7" t="s">
        <v>3680</v>
      </c>
      <c r="J2537" s="7" t="e">
        <f>VLOOKUP(Table2[[#This Row],[Author]],People!A:B,2,0)</f>
        <v>#VALUE!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/>
      </c>
      <c r="I2538" s="6" t="s">
        <v>3680</v>
      </c>
      <c r="J2538" s="6" t="e">
        <f>VLOOKUP(Table2[[#This Row],[Author]],People!A:B,2,0)</f>
        <v>#VALUE!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/>
      </c>
      <c r="I2539" s="7" t="s">
        <v>3680</v>
      </c>
      <c r="J2539" s="7" t="e">
        <f>VLOOKUP(Table2[[#This Row],[Author]],People!A:B,2,0)</f>
        <v>#VALUE!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/>
      </c>
      <c r="I2540" s="6" t="s">
        <v>3680</v>
      </c>
      <c r="J2540" s="6" t="e">
        <f>VLOOKUP(Table2[[#This Row],[Author]],People!A:B,2,0)</f>
        <v>#VALUE!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/>
      </c>
      <c r="I2541" s="7" t="s">
        <v>3680</v>
      </c>
      <c r="J2541" s="7" t="e">
        <f>VLOOKUP(Table2[[#This Row],[Author]],People!A:B,2,0)</f>
        <v>#VALUE!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/>
      </c>
      <c r="I2542" s="6" t="s">
        <v>3680</v>
      </c>
      <c r="J2542" s="6" t="e">
        <f>VLOOKUP(Table2[[#This Row],[Author]],People!A:B,2,0)</f>
        <v>#VALUE!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/>
      </c>
      <c r="I2543" s="7" t="s">
        <v>3680</v>
      </c>
      <c r="J2543" s="7" t="e">
        <f>VLOOKUP(Table2[[#This Row],[Author]],People!A:B,2,0)</f>
        <v>#VALUE!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/>
      </c>
      <c r="I2544" s="6" t="s">
        <v>3680</v>
      </c>
      <c r="J2544" s="6" t="e">
        <f>VLOOKUP(Table2[[#This Row],[Author]],People!A:B,2,0)</f>
        <v>#VALUE!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/>
      </c>
      <c r="I2545" s="7" t="s">
        <v>3680</v>
      </c>
      <c r="J2545" s="7" t="e">
        <f>VLOOKUP(Table2[[#This Row],[Author]],People!A:B,2,0)</f>
        <v>#VALUE!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/>
      </c>
      <c r="I2546" s="6" t="s">
        <v>3680</v>
      </c>
      <c r="J2546" s="6" t="e">
        <f>VLOOKUP(Table2[[#This Row],[Author]],People!A:B,2,0)</f>
        <v>#VALUE!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/>
      </c>
      <c r="I2547" s="7" t="s">
        <v>3680</v>
      </c>
      <c r="J2547" s="7" t="e">
        <f>VLOOKUP(Table2[[#This Row],[Author]],People!A:B,2,0)</f>
        <v>#VALUE!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/>
      </c>
      <c r="I2548" s="6" t="s">
        <v>3680</v>
      </c>
      <c r="J2548" s="6" t="e">
        <f>VLOOKUP(Table2[[#This Row],[Author]],People!A:B,2,0)</f>
        <v>#VALUE!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/>
      </c>
      <c r="I2549" s="7" t="s">
        <v>3680</v>
      </c>
      <c r="J2549" s="7" t="e">
        <f>VLOOKUP(Table2[[#This Row],[Author]],People!A:B,2,0)</f>
        <v>#VALUE!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/>
      </c>
      <c r="I2550" s="6" t="s">
        <v>3680</v>
      </c>
      <c r="J2550" s="6" t="e">
        <f>VLOOKUP(Table2[[#This Row],[Author]],People!A:B,2,0)</f>
        <v>#VALUE!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/>
      </c>
      <c r="I2551" s="7" t="s">
        <v>3680</v>
      </c>
      <c r="J2551" s="7" t="e">
        <f>VLOOKUP(Table2[[#This Row],[Author]],People!A:B,2,0)</f>
        <v>#VALUE!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/>
      </c>
      <c r="I2552" s="6" t="s">
        <v>3680</v>
      </c>
      <c r="J2552" s="6" t="e">
        <f>VLOOKUP(Table2[[#This Row],[Author]],People!A:B,2,0)</f>
        <v>#VALUE!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/>
      </c>
      <c r="I2553" s="7" t="s">
        <v>3680</v>
      </c>
      <c r="J2553" s="7" t="e">
        <f>VLOOKUP(Table2[[#This Row],[Author]],People!A:B,2,0)</f>
        <v>#VALUE!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/>
      </c>
      <c r="I2554" s="6" t="s">
        <v>3680</v>
      </c>
      <c r="J2554" s="6" t="e">
        <f>VLOOKUP(Table2[[#This Row],[Author]],People!A:B,2,0)</f>
        <v>#VALUE!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/>
      </c>
      <c r="I2555" s="7" t="s">
        <v>3680</v>
      </c>
      <c r="J2555" s="7" t="e">
        <f>VLOOKUP(Table2[[#This Row],[Author]],People!A:B,2,0)</f>
        <v>#VALUE!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/>
      </c>
      <c r="I2556" s="6" t="s">
        <v>3680</v>
      </c>
      <c r="J2556" s="6" t="e">
        <f>VLOOKUP(Table2[[#This Row],[Author]],People!A:B,2,0)</f>
        <v>#VALUE!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/>
      </c>
      <c r="I2557" s="7" t="s">
        <v>3680</v>
      </c>
      <c r="J2557" s="7" t="e">
        <f>VLOOKUP(Table2[[#This Row],[Author]],People!A:B,2,0)</f>
        <v>#VALUE!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/>
      </c>
      <c r="I2558" s="6" t="s">
        <v>3680</v>
      </c>
      <c r="J2558" s="6" t="e">
        <f>VLOOKUP(Table2[[#This Row],[Author]],People!A:B,2,0)</f>
        <v>#VALUE!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/>
      </c>
      <c r="I2559" s="7" t="s">
        <v>3680</v>
      </c>
      <c r="J2559" s="7" t="e">
        <f>VLOOKUP(Table2[[#This Row],[Author]],People!A:B,2,0)</f>
        <v>#VALUE!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/>
      </c>
      <c r="I2560" s="6" t="s">
        <v>3680</v>
      </c>
      <c r="J2560" s="6" t="e">
        <f>VLOOKUP(Table2[[#This Row],[Author]],People!A:B,2,0)</f>
        <v>#VALUE!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/>
      </c>
      <c r="I2561" s="7" t="s">
        <v>3680</v>
      </c>
      <c r="J2561" s="7" t="e">
        <f>VLOOKUP(Table2[[#This Row],[Author]],People!A:B,2,0)</f>
        <v>#VALUE!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/>
      </c>
      <c r="I2562" s="6" t="s">
        <v>3680</v>
      </c>
      <c r="J2562" s="6" t="e">
        <f>VLOOKUP(Table2[[#This Row],[Author]],People!A:B,2,0)</f>
        <v>#VALUE!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/>
      </c>
      <c r="I2563" s="7" t="s">
        <v>3680</v>
      </c>
      <c r="J2563" s="7" t="e">
        <f>VLOOKUP(Table2[[#This Row],[Author]],People!A:B,2,0)</f>
        <v>#VALUE!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/>
      </c>
      <c r="I2564" s="6" t="s">
        <v>3680</v>
      </c>
      <c r="J2564" s="6" t="e">
        <f>VLOOKUP(Table2[[#This Row],[Author]],People!A:B,2,0)</f>
        <v>#VALUE!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/>
      </c>
      <c r="I2565" s="7" t="s">
        <v>3680</v>
      </c>
      <c r="J2565" s="7" t="e">
        <f>VLOOKUP(Table2[[#This Row],[Author]],People!A:B,2,0)</f>
        <v>#VALUE!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/>
      </c>
      <c r="I2566" s="6" t="s">
        <v>3680</v>
      </c>
      <c r="J2566" s="6" t="e">
        <f>VLOOKUP(Table2[[#This Row],[Author]],People!A:B,2,0)</f>
        <v>#VALUE!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/>
      </c>
      <c r="I2567" s="7" t="s">
        <v>3680</v>
      </c>
      <c r="J2567" s="7" t="e">
        <f>VLOOKUP(Table2[[#This Row],[Author]],People!A:B,2,0)</f>
        <v>#VALUE!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/>
      </c>
      <c r="I2568" s="6" t="s">
        <v>3680</v>
      </c>
      <c r="J2568" s="6" t="e">
        <f>VLOOKUP(Table2[[#This Row],[Author]],People!A:B,2,0)</f>
        <v>#VALUE!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/>
      </c>
      <c r="I2569" s="7" t="s">
        <v>3680</v>
      </c>
      <c r="J2569" s="7" t="e">
        <f>VLOOKUP(Table2[[#This Row],[Author]],People!A:B,2,0)</f>
        <v>#VALUE!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/>
      </c>
      <c r="I2570" s="6" t="s">
        <v>3680</v>
      </c>
      <c r="J2570" s="6" t="e">
        <f>VLOOKUP(Table2[[#This Row],[Author]],People!A:B,2,0)</f>
        <v>#VALUE!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/>
      </c>
      <c r="I2571" s="7" t="s">
        <v>3680</v>
      </c>
      <c r="J2571" s="7" t="e">
        <f>VLOOKUP(Table2[[#This Row],[Author]],People!A:B,2,0)</f>
        <v>#VALUE!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/>
      </c>
      <c r="I2572" s="6" t="s">
        <v>3680</v>
      </c>
      <c r="J2572" s="6" t="e">
        <f>VLOOKUP(Table2[[#This Row],[Author]],People!A:B,2,0)</f>
        <v>#VALUE!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/>
      </c>
      <c r="I2573" s="7" t="s">
        <v>3680</v>
      </c>
      <c r="J2573" s="7" t="e">
        <f>VLOOKUP(Table2[[#This Row],[Author]],People!A:B,2,0)</f>
        <v>#VALUE!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/>
      </c>
      <c r="I2574" s="6" t="s">
        <v>3680</v>
      </c>
      <c r="J2574" s="6" t="e">
        <f>VLOOKUP(Table2[[#This Row],[Author]],People!A:B,2,0)</f>
        <v>#VALUE!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/>
      </c>
      <c r="I2575" s="7" t="s">
        <v>3680</v>
      </c>
      <c r="J2575" s="7" t="e">
        <f>VLOOKUP(Table2[[#This Row],[Author]],People!A:B,2,0)</f>
        <v>#VALUE!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/>
      </c>
      <c r="I2576" s="6" t="s">
        <v>3680</v>
      </c>
      <c r="J2576" s="6" t="e">
        <f>VLOOKUP(Table2[[#This Row],[Author]],People!A:B,2,0)</f>
        <v>#VALUE!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/>
      </c>
      <c r="I2577" s="7" t="s">
        <v>3680</v>
      </c>
      <c r="J2577" s="7" t="e">
        <f>VLOOKUP(Table2[[#This Row],[Author]],People!A:B,2,0)</f>
        <v>#VALUE!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/>
      </c>
      <c r="I2578" s="6" t="s">
        <v>3680</v>
      </c>
      <c r="J2578" s="6" t="e">
        <f>VLOOKUP(Table2[[#This Row],[Author]],People!A:B,2,0)</f>
        <v>#VALUE!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/>
      </c>
      <c r="I2579" s="7" t="s">
        <v>3680</v>
      </c>
      <c r="J2579" s="7" t="e">
        <f>VLOOKUP(Table2[[#This Row],[Author]],People!A:B,2,0)</f>
        <v>#VALUE!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/>
      </c>
      <c r="I2580" s="6" t="s">
        <v>3680</v>
      </c>
      <c r="J2580" s="6" t="e">
        <f>VLOOKUP(Table2[[#This Row],[Author]],People!A:B,2,0)</f>
        <v>#VALUE!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/>
      </c>
      <c r="I2581" s="7" t="s">
        <v>3680</v>
      </c>
      <c r="J2581" s="7" t="e">
        <f>VLOOKUP(Table2[[#This Row],[Author]],People!A:B,2,0)</f>
        <v>#VALUE!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/>
      </c>
      <c r="I2582" s="6" t="s">
        <v>3680</v>
      </c>
      <c r="J2582" s="6" t="e">
        <f>VLOOKUP(Table2[[#This Row],[Author]],People!A:B,2,0)</f>
        <v>#VALUE!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/>
      </c>
      <c r="I2583" s="7" t="s">
        <v>3680</v>
      </c>
      <c r="J2583" s="7" t="e">
        <f>VLOOKUP(Table2[[#This Row],[Author]],People!A:B,2,0)</f>
        <v>#VALUE!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/>
      </c>
      <c r="I2584" s="6" t="s">
        <v>3680</v>
      </c>
      <c r="J2584" s="6" t="e">
        <f>VLOOKUP(Table2[[#This Row],[Author]],People!A:B,2,0)</f>
        <v>#VALUE!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/>
      </c>
      <c r="I2585" s="7" t="s">
        <v>3680</v>
      </c>
      <c r="J2585" s="7" t="e">
        <f>VLOOKUP(Table2[[#This Row],[Author]],People!A:B,2,0)</f>
        <v>#VALUE!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/>
      </c>
      <c r="I2586" s="6" t="s">
        <v>3680</v>
      </c>
      <c r="J2586" s="6" t="e">
        <f>VLOOKUP(Table2[[#This Row],[Author]],People!A:B,2,0)</f>
        <v>#VALUE!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/>
      </c>
      <c r="I2587" s="7" t="s">
        <v>3680</v>
      </c>
      <c r="J2587" s="7" t="e">
        <f>VLOOKUP(Table2[[#This Row],[Author]],People!A:B,2,0)</f>
        <v>#VALUE!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/>
      </c>
      <c r="I2588" s="6" t="s">
        <v>3680</v>
      </c>
      <c r="J2588" s="6" t="e">
        <f>VLOOKUP(Table2[[#This Row],[Author]],People!A:B,2,0)</f>
        <v>#VALUE!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/>
      </c>
      <c r="I2589" s="7" t="s">
        <v>3680</v>
      </c>
      <c r="J2589" s="7" t="e">
        <f>VLOOKUP(Table2[[#This Row],[Author]],People!A:B,2,0)</f>
        <v>#VALUE!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/>
      </c>
      <c r="I2590" s="6" t="s">
        <v>3680</v>
      </c>
      <c r="J2590" s="6" t="e">
        <f>VLOOKUP(Table2[[#This Row],[Author]],People!A:B,2,0)</f>
        <v>#VALUE!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/>
      </c>
      <c r="I2591" s="7" t="s">
        <v>3680</v>
      </c>
      <c r="J2591" s="7" t="e">
        <f>VLOOKUP(Table2[[#This Row],[Author]],People!A:B,2,0)</f>
        <v>#VALUE!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/>
      </c>
      <c r="I2592" s="6" t="s">
        <v>3680</v>
      </c>
      <c r="J2592" s="6" t="e">
        <f>VLOOKUP(Table2[[#This Row],[Author]],People!A:B,2,0)</f>
        <v>#VALUE!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/>
      </c>
      <c r="I2593" s="7" t="s">
        <v>3680</v>
      </c>
      <c r="J2593" s="7" t="e">
        <f>VLOOKUP(Table2[[#This Row],[Author]],People!A:B,2,0)</f>
        <v>#VALUE!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/>
      </c>
      <c r="I2594" s="6" t="s">
        <v>3680</v>
      </c>
      <c r="J2594" s="6" t="e">
        <f>VLOOKUP(Table2[[#This Row],[Author]],People!A:B,2,0)</f>
        <v>#VALUE!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/>
      </c>
      <c r="I2595" s="7" t="s">
        <v>3680</v>
      </c>
      <c r="J2595" s="7" t="e">
        <f>VLOOKUP(Table2[[#This Row],[Author]],People!A:B,2,0)</f>
        <v>#VALUE!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/>
      </c>
      <c r="I2596" s="6" t="s">
        <v>3680</v>
      </c>
      <c r="J2596" s="6" t="e">
        <f>VLOOKUP(Table2[[#This Row],[Author]],People!A:B,2,0)</f>
        <v>#VALUE!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/>
      </c>
      <c r="I2597" s="7" t="s">
        <v>3680</v>
      </c>
      <c r="J2597" s="7" t="e">
        <f>VLOOKUP(Table2[[#This Row],[Author]],People!A:B,2,0)</f>
        <v>#VALUE!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/>
      </c>
      <c r="I2598" s="6" t="s">
        <v>3680</v>
      </c>
      <c r="J2598" s="6" t="e">
        <f>VLOOKUP(Table2[[#This Row],[Author]],People!A:B,2,0)</f>
        <v>#VALUE!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/>
      </c>
      <c r="I2599" s="7" t="s">
        <v>3680</v>
      </c>
      <c r="J2599" s="7" t="e">
        <f>VLOOKUP(Table2[[#This Row],[Author]],People!A:B,2,0)</f>
        <v>#VALUE!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/>
      </c>
      <c r="I2600" s="6" t="s">
        <v>3680</v>
      </c>
      <c r="J2600" s="6" t="e">
        <f>VLOOKUP(Table2[[#This Row],[Author]],People!A:B,2,0)</f>
        <v>#VALUE!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/>
      </c>
      <c r="I2601" s="7" t="s">
        <v>3680</v>
      </c>
      <c r="J2601" s="7" t="e">
        <f>VLOOKUP(Table2[[#This Row],[Author]],People!A:B,2,0)</f>
        <v>#VALUE!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/>
      </c>
      <c r="I2602" s="6" t="s">
        <v>3680</v>
      </c>
      <c r="J2602" s="6" t="e">
        <f>VLOOKUP(Table2[[#This Row],[Author]],People!A:B,2,0)</f>
        <v>#VALUE!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/>
      </c>
      <c r="I2603" s="7" t="s">
        <v>3680</v>
      </c>
      <c r="J2603" s="7" t="e">
        <f>VLOOKUP(Table2[[#This Row],[Author]],People!A:B,2,0)</f>
        <v>#VALUE!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/>
      </c>
      <c r="I2604" s="6" t="s">
        <v>3680</v>
      </c>
      <c r="J2604" s="6" t="e">
        <f>VLOOKUP(Table2[[#This Row],[Author]],People!A:B,2,0)</f>
        <v>#VALUE!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/>
      </c>
      <c r="I2605" s="7" t="s">
        <v>3680</v>
      </c>
      <c r="J2605" s="7" t="e">
        <f>VLOOKUP(Table2[[#This Row],[Author]],People!A:B,2,0)</f>
        <v>#VALUE!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/>
      </c>
      <c r="I2606" s="6" t="s">
        <v>3680</v>
      </c>
      <c r="J2606" s="6" t="e">
        <f>VLOOKUP(Table2[[#This Row],[Author]],People!A:B,2,0)</f>
        <v>#VALUE!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/>
      </c>
      <c r="I2607" s="7" t="s">
        <v>3680</v>
      </c>
      <c r="J2607" s="7" t="e">
        <f>VLOOKUP(Table2[[#This Row],[Author]],People!A:B,2,0)</f>
        <v>#VALUE!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/>
      </c>
      <c r="I2608" s="6" t="s">
        <v>3680</v>
      </c>
      <c r="J2608" s="6" t="e">
        <f>VLOOKUP(Table2[[#This Row],[Author]],People!A:B,2,0)</f>
        <v>#VALUE!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/>
      </c>
      <c r="I2609" s="7" t="s">
        <v>3680</v>
      </c>
      <c r="J2609" s="7" t="e">
        <f>VLOOKUP(Table2[[#This Row],[Author]],People!A:B,2,0)</f>
        <v>#VALUE!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/>
      </c>
      <c r="I2610" s="6" t="s">
        <v>3680</v>
      </c>
      <c r="J2610" s="6" t="e">
        <f>VLOOKUP(Table2[[#This Row],[Author]],People!A:B,2,0)</f>
        <v>#VALUE!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/>
      </c>
      <c r="I2611" s="7" t="s">
        <v>3680</v>
      </c>
      <c r="J2611" s="7" t="e">
        <f>VLOOKUP(Table2[[#This Row],[Author]],People!A:B,2,0)</f>
        <v>#VALUE!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/>
      </c>
      <c r="I2612" s="6" t="s">
        <v>3680</v>
      </c>
      <c r="J2612" s="6" t="e">
        <f>VLOOKUP(Table2[[#This Row],[Author]],People!A:B,2,0)</f>
        <v>#VALUE!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/>
      </c>
      <c r="I2613" s="7" t="s">
        <v>3680</v>
      </c>
      <c r="J2613" s="7" t="e">
        <f>VLOOKUP(Table2[[#This Row],[Author]],People!A:B,2,0)</f>
        <v>#VALUE!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/>
      </c>
      <c r="I2614" s="6" t="s">
        <v>3680</v>
      </c>
      <c r="J2614" s="6" t="e">
        <f>VLOOKUP(Table2[[#This Row],[Author]],People!A:B,2,0)</f>
        <v>#VALUE!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/>
      </c>
      <c r="I2615" s="7" t="s">
        <v>3680</v>
      </c>
      <c r="J2615" s="7" t="e">
        <f>VLOOKUP(Table2[[#This Row],[Author]],People!A:B,2,0)</f>
        <v>#VALUE!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/>
      </c>
      <c r="I2616" s="6" t="s">
        <v>3680</v>
      </c>
      <c r="J2616" s="6" t="e">
        <f>VLOOKUP(Table2[[#This Row],[Author]],People!A:B,2,0)</f>
        <v>#VALUE!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/>
      </c>
      <c r="I2617" s="7" t="s">
        <v>3680</v>
      </c>
      <c r="J2617" s="7" t="e">
        <f>VLOOKUP(Table2[[#This Row],[Author]],People!A:B,2,0)</f>
        <v>#VALUE!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/>
      </c>
      <c r="I2618" s="6" t="s">
        <v>3680</v>
      </c>
      <c r="J2618" s="6" t="e">
        <f>VLOOKUP(Table2[[#This Row],[Author]],People!A:B,2,0)</f>
        <v>#VALUE!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/>
      </c>
      <c r="I2619" s="7" t="s">
        <v>3680</v>
      </c>
      <c r="J2619" s="7" t="e">
        <f>VLOOKUP(Table2[[#This Row],[Author]],People!A:B,2,0)</f>
        <v>#VALUE!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/>
      </c>
      <c r="I2620" s="6" t="s">
        <v>3680</v>
      </c>
      <c r="J2620" s="6" t="e">
        <f>VLOOKUP(Table2[[#This Row],[Author]],People!A:B,2,0)</f>
        <v>#VALUE!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/>
      </c>
      <c r="I2621" s="7" t="s">
        <v>3680</v>
      </c>
      <c r="J2621" s="7" t="e">
        <f>VLOOKUP(Table2[[#This Row],[Author]],People!A:B,2,0)</f>
        <v>#VALUE!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/>
      </c>
      <c r="I2622" s="6" t="s">
        <v>3680</v>
      </c>
      <c r="J2622" s="6" t="e">
        <f>VLOOKUP(Table2[[#This Row],[Author]],People!A:B,2,0)</f>
        <v>#VALUE!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/>
      </c>
      <c r="I2623" s="7" t="s">
        <v>3680</v>
      </c>
      <c r="J2623" s="7" t="e">
        <f>VLOOKUP(Table2[[#This Row],[Author]],People!A:B,2,0)</f>
        <v>#VALUE!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/>
      </c>
      <c r="I2624" s="6" t="s">
        <v>3680</v>
      </c>
      <c r="J2624" s="6" t="e">
        <f>VLOOKUP(Table2[[#This Row],[Author]],People!A:B,2,0)</f>
        <v>#VALUE!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/>
      </c>
      <c r="I2625" s="7" t="s">
        <v>3680</v>
      </c>
      <c r="J2625" s="7" t="e">
        <f>VLOOKUP(Table2[[#This Row],[Author]],People!A:B,2,0)</f>
        <v>#VALUE!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/>
      </c>
      <c r="I2626" s="6" t="s">
        <v>3680</v>
      </c>
      <c r="J2626" s="6" t="e">
        <f>VLOOKUP(Table2[[#This Row],[Author]],People!A:B,2,0)</f>
        <v>#VALUE!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/>
      </c>
      <c r="I2627" s="7" t="s">
        <v>3680</v>
      </c>
      <c r="J2627" s="7" t="e">
        <f>VLOOKUP(Table2[[#This Row],[Author]],People!A:B,2,0)</f>
        <v>#VALUE!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/>
      </c>
      <c r="I2628" s="6" t="s">
        <v>3680</v>
      </c>
      <c r="J2628" s="6" t="e">
        <f>VLOOKUP(Table2[[#This Row],[Author]],People!A:B,2,0)</f>
        <v>#VALUE!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/>
      </c>
      <c r="I2629" s="7" t="s">
        <v>3680</v>
      </c>
      <c r="J2629" s="7" t="e">
        <f>VLOOKUP(Table2[[#This Row],[Author]],People!A:B,2,0)</f>
        <v>#VALUE!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/>
      </c>
      <c r="I2630" s="6" t="s">
        <v>3680</v>
      </c>
      <c r="J2630" s="6" t="e">
        <f>VLOOKUP(Table2[[#This Row],[Author]],People!A:B,2,0)</f>
        <v>#VALUE!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/>
      </c>
      <c r="I2631" s="7" t="s">
        <v>3680</v>
      </c>
      <c r="J2631" s="7" t="e">
        <f>VLOOKUP(Table2[[#This Row],[Author]],People!A:B,2,0)</f>
        <v>#VALUE!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/>
      </c>
      <c r="I2632" s="6" t="s">
        <v>3680</v>
      </c>
      <c r="J2632" s="6" t="e">
        <f>VLOOKUP(Table2[[#This Row],[Author]],People!A:B,2,0)</f>
        <v>#VALUE!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/>
      </c>
      <c r="I2633" s="7" t="s">
        <v>3680</v>
      </c>
      <c r="J2633" s="7" t="e">
        <f>VLOOKUP(Table2[[#This Row],[Author]],People!A:B,2,0)</f>
        <v>#VALUE!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/>
      </c>
      <c r="I2634" s="6" t="s">
        <v>3680</v>
      </c>
      <c r="J2634" s="6" t="e">
        <f>VLOOKUP(Table2[[#This Row],[Author]],People!A:B,2,0)</f>
        <v>#VALUE!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/>
      </c>
      <c r="I2635" s="7" t="s">
        <v>3680</v>
      </c>
      <c r="J2635" s="7" t="e">
        <f>VLOOKUP(Table2[[#This Row],[Author]],People!A:B,2,0)</f>
        <v>#VALUE!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/>
      </c>
      <c r="I2636" s="6" t="s">
        <v>3680</v>
      </c>
      <c r="J2636" s="6" t="e">
        <f>VLOOKUP(Table2[[#This Row],[Author]],People!A:B,2,0)</f>
        <v>#VALUE!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/>
      </c>
      <c r="I2637" s="7" t="s">
        <v>3680</v>
      </c>
      <c r="J2637" s="7" t="e">
        <f>VLOOKUP(Table2[[#This Row],[Author]],People!A:B,2,0)</f>
        <v>#VALUE!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/>
      </c>
      <c r="I2638" s="6" t="s">
        <v>3680</v>
      </c>
      <c r="J2638" s="6" t="e">
        <f>VLOOKUP(Table2[[#This Row],[Author]],People!A:B,2,0)</f>
        <v>#VALUE!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/>
      </c>
      <c r="I2639" s="7" t="s">
        <v>3680</v>
      </c>
      <c r="J2639" s="7" t="e">
        <f>VLOOKUP(Table2[[#This Row],[Author]],People!A:B,2,0)</f>
        <v>#VALUE!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/>
      </c>
      <c r="I2640" s="6" t="s">
        <v>3680</v>
      </c>
      <c r="J2640" s="6" t="e">
        <f>VLOOKUP(Table2[[#This Row],[Author]],People!A:B,2,0)</f>
        <v>#VALUE!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/>
      </c>
      <c r="I2641" s="7" t="s">
        <v>3680</v>
      </c>
      <c r="J2641" s="7" t="e">
        <f>VLOOKUP(Table2[[#This Row],[Author]],People!A:B,2,0)</f>
        <v>#VALUE!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/>
      </c>
      <c r="I2642" s="6" t="s">
        <v>3680</v>
      </c>
      <c r="J2642" s="6" t="e">
        <f>VLOOKUP(Table2[[#This Row],[Author]],People!A:B,2,0)</f>
        <v>#VALUE!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/>
      </c>
      <c r="I2643" s="7" t="s">
        <v>3680</v>
      </c>
      <c r="J2643" s="7" t="e">
        <f>VLOOKUP(Table2[[#This Row],[Author]],People!A:B,2,0)</f>
        <v>#VALUE!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/>
      </c>
      <c r="I2644" s="6" t="s">
        <v>3680</v>
      </c>
      <c r="J2644" s="6" t="e">
        <f>VLOOKUP(Table2[[#This Row],[Author]],People!A:B,2,0)</f>
        <v>#VALUE!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/>
      </c>
      <c r="I2645" s="7" t="s">
        <v>3680</v>
      </c>
      <c r="J2645" s="7" t="e">
        <f>VLOOKUP(Table2[[#This Row],[Author]],People!A:B,2,0)</f>
        <v>#VALUE!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/>
      </c>
      <c r="I2646" s="6" t="s">
        <v>3680</v>
      </c>
      <c r="J2646" s="6" t="e">
        <f>VLOOKUP(Table2[[#This Row],[Author]],People!A:B,2,0)</f>
        <v>#VALUE!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/>
      </c>
      <c r="I2647" s="7" t="s">
        <v>3680</v>
      </c>
      <c r="J2647" s="7" t="e">
        <f>VLOOKUP(Table2[[#This Row],[Author]],People!A:B,2,0)</f>
        <v>#VALUE!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/>
      </c>
      <c r="I2648" s="6" t="s">
        <v>3680</v>
      </c>
      <c r="J2648" s="6" t="e">
        <f>VLOOKUP(Table2[[#This Row],[Author]],People!A:B,2,0)</f>
        <v>#VALUE!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/>
      </c>
      <c r="I2649" s="7" t="s">
        <v>3680</v>
      </c>
      <c r="J2649" s="7" t="e">
        <f>VLOOKUP(Table2[[#This Row],[Author]],People!A:B,2,0)</f>
        <v>#VALUE!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/>
      </c>
      <c r="I2650" s="6" t="s">
        <v>3680</v>
      </c>
      <c r="J2650" s="6" t="e">
        <f>VLOOKUP(Table2[[#This Row],[Author]],People!A:B,2,0)</f>
        <v>#VALUE!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/>
      </c>
      <c r="I2651" s="7" t="s">
        <v>3680</v>
      </c>
      <c r="J2651" s="7" t="e">
        <f>VLOOKUP(Table2[[#This Row],[Author]],People!A:B,2,0)</f>
        <v>#VALUE!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/>
      </c>
      <c r="I2652" s="6" t="s">
        <v>3680</v>
      </c>
      <c r="J2652" s="6" t="e">
        <f>VLOOKUP(Table2[[#This Row],[Author]],People!A:B,2,0)</f>
        <v>#VALUE!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/>
      </c>
      <c r="I2653" s="7" t="s">
        <v>3680</v>
      </c>
      <c r="J2653" s="7" t="e">
        <f>VLOOKUP(Table2[[#This Row],[Author]],People!A:B,2,0)</f>
        <v>#VALUE!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/>
      </c>
      <c r="I2654" s="6" t="s">
        <v>3680</v>
      </c>
      <c r="J2654" s="6" t="e">
        <f>VLOOKUP(Table2[[#This Row],[Author]],People!A:B,2,0)</f>
        <v>#VALUE!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/>
      </c>
      <c r="I2655" s="7" t="s">
        <v>3680</v>
      </c>
      <c r="J2655" s="7" t="e">
        <f>VLOOKUP(Table2[[#This Row],[Author]],People!A:B,2,0)</f>
        <v>#VALUE!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/>
      </c>
      <c r="I2656" s="6" t="s">
        <v>3680</v>
      </c>
      <c r="J2656" s="6" t="e">
        <f>VLOOKUP(Table2[[#This Row],[Author]],People!A:B,2,0)</f>
        <v>#VALUE!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/>
      </c>
      <c r="I2657" s="7" t="s">
        <v>3680</v>
      </c>
      <c r="J2657" s="7" t="e">
        <f>VLOOKUP(Table2[[#This Row],[Author]],People!A:B,2,0)</f>
        <v>#VALUE!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/>
      </c>
      <c r="I2658" s="6" t="s">
        <v>3680</v>
      </c>
      <c r="J2658" s="6" t="e">
        <f>VLOOKUP(Table2[[#This Row],[Author]],People!A:B,2,0)</f>
        <v>#VALUE!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/>
      </c>
      <c r="I2659" s="7" t="s">
        <v>3680</v>
      </c>
      <c r="J2659" s="7" t="e">
        <f>VLOOKUP(Table2[[#This Row],[Author]],People!A:B,2,0)</f>
        <v>#VALUE!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/>
      </c>
      <c r="I2660" s="6" t="s">
        <v>3680</v>
      </c>
      <c r="J2660" s="6" t="e">
        <f>VLOOKUP(Table2[[#This Row],[Author]],People!A:B,2,0)</f>
        <v>#VALUE!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/>
      </c>
      <c r="I2661" s="7" t="s">
        <v>3680</v>
      </c>
      <c r="J2661" s="7" t="e">
        <f>VLOOKUP(Table2[[#This Row],[Author]],People!A:B,2,0)</f>
        <v>#VALUE!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/>
      </c>
      <c r="I2662" s="6" t="s">
        <v>3680</v>
      </c>
      <c r="J2662" s="6" t="e">
        <f>VLOOKUP(Table2[[#This Row],[Author]],People!A:B,2,0)</f>
        <v>#VALUE!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/>
      </c>
      <c r="I2663" s="7" t="s">
        <v>3680</v>
      </c>
      <c r="J2663" s="7" t="e">
        <f>VLOOKUP(Table2[[#This Row],[Author]],People!A:B,2,0)</f>
        <v>#VALUE!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/>
      </c>
      <c r="I2664" s="6" t="s">
        <v>3680</v>
      </c>
      <c r="J2664" s="6" t="e">
        <f>VLOOKUP(Table2[[#This Row],[Author]],People!A:B,2,0)</f>
        <v>#VALUE!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/>
      </c>
      <c r="I2665" s="7" t="s">
        <v>3680</v>
      </c>
      <c r="J2665" s="7" t="e">
        <f>VLOOKUP(Table2[[#This Row],[Author]],People!A:B,2,0)</f>
        <v>#VALUE!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/>
      </c>
      <c r="I2666" s="6" t="s">
        <v>3680</v>
      </c>
      <c r="J2666" s="6" t="e">
        <f>VLOOKUP(Table2[[#This Row],[Author]],People!A:B,2,0)</f>
        <v>#VALUE!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/>
      </c>
      <c r="I2667" s="7" t="s">
        <v>3680</v>
      </c>
      <c r="J2667" s="7" t="e">
        <f>VLOOKUP(Table2[[#This Row],[Author]],People!A:B,2,0)</f>
        <v>#VALUE!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/>
      </c>
      <c r="I2668" s="6" t="s">
        <v>3680</v>
      </c>
      <c r="J2668" s="6" t="e">
        <f>VLOOKUP(Table2[[#This Row],[Author]],People!A:B,2,0)</f>
        <v>#VALUE!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/>
      </c>
      <c r="I2669" s="7" t="s">
        <v>3680</v>
      </c>
      <c r="J2669" s="7" t="e">
        <f>VLOOKUP(Table2[[#This Row],[Author]],People!A:B,2,0)</f>
        <v>#VALUE!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/>
      </c>
      <c r="I2670" s="6" t="s">
        <v>3680</v>
      </c>
      <c r="J2670" s="6" t="e">
        <f>VLOOKUP(Table2[[#This Row],[Author]],People!A:B,2,0)</f>
        <v>#VALUE!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/>
      </c>
      <c r="I2671" s="7" t="s">
        <v>3680</v>
      </c>
      <c r="J2671" s="7" t="e">
        <f>VLOOKUP(Table2[[#This Row],[Author]],People!A:B,2,0)</f>
        <v>#VALUE!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/>
      </c>
      <c r="I2672" s="6" t="s">
        <v>3680</v>
      </c>
      <c r="J2672" s="6" t="e">
        <f>VLOOKUP(Table2[[#This Row],[Author]],People!A:B,2,0)</f>
        <v>#VALUE!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/>
      </c>
      <c r="I2673" s="7" t="s">
        <v>3680</v>
      </c>
      <c r="J2673" s="7" t="e">
        <f>VLOOKUP(Table2[[#This Row],[Author]],People!A:B,2,0)</f>
        <v>#VALUE!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/>
      </c>
      <c r="I2674" s="6" t="s">
        <v>3680</v>
      </c>
      <c r="J2674" s="6" t="e">
        <f>VLOOKUP(Table2[[#This Row],[Author]],People!A:B,2,0)</f>
        <v>#VALUE!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/>
      </c>
      <c r="I2675" s="7" t="s">
        <v>3680</v>
      </c>
      <c r="J2675" s="7" t="e">
        <f>VLOOKUP(Table2[[#This Row],[Author]],People!A:B,2,0)</f>
        <v>#VALUE!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/>
      </c>
      <c r="I2676" s="6" t="s">
        <v>3680</v>
      </c>
      <c r="J2676" s="6" t="e">
        <f>VLOOKUP(Table2[[#This Row],[Author]],People!A:B,2,0)</f>
        <v>#VALUE!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/>
      </c>
      <c r="I2677" s="7" t="s">
        <v>3680</v>
      </c>
      <c r="J2677" s="7" t="e">
        <f>VLOOKUP(Table2[[#This Row],[Author]],People!A:B,2,0)</f>
        <v>#VALUE!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/>
      </c>
      <c r="I2678" s="6" t="s">
        <v>3680</v>
      </c>
      <c r="J2678" s="6" t="e">
        <f>VLOOKUP(Table2[[#This Row],[Author]],People!A:B,2,0)</f>
        <v>#VALUE!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/>
      </c>
      <c r="I2679" s="7" t="s">
        <v>3680</v>
      </c>
      <c r="J2679" s="7" t="e">
        <f>VLOOKUP(Table2[[#This Row],[Author]],People!A:B,2,0)</f>
        <v>#VALUE!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/>
      </c>
      <c r="I2680" s="6" t="s">
        <v>3680</v>
      </c>
      <c r="J2680" s="6" t="e">
        <f>VLOOKUP(Table2[[#This Row],[Author]],People!A:B,2,0)</f>
        <v>#VALUE!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/>
      </c>
      <c r="I2681" s="7" t="s">
        <v>3680</v>
      </c>
      <c r="J2681" s="7" t="e">
        <f>VLOOKUP(Table2[[#This Row],[Author]],People!A:B,2,0)</f>
        <v>#VALUE!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/>
      </c>
      <c r="I2682" s="6" t="s">
        <v>3680</v>
      </c>
      <c r="J2682" s="6" t="e">
        <f>VLOOKUP(Table2[[#This Row],[Author]],People!A:B,2,0)</f>
        <v>#VALUE!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/>
      </c>
      <c r="I2683" s="7" t="s">
        <v>3680</v>
      </c>
      <c r="J2683" s="7" t="e">
        <f>VLOOKUP(Table2[[#This Row],[Author]],People!A:B,2,0)</f>
        <v>#VALUE!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/>
      </c>
      <c r="I2684" s="6" t="s">
        <v>3680</v>
      </c>
      <c r="J2684" s="6" t="e">
        <f>VLOOKUP(Table2[[#This Row],[Author]],People!A:B,2,0)</f>
        <v>#VALUE!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/>
      </c>
      <c r="I2685" s="7" t="s">
        <v>3680</v>
      </c>
      <c r="J2685" s="7" t="e">
        <f>VLOOKUP(Table2[[#This Row],[Author]],People!A:B,2,0)</f>
        <v>#VALUE!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/>
      </c>
      <c r="I2686" s="6" t="s">
        <v>3680</v>
      </c>
      <c r="J2686" s="6" t="e">
        <f>VLOOKUP(Table2[[#This Row],[Author]],People!A:B,2,0)</f>
        <v>#VALUE!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/>
      </c>
      <c r="I2687" s="7" t="s">
        <v>3680</v>
      </c>
      <c r="J2687" s="7" t="e">
        <f>VLOOKUP(Table2[[#This Row],[Author]],People!A:B,2,0)</f>
        <v>#VALUE!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/>
      </c>
      <c r="I2688" s="6" t="s">
        <v>3680</v>
      </c>
      <c r="J2688" s="6" t="e">
        <f>VLOOKUP(Table2[[#This Row],[Author]],People!A:B,2,0)</f>
        <v>#VALUE!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/>
      </c>
      <c r="I2689" s="7" t="s">
        <v>3680</v>
      </c>
      <c r="J2689" s="7" t="e">
        <f>VLOOKUP(Table2[[#This Row],[Author]],People!A:B,2,0)</f>
        <v>#VALUE!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/>
      </c>
      <c r="I2690" s="6" t="s">
        <v>3680</v>
      </c>
      <c r="J2690" s="6" t="e">
        <f>VLOOKUP(Table2[[#This Row],[Author]],People!A:B,2,0)</f>
        <v>#VALUE!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/>
      </c>
      <c r="I2691" s="7" t="s">
        <v>3680</v>
      </c>
      <c r="J2691" s="7" t="e">
        <f>VLOOKUP(Table2[[#This Row],[Author]],People!A:B,2,0)</f>
        <v>#VALUE!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/>
      </c>
      <c r="I2692" s="6" t="s">
        <v>3680</v>
      </c>
      <c r="J2692" s="6" t="e">
        <f>VLOOKUP(Table2[[#This Row],[Author]],People!A:B,2,0)</f>
        <v>#VALUE!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/>
      </c>
      <c r="I2693" s="7" t="s">
        <v>3680</v>
      </c>
      <c r="J2693" s="7" t="e">
        <f>VLOOKUP(Table2[[#This Row],[Author]],People!A:B,2,0)</f>
        <v>#VALUE!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/>
      </c>
      <c r="I2694" s="6" t="s">
        <v>3680</v>
      </c>
      <c r="J2694" s="6" t="e">
        <f>VLOOKUP(Table2[[#This Row],[Author]],People!A:B,2,0)</f>
        <v>#VALUE!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/>
      </c>
      <c r="I2695" s="7" t="s">
        <v>3680</v>
      </c>
      <c r="J2695" s="7" t="e">
        <f>VLOOKUP(Table2[[#This Row],[Author]],People!A:B,2,0)</f>
        <v>#VALUE!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/>
      </c>
      <c r="I2696" s="6" t="s">
        <v>3680</v>
      </c>
      <c r="J2696" s="6" t="e">
        <f>VLOOKUP(Table2[[#This Row],[Author]],People!A:B,2,0)</f>
        <v>#VALUE!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/>
      </c>
      <c r="I2697" s="7" t="s">
        <v>3680</v>
      </c>
      <c r="J2697" s="7" t="e">
        <f>VLOOKUP(Table2[[#This Row],[Author]],People!A:B,2,0)</f>
        <v>#VALUE!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/>
      </c>
      <c r="I2698" s="6" t="s">
        <v>3680</v>
      </c>
      <c r="J2698" s="6" t="e">
        <f>VLOOKUP(Table2[[#This Row],[Author]],People!A:B,2,0)</f>
        <v>#VALUE!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/>
      </c>
      <c r="I2699" s="7" t="s">
        <v>3680</v>
      </c>
      <c r="J2699" s="7" t="e">
        <f>VLOOKUP(Table2[[#This Row],[Author]],People!A:B,2,0)</f>
        <v>#VALUE!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/>
      </c>
      <c r="I2700" s="6" t="s">
        <v>3680</v>
      </c>
      <c r="J2700" s="6" t="e">
        <f>VLOOKUP(Table2[[#This Row],[Author]],People!A:B,2,0)</f>
        <v>#VALUE!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/>
      </c>
      <c r="I2701" s="7" t="s">
        <v>3680</v>
      </c>
      <c r="J2701" s="7" t="e">
        <f>VLOOKUP(Table2[[#This Row],[Author]],People!A:B,2,0)</f>
        <v>#VALUE!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/>
      </c>
      <c r="I2702" s="6" t="s">
        <v>3680</v>
      </c>
      <c r="J2702" s="6" t="e">
        <f>VLOOKUP(Table2[[#This Row],[Author]],People!A:B,2,0)</f>
        <v>#VALUE!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/>
      </c>
      <c r="I2703" s="7" t="s">
        <v>3680</v>
      </c>
      <c r="J2703" s="7" t="e">
        <f>VLOOKUP(Table2[[#This Row],[Author]],People!A:B,2,0)</f>
        <v>#VALUE!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/>
      </c>
      <c r="I2704" s="6" t="s">
        <v>3680</v>
      </c>
      <c r="J2704" s="6" t="e">
        <f>VLOOKUP(Table2[[#This Row],[Author]],People!A:B,2,0)</f>
        <v>#VALUE!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/>
      </c>
      <c r="I2705" s="7" t="s">
        <v>3680</v>
      </c>
      <c r="J2705" s="7" t="e">
        <f>VLOOKUP(Table2[[#This Row],[Author]],People!A:B,2,0)</f>
        <v>#VALUE!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/>
      </c>
      <c r="I2706" s="6" t="s">
        <v>3680</v>
      </c>
      <c r="J2706" s="6" t="e">
        <f>VLOOKUP(Table2[[#This Row],[Author]],People!A:B,2,0)</f>
        <v>#VALUE!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/>
      </c>
      <c r="I2707" s="7" t="s">
        <v>3680</v>
      </c>
      <c r="J2707" s="7" t="e">
        <f>VLOOKUP(Table2[[#This Row],[Author]],People!A:B,2,0)</f>
        <v>#VALUE!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/>
      </c>
      <c r="I2708" s="6" t="s">
        <v>3680</v>
      </c>
      <c r="J2708" s="6" t="e">
        <f>VLOOKUP(Table2[[#This Row],[Author]],People!A:B,2,0)</f>
        <v>#VALUE!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/>
      </c>
      <c r="I2709" s="7" t="s">
        <v>3680</v>
      </c>
      <c r="J2709" s="7" t="e">
        <f>VLOOKUP(Table2[[#This Row],[Author]],People!A:B,2,0)</f>
        <v>#VALUE!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/>
      </c>
      <c r="I2710" s="6" t="s">
        <v>3680</v>
      </c>
      <c r="J2710" s="6" t="e">
        <f>VLOOKUP(Table2[[#This Row],[Author]],People!A:B,2,0)</f>
        <v>#VALUE!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/>
      </c>
      <c r="I2711" s="7" t="s">
        <v>3680</v>
      </c>
      <c r="J2711" s="7" t="e">
        <f>VLOOKUP(Table2[[#This Row],[Author]],People!A:B,2,0)</f>
        <v>#VALUE!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/>
      </c>
      <c r="I2712" s="6" t="s">
        <v>3680</v>
      </c>
      <c r="J2712" s="6" t="e">
        <f>VLOOKUP(Table2[[#This Row],[Author]],People!A:B,2,0)</f>
        <v>#VALUE!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/>
      </c>
      <c r="I2713" s="7" t="s">
        <v>3680</v>
      </c>
      <c r="J2713" s="7" t="e">
        <f>VLOOKUP(Table2[[#This Row],[Author]],People!A:B,2,0)</f>
        <v>#VALUE!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/>
      </c>
      <c r="I2714" s="6" t="s">
        <v>3680</v>
      </c>
      <c r="J2714" s="6" t="e">
        <f>VLOOKUP(Table2[[#This Row],[Author]],People!A:B,2,0)</f>
        <v>#VALUE!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/>
      </c>
      <c r="I2715" s="7" t="s">
        <v>3680</v>
      </c>
      <c r="J2715" s="7" t="e">
        <f>VLOOKUP(Table2[[#This Row],[Author]],People!A:B,2,0)</f>
        <v>#VALUE!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/>
      </c>
      <c r="I2716" s="6" t="s">
        <v>3680</v>
      </c>
      <c r="J2716" s="6" t="e">
        <f>VLOOKUP(Table2[[#This Row],[Author]],People!A:B,2,0)</f>
        <v>#VALUE!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/>
      </c>
      <c r="I2717" s="7" t="s">
        <v>3680</v>
      </c>
      <c r="J2717" s="7" t="e">
        <f>VLOOKUP(Table2[[#This Row],[Author]],People!A:B,2,0)</f>
        <v>#VALUE!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/>
      </c>
      <c r="I2718" s="6" t="s">
        <v>3680</v>
      </c>
      <c r="J2718" s="6" t="e">
        <f>VLOOKUP(Table2[[#This Row],[Author]],People!A:B,2,0)</f>
        <v>#VALUE!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/>
      </c>
      <c r="I2719" s="7" t="s">
        <v>3680</v>
      </c>
      <c r="J2719" s="7" t="e">
        <f>VLOOKUP(Table2[[#This Row],[Author]],People!A:B,2,0)</f>
        <v>#VALUE!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/>
      </c>
      <c r="I2720" s="6" t="s">
        <v>3680</v>
      </c>
      <c r="J2720" s="6" t="e">
        <f>VLOOKUP(Table2[[#This Row],[Author]],People!A:B,2,0)</f>
        <v>#VALUE!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/>
      </c>
      <c r="I2721" s="7" t="s">
        <v>3680</v>
      </c>
      <c r="J2721" s="7" t="e">
        <f>VLOOKUP(Table2[[#This Row],[Author]],People!A:B,2,0)</f>
        <v>#VALUE!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/>
      </c>
      <c r="I2722" s="6" t="s">
        <v>3680</v>
      </c>
      <c r="J2722" s="6" t="e">
        <f>VLOOKUP(Table2[[#This Row],[Author]],People!A:B,2,0)</f>
        <v>#VALUE!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/>
      </c>
      <c r="I2723" s="7" t="s">
        <v>3680</v>
      </c>
      <c r="J2723" s="7" t="e">
        <f>VLOOKUP(Table2[[#This Row],[Author]],People!A:B,2,0)</f>
        <v>#VALUE!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/>
      </c>
      <c r="I2724" s="6" t="s">
        <v>3680</v>
      </c>
      <c r="J2724" s="6" t="e">
        <f>VLOOKUP(Table2[[#This Row],[Author]],People!A:B,2,0)</f>
        <v>#VALUE!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/>
      </c>
      <c r="I2725" s="7" t="s">
        <v>3680</v>
      </c>
      <c r="J2725" s="7" t="e">
        <f>VLOOKUP(Table2[[#This Row],[Author]],People!A:B,2,0)</f>
        <v>#VALUE!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/>
      </c>
      <c r="I2726" s="6" t="s">
        <v>3680</v>
      </c>
      <c r="J2726" s="6" t="e">
        <f>VLOOKUP(Table2[[#This Row],[Author]],People!A:B,2,0)</f>
        <v>#VALUE!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/>
      </c>
      <c r="I2727" s="7" t="s">
        <v>3680</v>
      </c>
      <c r="J2727" s="7" t="e">
        <f>VLOOKUP(Table2[[#This Row],[Author]],People!A:B,2,0)</f>
        <v>#VALUE!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/>
      </c>
      <c r="I2728" s="6" t="s">
        <v>3680</v>
      </c>
      <c r="J2728" s="6" t="e">
        <f>VLOOKUP(Table2[[#This Row],[Author]],People!A:B,2,0)</f>
        <v>#VALUE!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/>
      </c>
      <c r="I2729" s="7" t="s">
        <v>3680</v>
      </c>
      <c r="J2729" s="7" t="e">
        <f>VLOOKUP(Table2[[#This Row],[Author]],People!A:B,2,0)</f>
        <v>#VALUE!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/>
      </c>
      <c r="I2730" s="6" t="s">
        <v>3680</v>
      </c>
      <c r="J2730" s="6" t="e">
        <f>VLOOKUP(Table2[[#This Row],[Author]],People!A:B,2,0)</f>
        <v>#VALUE!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/>
      </c>
      <c r="I2731" s="7" t="s">
        <v>3680</v>
      </c>
      <c r="J2731" s="7" t="e">
        <f>VLOOKUP(Table2[[#This Row],[Author]],People!A:B,2,0)</f>
        <v>#VALUE!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/>
      </c>
      <c r="I2732" s="6" t="s">
        <v>3680</v>
      </c>
      <c r="J2732" s="6" t="e">
        <f>VLOOKUP(Table2[[#This Row],[Author]],People!A:B,2,0)</f>
        <v>#VALUE!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/>
      </c>
      <c r="I2733" s="7" t="s">
        <v>3680</v>
      </c>
      <c r="J2733" s="7" t="e">
        <f>VLOOKUP(Table2[[#This Row],[Author]],People!A:B,2,0)</f>
        <v>#VALUE!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/>
      </c>
      <c r="I2734" s="6" t="s">
        <v>3680</v>
      </c>
      <c r="J2734" s="6" t="e">
        <f>VLOOKUP(Table2[[#This Row],[Author]],People!A:B,2,0)</f>
        <v>#VALUE!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/>
      </c>
      <c r="I2735" s="7" t="s">
        <v>3680</v>
      </c>
      <c r="J2735" s="7" t="e">
        <f>VLOOKUP(Table2[[#This Row],[Author]],People!A:B,2,0)</f>
        <v>#VALUE!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/>
      </c>
      <c r="I2736" s="6" t="s">
        <v>3680</v>
      </c>
      <c r="J2736" s="6" t="e">
        <f>VLOOKUP(Table2[[#This Row],[Author]],People!A:B,2,0)</f>
        <v>#VALUE!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/>
      </c>
      <c r="I2737" s="7" t="s">
        <v>3680</v>
      </c>
      <c r="J2737" s="7" t="e">
        <f>VLOOKUP(Table2[[#This Row],[Author]],People!A:B,2,0)</f>
        <v>#VALUE!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/>
      </c>
      <c r="I2738" s="6" t="s">
        <v>3680</v>
      </c>
      <c r="J2738" s="6" t="e">
        <f>VLOOKUP(Table2[[#This Row],[Author]],People!A:B,2,0)</f>
        <v>#VALUE!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/>
      </c>
      <c r="I2739" s="7" t="s">
        <v>3680</v>
      </c>
      <c r="J2739" s="7" t="e">
        <f>VLOOKUP(Table2[[#This Row],[Author]],People!A:B,2,0)</f>
        <v>#VALUE!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/>
      </c>
      <c r="I2740" s="6" t="s">
        <v>3680</v>
      </c>
      <c r="J2740" s="6" t="e">
        <f>VLOOKUP(Table2[[#This Row],[Author]],People!A:B,2,0)</f>
        <v>#VALUE!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/>
      </c>
      <c r="I2741" s="7" t="s">
        <v>3680</v>
      </c>
      <c r="J2741" s="7" t="e">
        <f>VLOOKUP(Table2[[#This Row],[Author]],People!A:B,2,0)</f>
        <v>#VALUE!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/>
      </c>
      <c r="I2742" s="6" t="s">
        <v>3680</v>
      </c>
      <c r="J2742" s="6" t="e">
        <f>VLOOKUP(Table2[[#This Row],[Author]],People!A:B,2,0)</f>
        <v>#VALUE!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/>
      </c>
      <c r="I2743" s="7" t="s">
        <v>3680</v>
      </c>
      <c r="J2743" s="7" t="e">
        <f>VLOOKUP(Table2[[#This Row],[Author]],People!A:B,2,0)</f>
        <v>#VALUE!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/>
      </c>
      <c r="I2744" s="6" t="s">
        <v>3680</v>
      </c>
      <c r="J2744" s="6" t="e">
        <f>VLOOKUP(Table2[[#This Row],[Author]],People!A:B,2,0)</f>
        <v>#VALUE!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/>
      </c>
      <c r="I2745" s="7" t="s">
        <v>3680</v>
      </c>
      <c r="J2745" s="7" t="e">
        <f>VLOOKUP(Table2[[#This Row],[Author]],People!A:B,2,0)</f>
        <v>#VALUE!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/>
      </c>
      <c r="I2746" s="6" t="s">
        <v>3680</v>
      </c>
      <c r="J2746" s="6" t="e">
        <f>VLOOKUP(Table2[[#This Row],[Author]],People!A:B,2,0)</f>
        <v>#VALUE!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/>
      </c>
      <c r="I2747" s="7" t="s">
        <v>3680</v>
      </c>
      <c r="J2747" s="7" t="e">
        <f>VLOOKUP(Table2[[#This Row],[Author]],People!A:B,2,0)</f>
        <v>#VALUE!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/>
      </c>
      <c r="I2748" s="6" t="s">
        <v>3680</v>
      </c>
      <c r="J2748" s="6" t="e">
        <f>VLOOKUP(Table2[[#This Row],[Author]],People!A:B,2,0)</f>
        <v>#VALUE!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/>
      </c>
      <c r="I2749" s="7" t="s">
        <v>3680</v>
      </c>
      <c r="J2749" s="7" t="e">
        <f>VLOOKUP(Table2[[#This Row],[Author]],People!A:B,2,0)</f>
        <v>#VALUE!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/>
      </c>
      <c r="I2750" s="6" t="s">
        <v>3680</v>
      </c>
      <c r="J2750" s="6" t="e">
        <f>VLOOKUP(Table2[[#This Row],[Author]],People!A:B,2,0)</f>
        <v>#VALUE!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/>
      </c>
      <c r="I2751" s="7" t="s">
        <v>3680</v>
      </c>
      <c r="J2751" s="7" t="e">
        <f>VLOOKUP(Table2[[#This Row],[Author]],People!A:B,2,0)</f>
        <v>#VALUE!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/>
      </c>
      <c r="I2752" s="6" t="s">
        <v>3680</v>
      </c>
      <c r="J2752" s="6" t="e">
        <f>VLOOKUP(Table2[[#This Row],[Author]],People!A:B,2,0)</f>
        <v>#VALUE!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/>
      </c>
      <c r="I2753" s="7" t="s">
        <v>3680</v>
      </c>
      <c r="J2753" s="7" t="e">
        <f>VLOOKUP(Table2[[#This Row],[Author]],People!A:B,2,0)</f>
        <v>#VALUE!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/>
      </c>
      <c r="I2754" s="6" t="s">
        <v>3680</v>
      </c>
      <c r="J2754" s="6" t="e">
        <f>VLOOKUP(Table2[[#This Row],[Author]],People!A:B,2,0)</f>
        <v>#VALUE!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/>
      </c>
      <c r="I2755" s="7" t="s">
        <v>3680</v>
      </c>
      <c r="J2755" s="7" t="e">
        <f>VLOOKUP(Table2[[#This Row],[Author]],People!A:B,2,0)</f>
        <v>#VALUE!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/>
      </c>
      <c r="I2756" s="6" t="s">
        <v>3680</v>
      </c>
      <c r="J2756" s="6" t="e">
        <f>VLOOKUP(Table2[[#This Row],[Author]],People!A:B,2,0)</f>
        <v>#VALUE!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/>
      </c>
      <c r="I2757" s="7" t="s">
        <v>3680</v>
      </c>
      <c r="J2757" s="7" t="e">
        <f>VLOOKUP(Table2[[#This Row],[Author]],People!A:B,2,0)</f>
        <v>#VALUE!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/>
      </c>
      <c r="I2758" s="6" t="s">
        <v>3680</v>
      </c>
      <c r="J2758" s="6" t="e">
        <f>VLOOKUP(Table2[[#This Row],[Author]],People!A:B,2,0)</f>
        <v>#VALUE!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/>
      </c>
      <c r="I2759" s="7" t="s">
        <v>3680</v>
      </c>
      <c r="J2759" s="7" t="e">
        <f>VLOOKUP(Table2[[#This Row],[Author]],People!A:B,2,0)</f>
        <v>#VALUE!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/>
      </c>
      <c r="I2760" s="6" t="s">
        <v>3680</v>
      </c>
      <c r="J2760" s="6" t="e">
        <f>VLOOKUP(Table2[[#This Row],[Author]],People!A:B,2,0)</f>
        <v>#VALUE!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/>
      </c>
      <c r="I2761" s="7" t="s">
        <v>3680</v>
      </c>
      <c r="J2761" s="7" t="e">
        <f>VLOOKUP(Table2[[#This Row],[Author]],People!A:B,2,0)</f>
        <v>#VALUE!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/>
      </c>
      <c r="I2762" s="6" t="s">
        <v>3680</v>
      </c>
      <c r="J2762" s="6" t="e">
        <f>VLOOKUP(Table2[[#This Row],[Author]],People!A:B,2,0)</f>
        <v>#VALUE!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/>
      </c>
      <c r="I2763" s="7" t="s">
        <v>3680</v>
      </c>
      <c r="J2763" s="7" t="e">
        <f>VLOOKUP(Table2[[#This Row],[Author]],People!A:B,2,0)</f>
        <v>#VALUE!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/>
      </c>
      <c r="I2764" s="6" t="s">
        <v>3680</v>
      </c>
      <c r="J2764" s="6" t="e">
        <f>VLOOKUP(Table2[[#This Row],[Author]],People!A:B,2,0)</f>
        <v>#VALUE!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/>
      </c>
      <c r="I2765" s="7" t="s">
        <v>3680</v>
      </c>
      <c r="J2765" s="7" t="e">
        <f>VLOOKUP(Table2[[#This Row],[Author]],People!A:B,2,0)</f>
        <v>#VALUE!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/>
      </c>
      <c r="I2766" s="6" t="s">
        <v>3680</v>
      </c>
      <c r="J2766" s="6" t="e">
        <f>VLOOKUP(Table2[[#This Row],[Author]],People!A:B,2,0)</f>
        <v>#VALUE!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/>
      </c>
      <c r="I2767" s="7" t="s">
        <v>3680</v>
      </c>
      <c r="J2767" s="7" t="e">
        <f>VLOOKUP(Table2[[#This Row],[Author]],People!A:B,2,0)</f>
        <v>#VALUE!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/>
      </c>
      <c r="I2768" s="6" t="s">
        <v>3680</v>
      </c>
      <c r="J2768" s="6" t="e">
        <f>VLOOKUP(Table2[[#This Row],[Author]],People!A:B,2,0)</f>
        <v>#VALUE!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/>
      </c>
      <c r="I2769" s="7" t="s">
        <v>3680</v>
      </c>
      <c r="J2769" s="7" t="e">
        <f>VLOOKUP(Table2[[#This Row],[Author]],People!A:B,2,0)</f>
        <v>#VALUE!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/>
      </c>
      <c r="I2770" s="6" t="s">
        <v>3680</v>
      </c>
      <c r="J2770" s="6" t="e">
        <f>VLOOKUP(Table2[[#This Row],[Author]],People!A:B,2,0)</f>
        <v>#VALUE!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/>
      </c>
      <c r="I2771" s="7" t="s">
        <v>3680</v>
      </c>
      <c r="J2771" s="7" t="e">
        <f>VLOOKUP(Table2[[#This Row],[Author]],People!A:B,2,0)</f>
        <v>#VALUE!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/>
      </c>
      <c r="I2772" s="6" t="s">
        <v>3680</v>
      </c>
      <c r="J2772" s="6" t="e">
        <f>VLOOKUP(Table2[[#This Row],[Author]],People!A:B,2,0)</f>
        <v>#VALUE!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/>
      </c>
      <c r="I2773" s="7" t="s">
        <v>3680</v>
      </c>
      <c r="J2773" s="7" t="e">
        <f>VLOOKUP(Table2[[#This Row],[Author]],People!A:B,2,0)</f>
        <v>#VALUE!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/>
      </c>
      <c r="I2774" s="6" t="s">
        <v>3680</v>
      </c>
      <c r="J2774" s="6" t="e">
        <f>VLOOKUP(Table2[[#This Row],[Author]],People!A:B,2,0)</f>
        <v>#VALUE!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/>
      </c>
      <c r="I2775" s="7" t="s">
        <v>3680</v>
      </c>
      <c r="J2775" s="7" t="e">
        <f>VLOOKUP(Table2[[#This Row],[Author]],People!A:B,2,0)</f>
        <v>#VALUE!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/>
      </c>
      <c r="I2776" s="6" t="s">
        <v>3680</v>
      </c>
      <c r="J2776" s="6" t="e">
        <f>VLOOKUP(Table2[[#This Row],[Author]],People!A:B,2,0)</f>
        <v>#VALUE!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/>
      </c>
      <c r="I2777" s="7" t="s">
        <v>3680</v>
      </c>
      <c r="J2777" s="7" t="e">
        <f>VLOOKUP(Table2[[#This Row],[Author]],People!A:B,2,0)</f>
        <v>#VALUE!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/>
      </c>
      <c r="I2778" s="6" t="s">
        <v>3680</v>
      </c>
      <c r="J2778" s="6" t="e">
        <f>VLOOKUP(Table2[[#This Row],[Author]],People!A:B,2,0)</f>
        <v>#VALUE!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/>
      </c>
      <c r="I2779" s="7" t="s">
        <v>3680</v>
      </c>
      <c r="J2779" s="7" t="e">
        <f>VLOOKUP(Table2[[#This Row],[Author]],People!A:B,2,0)</f>
        <v>#VALUE!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/>
      </c>
      <c r="I2780" s="6" t="s">
        <v>3680</v>
      </c>
      <c r="J2780" s="6" t="e">
        <f>VLOOKUP(Table2[[#This Row],[Author]],People!A:B,2,0)</f>
        <v>#VALUE!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/>
      </c>
      <c r="I2781" s="7" t="s">
        <v>3680</v>
      </c>
      <c r="J2781" s="7" t="e">
        <f>VLOOKUP(Table2[[#This Row],[Author]],People!A:B,2,0)</f>
        <v>#VALUE!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/>
      </c>
      <c r="I2782" s="6" t="s">
        <v>3680</v>
      </c>
      <c r="J2782" s="6" t="e">
        <f>VLOOKUP(Table2[[#This Row],[Author]],People!A:B,2,0)</f>
        <v>#VALUE!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6"/>
  <sheetViews>
    <sheetView topLeftCell="A13" workbookViewId="0">
      <selection activeCell="H22" sqref="H22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7228</v>
      </c>
      <c r="B35" t="s">
        <v>7173</v>
      </c>
    </row>
    <row r="36" spans="1:2" x14ac:dyDescent="0.25">
      <c r="A36" s="44" t="s">
        <v>7334</v>
      </c>
      <c r="B36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38"/>
  <sheetViews>
    <sheetView topLeftCell="A105" workbookViewId="0">
      <selection activeCell="A138" sqref="A138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7227</v>
      </c>
      <c r="B137" t="s">
        <v>642</v>
      </c>
    </row>
    <row r="138" spans="1:2" x14ac:dyDescent="0.25">
      <c r="A138" s="47" t="s">
        <v>638</v>
      </c>
      <c r="B138" t="s">
        <v>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STUCT1</vt:lpstr>
      <vt:lpstr>Sheet4</vt:lpstr>
      <vt:lpstr>Sheet2</vt:lpstr>
      <vt:lpstr>Sheet1</vt:lpstr>
      <vt:lpstr>Sheet3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Ronald Pierre Collado</cp:lastModifiedBy>
  <cp:revision/>
  <dcterms:created xsi:type="dcterms:W3CDTF">2023-02-21T12:36:39Z</dcterms:created>
  <dcterms:modified xsi:type="dcterms:W3CDTF">2024-04-24T09:17:01Z</dcterms:modified>
  <cp:category/>
  <cp:contentStatus/>
</cp:coreProperties>
</file>