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92DAC9A-5845-40EE-8D37-BAEE1EF0F7B0}" xr6:coauthVersionLast="47" xr6:coauthVersionMax="47" xr10:uidLastSave="{00000000-0000-0000-0000-000000000000}"/>
  <bookViews>
    <workbookView xWindow="-120" yWindow="-120" windowWidth="38640" windowHeight="21120" activeTab="3" xr2:uid="{9EF57C3D-F6AB-450C-9EC3-AF89A75F272D}"/>
  </bookViews>
  <sheets>
    <sheet name="KPI" sheetId="5" r:id="rId1"/>
    <sheet name="Sheet7" sheetId="34" r:id="rId2"/>
    <sheet name="Sheet8" sheetId="35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Report!$A$2:$F$1353</definedName>
    <definedName name="_xlnm._FilterDatabase" localSheetId="8" hidden="1">Sheet4!$A$1:$F$1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51" r:id="rId18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520" i="1" l="1"/>
  <c r="J9520" i="1" s="1"/>
  <c r="F9519" i="1"/>
  <c r="F9518" i="1"/>
  <c r="F9517" i="1"/>
  <c r="F9516" i="1"/>
  <c r="F9515" i="1"/>
  <c r="F9514" i="1"/>
  <c r="F9513" i="1"/>
  <c r="F9512" i="1"/>
  <c r="J9512" i="1" s="1"/>
  <c r="F9506" i="1"/>
  <c r="J9506" i="1" s="1"/>
  <c r="F9504" i="1"/>
  <c r="J9504" i="1" s="1"/>
  <c r="F9496" i="1"/>
  <c r="F9495" i="1"/>
  <c r="J9495" i="1" s="1"/>
  <c r="F9492" i="1"/>
  <c r="J9492" i="1" s="1"/>
  <c r="F9491" i="1"/>
  <c r="F9490" i="1"/>
  <c r="J9490" i="1" s="1"/>
  <c r="F9483" i="1"/>
  <c r="F9482" i="1"/>
  <c r="F9481" i="1"/>
  <c r="F9480" i="1"/>
  <c r="F9479" i="1"/>
  <c r="F9478" i="1"/>
  <c r="F9477" i="1"/>
  <c r="F9476" i="1"/>
  <c r="F9475" i="1"/>
  <c r="F9474" i="1"/>
  <c r="J9474" i="1" s="1"/>
  <c r="F9473" i="1"/>
  <c r="F9472" i="1"/>
  <c r="F9471" i="1"/>
  <c r="F9470" i="1"/>
  <c r="J9470" i="1" s="1"/>
  <c r="F9469" i="1"/>
  <c r="F9468" i="1"/>
  <c r="J9468" i="1" s="1"/>
  <c r="F9467" i="1"/>
  <c r="F9466" i="1"/>
  <c r="F9465" i="1"/>
  <c r="F9464" i="1"/>
  <c r="F9463" i="1"/>
  <c r="F9462" i="1"/>
  <c r="F9461" i="1"/>
  <c r="F9460" i="1"/>
  <c r="F9459" i="1"/>
  <c r="F9458" i="1"/>
  <c r="J9458" i="1" s="1"/>
  <c r="F9457" i="1"/>
  <c r="F9456" i="1"/>
  <c r="F9455" i="1"/>
  <c r="F9454" i="1"/>
  <c r="J9454" i="1" s="1"/>
  <c r="F9453" i="1"/>
  <c r="F9452" i="1"/>
  <c r="J9452" i="1" s="1"/>
  <c r="F9451" i="1"/>
  <c r="F9450" i="1"/>
  <c r="F9449" i="1"/>
  <c r="F9448" i="1"/>
  <c r="F9447" i="1"/>
  <c r="F9446" i="1"/>
  <c r="F9445" i="1"/>
  <c r="F9444" i="1"/>
  <c r="F9443" i="1"/>
  <c r="F9442" i="1"/>
  <c r="J9442" i="1" s="1"/>
  <c r="F9441" i="1"/>
  <c r="F9440" i="1"/>
  <c r="F9439" i="1"/>
  <c r="F9438" i="1"/>
  <c r="J9438" i="1" s="1"/>
  <c r="F9437" i="1"/>
  <c r="F9436" i="1"/>
  <c r="J9436" i="1" s="1"/>
  <c r="F9435" i="1"/>
  <c r="F9434" i="1"/>
  <c r="F9433" i="1"/>
  <c r="F9432" i="1"/>
  <c r="F9431" i="1"/>
  <c r="F9430" i="1"/>
  <c r="F9429" i="1"/>
  <c r="F9428" i="1"/>
  <c r="F9427" i="1"/>
  <c r="F9426" i="1"/>
  <c r="J9426" i="1" s="1"/>
  <c r="F9425" i="1"/>
  <c r="F9424" i="1"/>
  <c r="F9423" i="1"/>
  <c r="F9422" i="1"/>
  <c r="J9422" i="1" s="1"/>
  <c r="F9421" i="1"/>
  <c r="F9420" i="1"/>
  <c r="J9420" i="1" s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J9406" i="1" s="1"/>
  <c r="F9405" i="1"/>
  <c r="F9404" i="1"/>
  <c r="J9404" i="1" s="1"/>
  <c r="F9403" i="1"/>
  <c r="F9402" i="1"/>
  <c r="F9401" i="1"/>
  <c r="F9400" i="1"/>
  <c r="F9399" i="1"/>
  <c r="F9398" i="1"/>
  <c r="F9397" i="1"/>
  <c r="F9396" i="1"/>
  <c r="F9395" i="1"/>
  <c r="F9394" i="1"/>
  <c r="J9394" i="1" s="1"/>
  <c r="F9393" i="1"/>
  <c r="F9392" i="1"/>
  <c r="F9391" i="1"/>
  <c r="F9390" i="1"/>
  <c r="J9390" i="1" s="1"/>
  <c r="F9389" i="1"/>
  <c r="F9388" i="1"/>
  <c r="J9388" i="1" s="1"/>
  <c r="F9387" i="1"/>
  <c r="F9386" i="1"/>
  <c r="F9385" i="1"/>
  <c r="F9384" i="1"/>
  <c r="F9383" i="1"/>
  <c r="F9382" i="1"/>
  <c r="F9381" i="1"/>
  <c r="F9380" i="1"/>
  <c r="F9379" i="1"/>
  <c r="F9378" i="1"/>
  <c r="J9378" i="1" s="1"/>
  <c r="F9377" i="1"/>
  <c r="F9376" i="1"/>
  <c r="F9375" i="1"/>
  <c r="F9374" i="1"/>
  <c r="J9374" i="1" s="1"/>
  <c r="F9373" i="1"/>
  <c r="F9372" i="1"/>
  <c r="J9372" i="1" s="1"/>
  <c r="F9371" i="1"/>
  <c r="F9370" i="1"/>
  <c r="F9369" i="1"/>
  <c r="F9368" i="1"/>
  <c r="F9367" i="1"/>
  <c r="F9366" i="1"/>
  <c r="F9365" i="1"/>
  <c r="F9364" i="1"/>
  <c r="F9363" i="1"/>
  <c r="F9362" i="1"/>
  <c r="J9362" i="1" s="1"/>
  <c r="F9361" i="1"/>
  <c r="F9360" i="1"/>
  <c r="F9359" i="1"/>
  <c r="F9358" i="1"/>
  <c r="J9358" i="1" s="1"/>
  <c r="F9357" i="1"/>
  <c r="F9356" i="1"/>
  <c r="J9356" i="1" s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J9342" i="1" s="1"/>
  <c r="F9341" i="1"/>
  <c r="F9340" i="1"/>
  <c r="J9340" i="1" s="1"/>
  <c r="F9339" i="1"/>
  <c r="F9338" i="1"/>
  <c r="F9337" i="1"/>
  <c r="F9336" i="1"/>
  <c r="F9335" i="1"/>
  <c r="F9334" i="1"/>
  <c r="F9333" i="1"/>
  <c r="F9332" i="1"/>
  <c r="F9331" i="1"/>
  <c r="F9330" i="1"/>
  <c r="J9330" i="1" s="1"/>
  <c r="F9329" i="1"/>
  <c r="F9328" i="1"/>
  <c r="F9327" i="1"/>
  <c r="F9326" i="1"/>
  <c r="J9326" i="1" s="1"/>
  <c r="F9325" i="1"/>
  <c r="F9324" i="1"/>
  <c r="J9324" i="1" s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J9310" i="1" s="1"/>
  <c r="F9309" i="1"/>
  <c r="F9308" i="1"/>
  <c r="J9308" i="1" s="1"/>
  <c r="F9307" i="1"/>
  <c r="F9306" i="1"/>
  <c r="F9305" i="1"/>
  <c r="F9304" i="1"/>
  <c r="F9303" i="1"/>
  <c r="F9302" i="1"/>
  <c r="F9301" i="1"/>
  <c r="F9300" i="1"/>
  <c r="F9299" i="1"/>
  <c r="F9298" i="1"/>
  <c r="J9298" i="1" s="1"/>
  <c r="F9297" i="1"/>
  <c r="F9296" i="1"/>
  <c r="F9295" i="1"/>
  <c r="F9294" i="1"/>
  <c r="J9294" i="1" s="1"/>
  <c r="F9293" i="1"/>
  <c r="F9292" i="1"/>
  <c r="J9292" i="1" s="1"/>
  <c r="F9291" i="1"/>
  <c r="F9290" i="1"/>
  <c r="F9289" i="1"/>
  <c r="F9288" i="1"/>
  <c r="F9287" i="1"/>
  <c r="F9286" i="1"/>
  <c r="F9285" i="1"/>
  <c r="F9284" i="1"/>
  <c r="J9284" i="1" s="1"/>
  <c r="F9283" i="1"/>
  <c r="F9282" i="1"/>
  <c r="J9282" i="1" s="1"/>
  <c r="F9281" i="1"/>
  <c r="F9280" i="1"/>
  <c r="F9279" i="1"/>
  <c r="F9278" i="1"/>
  <c r="J9278" i="1" s="1"/>
  <c r="F9277" i="1"/>
  <c r="F9276" i="1"/>
  <c r="J9276" i="1" s="1"/>
  <c r="F9275" i="1"/>
  <c r="F9274" i="1"/>
  <c r="F9273" i="1"/>
  <c r="F9272" i="1"/>
  <c r="F9271" i="1"/>
  <c r="F9270" i="1"/>
  <c r="F9269" i="1"/>
  <c r="F9268" i="1"/>
  <c r="J9268" i="1" s="1"/>
  <c r="F9267" i="1"/>
  <c r="F9266" i="1"/>
  <c r="F9265" i="1"/>
  <c r="F9264" i="1"/>
  <c r="F9263" i="1"/>
  <c r="F9262" i="1"/>
  <c r="J9262" i="1" s="1"/>
  <c r="F9261" i="1"/>
  <c r="F9260" i="1"/>
  <c r="J9260" i="1" s="1"/>
  <c r="F9259" i="1"/>
  <c r="F9258" i="1"/>
  <c r="F9257" i="1"/>
  <c r="F9256" i="1"/>
  <c r="F9255" i="1"/>
  <c r="F9254" i="1"/>
  <c r="F9253" i="1"/>
  <c r="F9252" i="1"/>
  <c r="J9252" i="1" s="1"/>
  <c r="F9251" i="1"/>
  <c r="F9250" i="1"/>
  <c r="J9250" i="1" s="1"/>
  <c r="F9249" i="1"/>
  <c r="F9248" i="1"/>
  <c r="F9247" i="1"/>
  <c r="F9246" i="1"/>
  <c r="J9246" i="1" s="1"/>
  <c r="F9245" i="1"/>
  <c r="F9244" i="1"/>
  <c r="J9244" i="1" s="1"/>
  <c r="F9243" i="1"/>
  <c r="F9242" i="1"/>
  <c r="F9241" i="1"/>
  <c r="F9240" i="1"/>
  <c r="F9239" i="1"/>
  <c r="F9238" i="1"/>
  <c r="F9237" i="1"/>
  <c r="F9236" i="1"/>
  <c r="J9236" i="1" s="1"/>
  <c r="F9235" i="1"/>
  <c r="F9234" i="1"/>
  <c r="J9234" i="1" s="1"/>
  <c r="F9233" i="1"/>
  <c r="F9232" i="1"/>
  <c r="F9231" i="1"/>
  <c r="F9230" i="1"/>
  <c r="J9230" i="1" s="1"/>
  <c r="F9229" i="1"/>
  <c r="F9228" i="1"/>
  <c r="J9228" i="1" s="1"/>
  <c r="F9227" i="1"/>
  <c r="F9226" i="1"/>
  <c r="F9225" i="1"/>
  <c r="F9224" i="1"/>
  <c r="F9223" i="1"/>
  <c r="F9222" i="1"/>
  <c r="F9221" i="1"/>
  <c r="F9220" i="1"/>
  <c r="J9220" i="1" s="1"/>
  <c r="F9219" i="1"/>
  <c r="F9218" i="1"/>
  <c r="J9218" i="1" s="1"/>
  <c r="F9217" i="1"/>
  <c r="F9216" i="1"/>
  <c r="F9215" i="1"/>
  <c r="F9214" i="1"/>
  <c r="J9214" i="1" s="1"/>
  <c r="F9213" i="1"/>
  <c r="F9212" i="1"/>
  <c r="J9212" i="1" s="1"/>
  <c r="F9211" i="1"/>
  <c r="F9210" i="1"/>
  <c r="F9209" i="1"/>
  <c r="F9208" i="1"/>
  <c r="F9207" i="1"/>
  <c r="F9206" i="1"/>
  <c r="F9205" i="1"/>
  <c r="F9204" i="1"/>
  <c r="J9204" i="1" s="1"/>
  <c r="F9203" i="1"/>
  <c r="F9202" i="1"/>
  <c r="J9202" i="1" s="1"/>
  <c r="F9201" i="1"/>
  <c r="F9200" i="1"/>
  <c r="F9199" i="1"/>
  <c r="F9198" i="1"/>
  <c r="J9198" i="1" s="1"/>
  <c r="F9197" i="1"/>
  <c r="F9196" i="1"/>
  <c r="J9196" i="1" s="1"/>
  <c r="F9195" i="1"/>
  <c r="F9194" i="1"/>
  <c r="F9193" i="1"/>
  <c r="F9192" i="1"/>
  <c r="F9191" i="1"/>
  <c r="F9190" i="1"/>
  <c r="F9189" i="1"/>
  <c r="F9188" i="1"/>
  <c r="J9188" i="1" s="1"/>
  <c r="F9187" i="1"/>
  <c r="F9186" i="1"/>
  <c r="J9186" i="1" s="1"/>
  <c r="F9185" i="1"/>
  <c r="F9184" i="1"/>
  <c r="F9183" i="1"/>
  <c r="F9182" i="1"/>
  <c r="J9182" i="1" s="1"/>
  <c r="F9181" i="1"/>
  <c r="F9180" i="1"/>
  <c r="J9180" i="1" s="1"/>
  <c r="F9179" i="1"/>
  <c r="F9178" i="1"/>
  <c r="F9177" i="1"/>
  <c r="F9176" i="1"/>
  <c r="F9175" i="1"/>
  <c r="F9174" i="1"/>
  <c r="J9174" i="1" s="1"/>
  <c r="F9173" i="1"/>
  <c r="F9172" i="1"/>
  <c r="J9172" i="1" s="1"/>
  <c r="F9171" i="1"/>
  <c r="F9170" i="1"/>
  <c r="J9170" i="1" s="1"/>
  <c r="F9169" i="1"/>
  <c r="F9168" i="1"/>
  <c r="F9167" i="1"/>
  <c r="F9166" i="1"/>
  <c r="J9166" i="1" s="1"/>
  <c r="F9165" i="1"/>
  <c r="F9164" i="1"/>
  <c r="J9164" i="1" s="1"/>
  <c r="F9163" i="1"/>
  <c r="F9162" i="1"/>
  <c r="F9161" i="1"/>
  <c r="F9160" i="1"/>
  <c r="F9159" i="1"/>
  <c r="F9158" i="1"/>
  <c r="J9158" i="1" s="1"/>
  <c r="F9157" i="1"/>
  <c r="F9156" i="1"/>
  <c r="J9156" i="1" s="1"/>
  <c r="F9155" i="1"/>
  <c r="F9154" i="1"/>
  <c r="F9153" i="1"/>
  <c r="F9152" i="1"/>
  <c r="F9151" i="1"/>
  <c r="F9150" i="1"/>
  <c r="J9150" i="1" s="1"/>
  <c r="F9149" i="1"/>
  <c r="F9148" i="1"/>
  <c r="J9148" i="1" s="1"/>
  <c r="F9147" i="1"/>
  <c r="F9146" i="1"/>
  <c r="F9145" i="1"/>
  <c r="F9144" i="1"/>
  <c r="F9143" i="1"/>
  <c r="F9142" i="1"/>
  <c r="J9142" i="1" s="1"/>
  <c r="F9141" i="1"/>
  <c r="F9140" i="1"/>
  <c r="J9140" i="1" s="1"/>
  <c r="F9139" i="1"/>
  <c r="F9138" i="1"/>
  <c r="J9138" i="1" s="1"/>
  <c r="F9137" i="1"/>
  <c r="F9136" i="1"/>
  <c r="F9135" i="1"/>
  <c r="F9134" i="1"/>
  <c r="J9134" i="1" s="1"/>
  <c r="F9133" i="1"/>
  <c r="F9132" i="1"/>
  <c r="J9132" i="1" s="1"/>
  <c r="F9131" i="1"/>
  <c r="F9130" i="1"/>
  <c r="F9129" i="1"/>
  <c r="F9128" i="1"/>
  <c r="F9127" i="1"/>
  <c r="F9126" i="1"/>
  <c r="J9126" i="1" s="1"/>
  <c r="F9125" i="1"/>
  <c r="J9125" i="1" s="1"/>
  <c r="F9124" i="1"/>
  <c r="J9124" i="1" s="1"/>
  <c r="F9123" i="1"/>
  <c r="F9122" i="1"/>
  <c r="J9122" i="1" s="1"/>
  <c r="F9121" i="1"/>
  <c r="F9120" i="1"/>
  <c r="F9119" i="1"/>
  <c r="F9118" i="1"/>
  <c r="J9118" i="1" s="1"/>
  <c r="F9117" i="1"/>
  <c r="F9116" i="1"/>
  <c r="J9116" i="1" s="1"/>
  <c r="F9115" i="1"/>
  <c r="F9114" i="1"/>
  <c r="F9113" i="1"/>
  <c r="F9112" i="1"/>
  <c r="F9111" i="1"/>
  <c r="F9110" i="1"/>
  <c r="J9110" i="1" s="1"/>
  <c r="F9109" i="1"/>
  <c r="J9109" i="1" s="1"/>
  <c r="F9108" i="1"/>
  <c r="J9108" i="1" s="1"/>
  <c r="F9107" i="1"/>
  <c r="F9106" i="1"/>
  <c r="F9105" i="1"/>
  <c r="F9104" i="1"/>
  <c r="F9103" i="1"/>
  <c r="F9102" i="1"/>
  <c r="J9102" i="1" s="1"/>
  <c r="F9101" i="1"/>
  <c r="J9101" i="1" s="1"/>
  <c r="F9100" i="1"/>
  <c r="J9100" i="1" s="1"/>
  <c r="F9099" i="1"/>
  <c r="F9098" i="1"/>
  <c r="F9097" i="1"/>
  <c r="F9096" i="1"/>
  <c r="F9095" i="1"/>
  <c r="F9094" i="1"/>
  <c r="J9094" i="1" s="1"/>
  <c r="F9093" i="1"/>
  <c r="J9093" i="1" s="1"/>
  <c r="F9092" i="1"/>
  <c r="J9092" i="1" s="1"/>
  <c r="F9091" i="1"/>
  <c r="F9090" i="1"/>
  <c r="F9089" i="1"/>
  <c r="F9088" i="1"/>
  <c r="F9087" i="1"/>
  <c r="F9086" i="1"/>
  <c r="J9086" i="1" s="1"/>
  <c r="F9085" i="1"/>
  <c r="J9085" i="1" s="1"/>
  <c r="F9084" i="1"/>
  <c r="J9084" i="1" s="1"/>
  <c r="F9083" i="1"/>
  <c r="F9082" i="1"/>
  <c r="F9081" i="1"/>
  <c r="F9080" i="1"/>
  <c r="F9079" i="1"/>
  <c r="F9078" i="1"/>
  <c r="J9078" i="1" s="1"/>
  <c r="F9077" i="1"/>
  <c r="J9077" i="1" s="1"/>
  <c r="F9076" i="1"/>
  <c r="J9076" i="1" s="1"/>
  <c r="F9075" i="1"/>
  <c r="J9075" i="1" s="1"/>
  <c r="F9074" i="1"/>
  <c r="J9074" i="1" s="1"/>
  <c r="F9073" i="1"/>
  <c r="F9072" i="1"/>
  <c r="F9071" i="1"/>
  <c r="F9070" i="1"/>
  <c r="J9070" i="1" s="1"/>
  <c r="F9069" i="1"/>
  <c r="J9069" i="1" s="1"/>
  <c r="F9068" i="1"/>
  <c r="J9068" i="1" s="1"/>
  <c r="F9067" i="1"/>
  <c r="F9066" i="1"/>
  <c r="F9065" i="1"/>
  <c r="F9064" i="1"/>
  <c r="F9063" i="1"/>
  <c r="F9062" i="1"/>
  <c r="J9062" i="1" s="1"/>
  <c r="F9061" i="1"/>
  <c r="J9061" i="1" s="1"/>
  <c r="F9060" i="1"/>
  <c r="J9060" i="1" s="1"/>
  <c r="F9059" i="1"/>
  <c r="J9059" i="1" s="1"/>
  <c r="F9058" i="1"/>
  <c r="J9058" i="1" s="1"/>
  <c r="F9057" i="1"/>
  <c r="F9056" i="1"/>
  <c r="F9055" i="1"/>
  <c r="F9054" i="1"/>
  <c r="J9054" i="1" s="1"/>
  <c r="F9053" i="1"/>
  <c r="J9053" i="1" s="1"/>
  <c r="F9052" i="1"/>
  <c r="J9052" i="1" s="1"/>
  <c r="F9051" i="1"/>
  <c r="F9050" i="1"/>
  <c r="F9049" i="1"/>
  <c r="F9048" i="1"/>
  <c r="F9047" i="1"/>
  <c r="F9046" i="1"/>
  <c r="J9046" i="1" s="1"/>
  <c r="F9045" i="1"/>
  <c r="J9045" i="1" s="1"/>
  <c r="F9044" i="1"/>
  <c r="J9044" i="1" s="1"/>
  <c r="F9043" i="1"/>
  <c r="J9043" i="1" s="1"/>
  <c r="F9042" i="1"/>
  <c r="J9042" i="1" s="1"/>
  <c r="F9041" i="1"/>
  <c r="F9040" i="1"/>
  <c r="F9039" i="1"/>
  <c r="F9038" i="1"/>
  <c r="F9037" i="1"/>
  <c r="J9037" i="1" s="1"/>
  <c r="F9036" i="1"/>
  <c r="J9036" i="1" s="1"/>
  <c r="F9035" i="1"/>
  <c r="F9034" i="1"/>
  <c r="F9033" i="1"/>
  <c r="F9032" i="1"/>
  <c r="F9031" i="1"/>
  <c r="F9030" i="1"/>
  <c r="J9030" i="1" s="1"/>
  <c r="F9029" i="1"/>
  <c r="J9029" i="1" s="1"/>
  <c r="F9028" i="1"/>
  <c r="J9028" i="1" s="1"/>
  <c r="F9027" i="1"/>
  <c r="J9027" i="1" s="1"/>
  <c r="F9026" i="1"/>
  <c r="J9026" i="1" s="1"/>
  <c r="F9025" i="1"/>
  <c r="F9024" i="1"/>
  <c r="F9023" i="1"/>
  <c r="F9022" i="1"/>
  <c r="J9022" i="1" s="1"/>
  <c r="F9021" i="1"/>
  <c r="J9021" i="1" s="1"/>
  <c r="F9020" i="1"/>
  <c r="J9020" i="1" s="1"/>
  <c r="F9019" i="1"/>
  <c r="F9018" i="1"/>
  <c r="F9017" i="1"/>
  <c r="F9016" i="1"/>
  <c r="F9015" i="1"/>
  <c r="F9014" i="1"/>
  <c r="J9014" i="1" s="1"/>
  <c r="F9013" i="1"/>
  <c r="J9013" i="1" s="1"/>
  <c r="F9012" i="1"/>
  <c r="J9012" i="1" s="1"/>
  <c r="F9011" i="1"/>
  <c r="J9011" i="1" s="1"/>
  <c r="F9010" i="1"/>
  <c r="J9010" i="1" s="1"/>
  <c r="F9009" i="1"/>
  <c r="F9008" i="1"/>
  <c r="F9007" i="1"/>
  <c r="F9006" i="1"/>
  <c r="J9006" i="1" s="1"/>
  <c r="F9005" i="1"/>
  <c r="J9005" i="1" s="1"/>
  <c r="F9004" i="1"/>
  <c r="J9004" i="1" s="1"/>
  <c r="F9003" i="1"/>
  <c r="F9002" i="1"/>
  <c r="F9001" i="1"/>
  <c r="F9000" i="1"/>
  <c r="F8999" i="1"/>
  <c r="F8998" i="1"/>
  <c r="J8998" i="1" s="1"/>
  <c r="F8997" i="1"/>
  <c r="J8997" i="1" s="1"/>
  <c r="F8996" i="1"/>
  <c r="J8996" i="1" s="1"/>
  <c r="F8995" i="1"/>
  <c r="J8995" i="1" s="1"/>
  <c r="F8994" i="1"/>
  <c r="J8994" i="1" s="1"/>
  <c r="F8993" i="1"/>
  <c r="F8992" i="1"/>
  <c r="F8991" i="1"/>
  <c r="F8990" i="1"/>
  <c r="J8990" i="1" s="1"/>
  <c r="F8989" i="1"/>
  <c r="J8989" i="1" s="1"/>
  <c r="F8988" i="1"/>
  <c r="J8988" i="1" s="1"/>
  <c r="F8987" i="1"/>
  <c r="F8986" i="1"/>
  <c r="F8985" i="1"/>
  <c r="F8984" i="1"/>
  <c r="F8983" i="1"/>
  <c r="F8982" i="1"/>
  <c r="J8982" i="1" s="1"/>
  <c r="F8981" i="1"/>
  <c r="J8981" i="1" s="1"/>
  <c r="F8980" i="1"/>
  <c r="J8980" i="1" s="1"/>
  <c r="F8979" i="1"/>
  <c r="J8979" i="1" s="1"/>
  <c r="F8978" i="1"/>
  <c r="J8978" i="1" s="1"/>
  <c r="F8977" i="1"/>
  <c r="F8976" i="1"/>
  <c r="F8975" i="1"/>
  <c r="F8974" i="1"/>
  <c r="J8974" i="1" s="1"/>
  <c r="F8973" i="1"/>
  <c r="J8973" i="1" s="1"/>
  <c r="F8972" i="1"/>
  <c r="J8972" i="1" s="1"/>
  <c r="F8971" i="1"/>
  <c r="F8970" i="1"/>
  <c r="F8969" i="1"/>
  <c r="F8968" i="1"/>
  <c r="F8967" i="1"/>
  <c r="F8966" i="1"/>
  <c r="J8966" i="1" s="1"/>
  <c r="F8965" i="1"/>
  <c r="J8965" i="1" s="1"/>
  <c r="F8964" i="1"/>
  <c r="J8964" i="1" s="1"/>
  <c r="F8963" i="1"/>
  <c r="J8963" i="1" s="1"/>
  <c r="F8962" i="1"/>
  <c r="J8962" i="1" s="1"/>
  <c r="F8961" i="1"/>
  <c r="F8960" i="1"/>
  <c r="F8959" i="1"/>
  <c r="F8958" i="1"/>
  <c r="J8958" i="1" s="1"/>
  <c r="F8957" i="1"/>
  <c r="J8957" i="1" s="1"/>
  <c r="F8956" i="1"/>
  <c r="J8956" i="1" s="1"/>
  <c r="F8955" i="1"/>
  <c r="F8954" i="1"/>
  <c r="F8953" i="1"/>
  <c r="F8952" i="1"/>
  <c r="F8951" i="1"/>
  <c r="F8950" i="1"/>
  <c r="J8950" i="1" s="1"/>
  <c r="F8949" i="1"/>
  <c r="J8949" i="1" s="1"/>
  <c r="F8948" i="1"/>
  <c r="J8948" i="1" s="1"/>
  <c r="F8947" i="1"/>
  <c r="J8947" i="1" s="1"/>
  <c r="F8946" i="1"/>
  <c r="J8946" i="1" s="1"/>
  <c r="F8945" i="1"/>
  <c r="F8944" i="1"/>
  <c r="F8943" i="1"/>
  <c r="F8942" i="1"/>
  <c r="J8942" i="1" s="1"/>
  <c r="F8941" i="1"/>
  <c r="J8941" i="1" s="1"/>
  <c r="F8940" i="1"/>
  <c r="J8940" i="1" s="1"/>
  <c r="F8939" i="1"/>
  <c r="F8938" i="1"/>
  <c r="F8937" i="1"/>
  <c r="F8936" i="1"/>
  <c r="F8935" i="1"/>
  <c r="F8934" i="1"/>
  <c r="J8934" i="1" s="1"/>
  <c r="F8933" i="1"/>
  <c r="J8933" i="1" s="1"/>
  <c r="F8932" i="1"/>
  <c r="J8932" i="1" s="1"/>
  <c r="F8931" i="1"/>
  <c r="J8931" i="1" s="1"/>
  <c r="F8930" i="1"/>
  <c r="J8930" i="1" s="1"/>
  <c r="F8929" i="1"/>
  <c r="F8928" i="1"/>
  <c r="F8927" i="1"/>
  <c r="F8926" i="1"/>
  <c r="J8926" i="1" s="1"/>
  <c r="F8925" i="1"/>
  <c r="J8925" i="1" s="1"/>
  <c r="F8924" i="1"/>
  <c r="J8924" i="1" s="1"/>
  <c r="F8923" i="1"/>
  <c r="F8922" i="1"/>
  <c r="F8921" i="1"/>
  <c r="F8920" i="1"/>
  <c r="F8919" i="1"/>
  <c r="F8918" i="1"/>
  <c r="J8918" i="1" s="1"/>
  <c r="F8917" i="1"/>
  <c r="J8917" i="1" s="1"/>
  <c r="F8916" i="1"/>
  <c r="J8916" i="1" s="1"/>
  <c r="F8915" i="1"/>
  <c r="J8915" i="1" s="1"/>
  <c r="F8914" i="1"/>
  <c r="J8914" i="1" s="1"/>
  <c r="F8913" i="1"/>
  <c r="F8912" i="1"/>
  <c r="F8911" i="1"/>
  <c r="F8910" i="1"/>
  <c r="J8910" i="1" s="1"/>
  <c r="F8909" i="1"/>
  <c r="J8909" i="1" s="1"/>
  <c r="F8908" i="1"/>
  <c r="J8908" i="1" s="1"/>
  <c r="F8907" i="1"/>
  <c r="F8906" i="1"/>
  <c r="F8905" i="1"/>
  <c r="F8904" i="1"/>
  <c r="F8903" i="1"/>
  <c r="F8902" i="1"/>
  <c r="J8902" i="1" s="1"/>
  <c r="F8901" i="1"/>
  <c r="J8901" i="1" s="1"/>
  <c r="F8900" i="1"/>
  <c r="J8900" i="1" s="1"/>
  <c r="F8899" i="1"/>
  <c r="J8899" i="1" s="1"/>
  <c r="F8898" i="1"/>
  <c r="J8898" i="1" s="1"/>
  <c r="F8897" i="1"/>
  <c r="F8896" i="1"/>
  <c r="F8895" i="1"/>
  <c r="F8894" i="1"/>
  <c r="J8894" i="1" s="1"/>
  <c r="F8893" i="1"/>
  <c r="J8893" i="1" s="1"/>
  <c r="F8892" i="1"/>
  <c r="J8892" i="1" s="1"/>
  <c r="F8891" i="1"/>
  <c r="F8890" i="1"/>
  <c r="F8889" i="1"/>
  <c r="F8888" i="1"/>
  <c r="F8887" i="1"/>
  <c r="F8886" i="1"/>
  <c r="J8886" i="1" s="1"/>
  <c r="F8885" i="1"/>
  <c r="J8885" i="1" s="1"/>
  <c r="F8884" i="1"/>
  <c r="J8884" i="1" s="1"/>
  <c r="F8883" i="1"/>
  <c r="J8883" i="1" s="1"/>
  <c r="F8882" i="1"/>
  <c r="J8882" i="1" s="1"/>
  <c r="F8881" i="1"/>
  <c r="F8880" i="1"/>
  <c r="F8879" i="1"/>
  <c r="F8878" i="1"/>
  <c r="J8878" i="1" s="1"/>
  <c r="F8877" i="1"/>
  <c r="J8877" i="1" s="1"/>
  <c r="F8876" i="1"/>
  <c r="J8876" i="1" s="1"/>
  <c r="F8875" i="1"/>
  <c r="F8874" i="1"/>
  <c r="F8873" i="1"/>
  <c r="F8872" i="1"/>
  <c r="F8871" i="1"/>
  <c r="F8870" i="1"/>
  <c r="J8870" i="1" s="1"/>
  <c r="F8869" i="1"/>
  <c r="J8869" i="1" s="1"/>
  <c r="F8868" i="1"/>
  <c r="J8868" i="1" s="1"/>
  <c r="F8867" i="1"/>
  <c r="J8867" i="1" s="1"/>
  <c r="F8866" i="1"/>
  <c r="J8866" i="1" s="1"/>
  <c r="F8865" i="1"/>
  <c r="F8864" i="1"/>
  <c r="F8863" i="1"/>
  <c r="F8862" i="1"/>
  <c r="J8862" i="1" s="1"/>
  <c r="F8861" i="1"/>
  <c r="J8861" i="1" s="1"/>
  <c r="F8860" i="1"/>
  <c r="J8860" i="1" s="1"/>
  <c r="F8859" i="1"/>
  <c r="F8858" i="1"/>
  <c r="F8857" i="1"/>
  <c r="F8856" i="1"/>
  <c r="F8855" i="1"/>
  <c r="F8854" i="1"/>
  <c r="J8854" i="1" s="1"/>
  <c r="F8853" i="1"/>
  <c r="J8853" i="1" s="1"/>
  <c r="F8852" i="1"/>
  <c r="J8852" i="1" s="1"/>
  <c r="F8851" i="1"/>
  <c r="J8851" i="1" s="1"/>
  <c r="F8850" i="1"/>
  <c r="J8850" i="1" s="1"/>
  <c r="F8849" i="1"/>
  <c r="F8848" i="1"/>
  <c r="F8847" i="1"/>
  <c r="F8846" i="1"/>
  <c r="J8846" i="1" s="1"/>
  <c r="F8845" i="1"/>
  <c r="J8845" i="1" s="1"/>
  <c r="F8844" i="1"/>
  <c r="J8844" i="1" s="1"/>
  <c r="F8843" i="1"/>
  <c r="F8842" i="1"/>
  <c r="F8841" i="1"/>
  <c r="F8840" i="1"/>
  <c r="F8839" i="1"/>
  <c r="F8838" i="1"/>
  <c r="J8838" i="1" s="1"/>
  <c r="F8837" i="1"/>
  <c r="J8837" i="1" s="1"/>
  <c r="F8836" i="1"/>
  <c r="J8836" i="1" s="1"/>
  <c r="F8835" i="1"/>
  <c r="J8835" i="1" s="1"/>
  <c r="F8834" i="1"/>
  <c r="J8834" i="1" s="1"/>
  <c r="F8833" i="1"/>
  <c r="F8832" i="1"/>
  <c r="F8831" i="1"/>
  <c r="F8830" i="1"/>
  <c r="J8830" i="1" s="1"/>
  <c r="F8829" i="1"/>
  <c r="J8829" i="1" s="1"/>
  <c r="F8828" i="1"/>
  <c r="J8828" i="1" s="1"/>
  <c r="F8827" i="1"/>
  <c r="F8826" i="1"/>
  <c r="F8825" i="1"/>
  <c r="F8824" i="1"/>
  <c r="F8823" i="1"/>
  <c r="F8822" i="1"/>
  <c r="J8822" i="1" s="1"/>
  <c r="F8821" i="1"/>
  <c r="J8821" i="1" s="1"/>
  <c r="F8820" i="1"/>
  <c r="J8820" i="1" s="1"/>
  <c r="F8819" i="1"/>
  <c r="J8819" i="1" s="1"/>
  <c r="F8818" i="1"/>
  <c r="J8818" i="1" s="1"/>
  <c r="F8817" i="1"/>
  <c r="F8816" i="1"/>
  <c r="F8815" i="1"/>
  <c r="F8814" i="1"/>
  <c r="J8814" i="1" s="1"/>
  <c r="F8813" i="1"/>
  <c r="J8813" i="1" s="1"/>
  <c r="F8812" i="1"/>
  <c r="J8812" i="1" s="1"/>
  <c r="F8811" i="1"/>
  <c r="F8810" i="1"/>
  <c r="F8809" i="1"/>
  <c r="F8808" i="1"/>
  <c r="F8807" i="1"/>
  <c r="F8806" i="1"/>
  <c r="J8806" i="1" s="1"/>
  <c r="F8805" i="1"/>
  <c r="J8805" i="1" s="1"/>
  <c r="F8804" i="1"/>
  <c r="J8804" i="1" s="1"/>
  <c r="F8803" i="1"/>
  <c r="J8803" i="1" s="1"/>
  <c r="F8802" i="1"/>
  <c r="J8802" i="1" s="1"/>
  <c r="F8801" i="1"/>
  <c r="F8800" i="1"/>
  <c r="F8799" i="1"/>
  <c r="F8798" i="1"/>
  <c r="J8798" i="1" s="1"/>
  <c r="F8797" i="1"/>
  <c r="J8797" i="1" s="1"/>
  <c r="F8796" i="1"/>
  <c r="J8796" i="1" s="1"/>
  <c r="F8795" i="1"/>
  <c r="F8794" i="1"/>
  <c r="F8793" i="1"/>
  <c r="F8792" i="1"/>
  <c r="F8791" i="1"/>
  <c r="F8790" i="1"/>
  <c r="J8790" i="1" s="1"/>
  <c r="F8789" i="1"/>
  <c r="J8789" i="1" s="1"/>
  <c r="F8788" i="1"/>
  <c r="J8788" i="1" s="1"/>
  <c r="F8787" i="1"/>
  <c r="J8787" i="1" s="1"/>
  <c r="F8786" i="1"/>
  <c r="J8786" i="1" s="1"/>
  <c r="F8785" i="1"/>
  <c r="F8784" i="1"/>
  <c r="F8783" i="1"/>
  <c r="F8782" i="1"/>
  <c r="F8781" i="1"/>
  <c r="J8781" i="1" s="1"/>
  <c r="F8780" i="1"/>
  <c r="J8780" i="1" s="1"/>
  <c r="F8779" i="1"/>
  <c r="F8778" i="1"/>
  <c r="F8777" i="1"/>
  <c r="F8776" i="1"/>
  <c r="F8775" i="1"/>
  <c r="F8774" i="1"/>
  <c r="J8774" i="1" s="1"/>
  <c r="F8773" i="1"/>
  <c r="J8773" i="1" s="1"/>
  <c r="F8772" i="1"/>
  <c r="J8772" i="1" s="1"/>
  <c r="F8771" i="1"/>
  <c r="J8771" i="1" s="1"/>
  <c r="F8770" i="1"/>
  <c r="J8770" i="1" s="1"/>
  <c r="F8769" i="1"/>
  <c r="F8768" i="1"/>
  <c r="F8767" i="1"/>
  <c r="F8766" i="1"/>
  <c r="J8766" i="1" s="1"/>
  <c r="F8765" i="1"/>
  <c r="J8765" i="1" s="1"/>
  <c r="F8764" i="1"/>
  <c r="J8764" i="1" s="1"/>
  <c r="F8763" i="1"/>
  <c r="F8762" i="1"/>
  <c r="F8761" i="1"/>
  <c r="F8760" i="1"/>
  <c r="F8759" i="1"/>
  <c r="F8758" i="1"/>
  <c r="J8758" i="1" s="1"/>
  <c r="F8757" i="1"/>
  <c r="J8757" i="1" s="1"/>
  <c r="F8756" i="1"/>
  <c r="J8756" i="1" s="1"/>
  <c r="F8755" i="1"/>
  <c r="J8755" i="1" s="1"/>
  <c r="F8754" i="1"/>
  <c r="J8754" i="1" s="1"/>
  <c r="F8753" i="1"/>
  <c r="F8752" i="1"/>
  <c r="F8751" i="1"/>
  <c r="F8750" i="1"/>
  <c r="J8750" i="1" s="1"/>
  <c r="F8749" i="1"/>
  <c r="J8749" i="1" s="1"/>
  <c r="F8748" i="1"/>
  <c r="J8748" i="1" s="1"/>
  <c r="F8747" i="1"/>
  <c r="F8746" i="1"/>
  <c r="F8745" i="1"/>
  <c r="F8744" i="1"/>
  <c r="F8743" i="1"/>
  <c r="F8742" i="1"/>
  <c r="J8742" i="1" s="1"/>
  <c r="F8741" i="1"/>
  <c r="J8741" i="1" s="1"/>
  <c r="F8740" i="1"/>
  <c r="J8740" i="1" s="1"/>
  <c r="F8739" i="1"/>
  <c r="J8739" i="1" s="1"/>
  <c r="F8738" i="1"/>
  <c r="J8738" i="1" s="1"/>
  <c r="F8737" i="1"/>
  <c r="F8736" i="1"/>
  <c r="F8735" i="1"/>
  <c r="F8734" i="1"/>
  <c r="J8734" i="1" s="1"/>
  <c r="F8733" i="1"/>
  <c r="J8733" i="1" s="1"/>
  <c r="F8732" i="1"/>
  <c r="J8732" i="1" s="1"/>
  <c r="F8731" i="1"/>
  <c r="F8730" i="1"/>
  <c r="F8729" i="1"/>
  <c r="F8728" i="1"/>
  <c r="F8727" i="1"/>
  <c r="F8726" i="1"/>
  <c r="J8726" i="1" s="1"/>
  <c r="F8725" i="1"/>
  <c r="J8725" i="1" s="1"/>
  <c r="F8724" i="1"/>
  <c r="J8724" i="1" s="1"/>
  <c r="F8723" i="1"/>
  <c r="J8723" i="1" s="1"/>
  <c r="F8722" i="1"/>
  <c r="J8722" i="1" s="1"/>
  <c r="F8721" i="1"/>
  <c r="F8720" i="1"/>
  <c r="F8719" i="1"/>
  <c r="F8718" i="1"/>
  <c r="J8718" i="1" s="1"/>
  <c r="F8717" i="1"/>
  <c r="J8717" i="1" s="1"/>
  <c r="F8716" i="1"/>
  <c r="J8716" i="1" s="1"/>
  <c r="F8715" i="1"/>
  <c r="F8714" i="1"/>
  <c r="F8713" i="1"/>
  <c r="F8712" i="1"/>
  <c r="F8711" i="1"/>
  <c r="F8710" i="1"/>
  <c r="J8710" i="1" s="1"/>
  <c r="F8709" i="1"/>
  <c r="J8709" i="1" s="1"/>
  <c r="F8708" i="1"/>
  <c r="J8708" i="1" s="1"/>
  <c r="F8707" i="1"/>
  <c r="J8707" i="1" s="1"/>
  <c r="F8706" i="1"/>
  <c r="J8706" i="1" s="1"/>
  <c r="F8705" i="1"/>
  <c r="F8704" i="1"/>
  <c r="F8703" i="1"/>
  <c r="F8702" i="1"/>
  <c r="J8702" i="1" s="1"/>
  <c r="F8701" i="1"/>
  <c r="J8701" i="1" s="1"/>
  <c r="F8700" i="1"/>
  <c r="J8700" i="1" s="1"/>
  <c r="F8699" i="1"/>
  <c r="F8698" i="1"/>
  <c r="F8697" i="1"/>
  <c r="F8696" i="1"/>
  <c r="F8695" i="1"/>
  <c r="F8694" i="1"/>
  <c r="J8694" i="1" s="1"/>
  <c r="F8693" i="1"/>
  <c r="J8693" i="1" s="1"/>
  <c r="F8692" i="1"/>
  <c r="J8692" i="1" s="1"/>
  <c r="F8691" i="1"/>
  <c r="J8691" i="1" s="1"/>
  <c r="F8690" i="1"/>
  <c r="J8690" i="1" s="1"/>
  <c r="F8689" i="1"/>
  <c r="F8688" i="1"/>
  <c r="F8687" i="1"/>
  <c r="F8686" i="1"/>
  <c r="J8686" i="1" s="1"/>
  <c r="F8685" i="1"/>
  <c r="J8685" i="1" s="1"/>
  <c r="F8684" i="1"/>
  <c r="J8684" i="1" s="1"/>
  <c r="F8683" i="1"/>
  <c r="F8682" i="1"/>
  <c r="F8681" i="1"/>
  <c r="F8680" i="1"/>
  <c r="F8679" i="1"/>
  <c r="F8678" i="1"/>
  <c r="J8678" i="1" s="1"/>
  <c r="F8677" i="1"/>
  <c r="J8677" i="1" s="1"/>
  <c r="F8676" i="1"/>
  <c r="J8676" i="1" s="1"/>
  <c r="F8675" i="1"/>
  <c r="J8675" i="1" s="1"/>
  <c r="F8674" i="1"/>
  <c r="J8674" i="1" s="1"/>
  <c r="F8673" i="1"/>
  <c r="F8672" i="1"/>
  <c r="F8671" i="1"/>
  <c r="F8670" i="1"/>
  <c r="J8670" i="1" s="1"/>
  <c r="F8669" i="1"/>
  <c r="J8669" i="1" s="1"/>
  <c r="F8668" i="1"/>
  <c r="J8668" i="1" s="1"/>
  <c r="F8667" i="1"/>
  <c r="F8666" i="1"/>
  <c r="F8665" i="1"/>
  <c r="F8664" i="1"/>
  <c r="F8663" i="1"/>
  <c r="F8662" i="1"/>
  <c r="J8662" i="1" s="1"/>
  <c r="F8661" i="1"/>
  <c r="J8661" i="1" s="1"/>
  <c r="F8660" i="1"/>
  <c r="J8660" i="1" s="1"/>
  <c r="F8659" i="1"/>
  <c r="J8659" i="1" s="1"/>
  <c r="F8658" i="1"/>
  <c r="J8658" i="1" s="1"/>
  <c r="F8657" i="1"/>
  <c r="F8656" i="1"/>
  <c r="F8655" i="1"/>
  <c r="F8654" i="1"/>
  <c r="J8654" i="1" s="1"/>
  <c r="F8653" i="1"/>
  <c r="J8653" i="1" s="1"/>
  <c r="F8652" i="1"/>
  <c r="J8652" i="1" s="1"/>
  <c r="F8651" i="1"/>
  <c r="F8650" i="1"/>
  <c r="F8649" i="1"/>
  <c r="F8648" i="1"/>
  <c r="F8647" i="1"/>
  <c r="F8646" i="1"/>
  <c r="J8646" i="1" s="1"/>
  <c r="F8645" i="1"/>
  <c r="J8645" i="1" s="1"/>
  <c r="F8644" i="1"/>
  <c r="J8644" i="1" s="1"/>
  <c r="F8643" i="1"/>
  <c r="J8643" i="1" s="1"/>
  <c r="F8642" i="1"/>
  <c r="J8642" i="1" s="1"/>
  <c r="F8641" i="1"/>
  <c r="F8640" i="1"/>
  <c r="F8639" i="1"/>
  <c r="F8638" i="1"/>
  <c r="J8638" i="1" s="1"/>
  <c r="F8637" i="1"/>
  <c r="J8637" i="1" s="1"/>
  <c r="F8636" i="1"/>
  <c r="J8636" i="1" s="1"/>
  <c r="F8635" i="1"/>
  <c r="F8634" i="1"/>
  <c r="F8633" i="1"/>
  <c r="F8632" i="1"/>
  <c r="F8631" i="1"/>
  <c r="F8630" i="1"/>
  <c r="J8630" i="1" s="1"/>
  <c r="F8629" i="1"/>
  <c r="J8629" i="1" s="1"/>
  <c r="F8628" i="1"/>
  <c r="J8628" i="1" s="1"/>
  <c r="F8627" i="1"/>
  <c r="J8627" i="1" s="1"/>
  <c r="F8626" i="1"/>
  <c r="J8626" i="1" s="1"/>
  <c r="F8625" i="1"/>
  <c r="F8624" i="1"/>
  <c r="F8623" i="1"/>
  <c r="F8622" i="1"/>
  <c r="J8622" i="1" s="1"/>
  <c r="F8621" i="1"/>
  <c r="J8621" i="1" s="1"/>
  <c r="F8620" i="1"/>
  <c r="J8620" i="1" s="1"/>
  <c r="F8619" i="1"/>
  <c r="F8618" i="1"/>
  <c r="F8617" i="1"/>
  <c r="F8616" i="1"/>
  <c r="F8615" i="1"/>
  <c r="F8614" i="1"/>
  <c r="J8614" i="1" s="1"/>
  <c r="F8613" i="1"/>
  <c r="J8613" i="1" s="1"/>
  <c r="F8612" i="1"/>
  <c r="J8612" i="1" s="1"/>
  <c r="F8611" i="1"/>
  <c r="J8611" i="1" s="1"/>
  <c r="F8610" i="1"/>
  <c r="J8610" i="1" s="1"/>
  <c r="F8609" i="1"/>
  <c r="F8608" i="1"/>
  <c r="F8607" i="1"/>
  <c r="F8606" i="1"/>
  <c r="J8606" i="1" s="1"/>
  <c r="F8605" i="1"/>
  <c r="J8605" i="1" s="1"/>
  <c r="F8604" i="1"/>
  <c r="J8604" i="1" s="1"/>
  <c r="F8603" i="1"/>
  <c r="F8602" i="1"/>
  <c r="F8601" i="1"/>
  <c r="F8600" i="1"/>
  <c r="F8599" i="1"/>
  <c r="F8598" i="1"/>
  <c r="J8598" i="1" s="1"/>
  <c r="F8597" i="1"/>
  <c r="J8597" i="1" s="1"/>
  <c r="F8596" i="1"/>
  <c r="J8596" i="1" s="1"/>
  <c r="F8595" i="1"/>
  <c r="J8595" i="1" s="1"/>
  <c r="F8594" i="1"/>
  <c r="J8594" i="1" s="1"/>
  <c r="F8593" i="1"/>
  <c r="F8592" i="1"/>
  <c r="F8591" i="1"/>
  <c r="F8590" i="1"/>
  <c r="J8590" i="1" s="1"/>
  <c r="F8589" i="1"/>
  <c r="J8589" i="1" s="1"/>
  <c r="F8588" i="1"/>
  <c r="J8588" i="1" s="1"/>
  <c r="F8587" i="1"/>
  <c r="F8586" i="1"/>
  <c r="F8585" i="1"/>
  <c r="F8584" i="1"/>
  <c r="F8583" i="1"/>
  <c r="F8582" i="1"/>
  <c r="J8582" i="1" s="1"/>
  <c r="F8581" i="1"/>
  <c r="J8581" i="1" s="1"/>
  <c r="F8580" i="1"/>
  <c r="J8580" i="1" s="1"/>
  <c r="F8579" i="1"/>
  <c r="J8579" i="1" s="1"/>
  <c r="F8578" i="1"/>
  <c r="J8578" i="1" s="1"/>
  <c r="F8577" i="1"/>
  <c r="F8576" i="1"/>
  <c r="F8575" i="1"/>
  <c r="F8574" i="1"/>
  <c r="J8574" i="1" s="1"/>
  <c r="F8573" i="1"/>
  <c r="J8573" i="1" s="1"/>
  <c r="F8572" i="1"/>
  <c r="J8572" i="1" s="1"/>
  <c r="F8571" i="1"/>
  <c r="F8570" i="1"/>
  <c r="F8569" i="1"/>
  <c r="F8568" i="1"/>
  <c r="F8567" i="1"/>
  <c r="F8566" i="1"/>
  <c r="J8566" i="1" s="1"/>
  <c r="F8565" i="1"/>
  <c r="J8565" i="1" s="1"/>
  <c r="F8564" i="1"/>
  <c r="J8564" i="1" s="1"/>
  <c r="F8563" i="1"/>
  <c r="J8563" i="1" s="1"/>
  <c r="F8562" i="1"/>
  <c r="J8562" i="1" s="1"/>
  <c r="F8561" i="1"/>
  <c r="F8560" i="1"/>
  <c r="F8559" i="1"/>
  <c r="F8558" i="1"/>
  <c r="J8558" i="1" s="1"/>
  <c r="F8557" i="1"/>
  <c r="J8557" i="1" s="1"/>
  <c r="F8556" i="1"/>
  <c r="J8556" i="1" s="1"/>
  <c r="F8555" i="1"/>
  <c r="F8554" i="1"/>
  <c r="F8553" i="1"/>
  <c r="F8552" i="1"/>
  <c r="F8551" i="1"/>
  <c r="F8550" i="1"/>
  <c r="J8550" i="1" s="1"/>
  <c r="F8549" i="1"/>
  <c r="J8549" i="1" s="1"/>
  <c r="F8548" i="1"/>
  <c r="J8548" i="1" s="1"/>
  <c r="F8547" i="1"/>
  <c r="J8547" i="1" s="1"/>
  <c r="F8546" i="1"/>
  <c r="J8546" i="1" s="1"/>
  <c r="F8545" i="1"/>
  <c r="F8544" i="1"/>
  <c r="F8543" i="1"/>
  <c r="F8542" i="1"/>
  <c r="J8542" i="1" s="1"/>
  <c r="F8541" i="1"/>
  <c r="J8541" i="1" s="1"/>
  <c r="F8540" i="1"/>
  <c r="J8540" i="1" s="1"/>
  <c r="F8539" i="1"/>
  <c r="F8538" i="1"/>
  <c r="F8537" i="1"/>
  <c r="F8536" i="1"/>
  <c r="F8535" i="1"/>
  <c r="F8534" i="1"/>
  <c r="J8534" i="1" s="1"/>
  <c r="F8533" i="1"/>
  <c r="J8533" i="1" s="1"/>
  <c r="F8532" i="1"/>
  <c r="J8532" i="1" s="1"/>
  <c r="F8531" i="1"/>
  <c r="J8531" i="1" s="1"/>
  <c r="F8530" i="1"/>
  <c r="J8530" i="1" s="1"/>
  <c r="F8529" i="1"/>
  <c r="F8528" i="1"/>
  <c r="F8527" i="1"/>
  <c r="F8526" i="1"/>
  <c r="J8526" i="1" s="1"/>
  <c r="F8525" i="1"/>
  <c r="J8525" i="1" s="1"/>
  <c r="F8524" i="1"/>
  <c r="J8524" i="1" s="1"/>
  <c r="F8523" i="1"/>
  <c r="F8522" i="1"/>
  <c r="F8521" i="1"/>
  <c r="F8520" i="1"/>
  <c r="F8519" i="1"/>
  <c r="F8518" i="1"/>
  <c r="J8518" i="1" s="1"/>
  <c r="F8517" i="1"/>
  <c r="J8517" i="1" s="1"/>
  <c r="F8516" i="1"/>
  <c r="J8516" i="1" s="1"/>
  <c r="F8515" i="1"/>
  <c r="J8515" i="1" s="1"/>
  <c r="F8514" i="1"/>
  <c r="J8514" i="1" s="1"/>
  <c r="F8513" i="1"/>
  <c r="F8512" i="1"/>
  <c r="F8511" i="1"/>
  <c r="F8510" i="1"/>
  <c r="J8510" i="1" s="1"/>
  <c r="F8509" i="1"/>
  <c r="J8509" i="1" s="1"/>
  <c r="F8508" i="1"/>
  <c r="J8508" i="1" s="1"/>
  <c r="F8507" i="1"/>
  <c r="F8506" i="1"/>
  <c r="F8505" i="1"/>
  <c r="F8504" i="1"/>
  <c r="F8503" i="1"/>
  <c r="F8502" i="1"/>
  <c r="J8502" i="1" s="1"/>
  <c r="F8501" i="1"/>
  <c r="J8501" i="1" s="1"/>
  <c r="F8500" i="1"/>
  <c r="J8500" i="1" s="1"/>
  <c r="F8499" i="1"/>
  <c r="J8499" i="1" s="1"/>
  <c r="F8498" i="1"/>
  <c r="J8498" i="1" s="1"/>
  <c r="F8497" i="1"/>
  <c r="F8496" i="1"/>
  <c r="F8495" i="1"/>
  <c r="F8494" i="1"/>
  <c r="J8494" i="1" s="1"/>
  <c r="F8493" i="1"/>
  <c r="J8493" i="1" s="1"/>
  <c r="F8492" i="1"/>
  <c r="J8492" i="1" s="1"/>
  <c r="F8491" i="1"/>
  <c r="F8490" i="1"/>
  <c r="F8489" i="1"/>
  <c r="F8488" i="1"/>
  <c r="F8487" i="1"/>
  <c r="F8486" i="1"/>
  <c r="J8486" i="1" s="1"/>
  <c r="F8485" i="1"/>
  <c r="J8485" i="1" s="1"/>
  <c r="F8484" i="1"/>
  <c r="J8484" i="1" s="1"/>
  <c r="F8483" i="1"/>
  <c r="J8483" i="1" s="1"/>
  <c r="F8482" i="1"/>
  <c r="F8481" i="1"/>
  <c r="F8480" i="1"/>
  <c r="F8479" i="1"/>
  <c r="F8478" i="1"/>
  <c r="J8478" i="1" s="1"/>
  <c r="F8477" i="1"/>
  <c r="J8477" i="1" s="1"/>
  <c r="F8476" i="1"/>
  <c r="J8476" i="1" s="1"/>
  <c r="F8475" i="1"/>
  <c r="F8474" i="1"/>
  <c r="F8473" i="1"/>
  <c r="F8472" i="1"/>
  <c r="F8471" i="1"/>
  <c r="F8470" i="1"/>
  <c r="J8470" i="1" s="1"/>
  <c r="F8469" i="1"/>
  <c r="J8469" i="1" s="1"/>
  <c r="F8468" i="1"/>
  <c r="J8468" i="1" s="1"/>
  <c r="F8467" i="1"/>
  <c r="J8467" i="1" s="1"/>
  <c r="F8466" i="1"/>
  <c r="J8466" i="1" s="1"/>
  <c r="F8465" i="1"/>
  <c r="F8464" i="1"/>
  <c r="F8463" i="1"/>
  <c r="F8462" i="1"/>
  <c r="J8462" i="1" s="1"/>
  <c r="F8461" i="1"/>
  <c r="J8461" i="1" s="1"/>
  <c r="F8460" i="1"/>
  <c r="J8460" i="1" s="1"/>
  <c r="F8459" i="1"/>
  <c r="F8458" i="1"/>
  <c r="F8457" i="1"/>
  <c r="F8456" i="1"/>
  <c r="F8455" i="1"/>
  <c r="F8454" i="1"/>
  <c r="J8454" i="1" s="1"/>
  <c r="F8453" i="1"/>
  <c r="J8453" i="1" s="1"/>
  <c r="F8452" i="1"/>
  <c r="J8452" i="1" s="1"/>
  <c r="F8451" i="1"/>
  <c r="J8451" i="1" s="1"/>
  <c r="F8450" i="1"/>
  <c r="F8449" i="1"/>
  <c r="F8448" i="1"/>
  <c r="F8447" i="1"/>
  <c r="F8446" i="1"/>
  <c r="J8446" i="1" s="1"/>
  <c r="F8445" i="1"/>
  <c r="J8445" i="1" s="1"/>
  <c r="F8444" i="1"/>
  <c r="J8444" i="1" s="1"/>
  <c r="F8443" i="1"/>
  <c r="F8442" i="1"/>
  <c r="F8441" i="1"/>
  <c r="F8440" i="1"/>
  <c r="F8439" i="1"/>
  <c r="F8438" i="1"/>
  <c r="J8438" i="1" s="1"/>
  <c r="F8437" i="1"/>
  <c r="J8437" i="1" s="1"/>
  <c r="F8436" i="1"/>
  <c r="J8436" i="1" s="1"/>
  <c r="F8435" i="1"/>
  <c r="J8435" i="1" s="1"/>
  <c r="F8434" i="1"/>
  <c r="J8434" i="1" s="1"/>
  <c r="F8433" i="1"/>
  <c r="F8432" i="1"/>
  <c r="F8431" i="1"/>
  <c r="F8430" i="1"/>
  <c r="J8430" i="1" s="1"/>
  <c r="F8429" i="1"/>
  <c r="J8429" i="1" s="1"/>
  <c r="F8428" i="1"/>
  <c r="J8428" i="1" s="1"/>
  <c r="F8427" i="1"/>
  <c r="F8426" i="1"/>
  <c r="F8425" i="1"/>
  <c r="F8424" i="1"/>
  <c r="F8423" i="1"/>
  <c r="F8422" i="1"/>
  <c r="J8422" i="1" s="1"/>
  <c r="F8421" i="1"/>
  <c r="J8421" i="1" s="1"/>
  <c r="F8420" i="1"/>
  <c r="J8420" i="1" s="1"/>
  <c r="F8419" i="1"/>
  <c r="F8418" i="1"/>
  <c r="J8418" i="1" s="1"/>
  <c r="F8417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4" i="1"/>
  <c r="J9515" i="1"/>
  <c r="J9516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497" i="1"/>
  <c r="J9498" i="1"/>
  <c r="J9499" i="1"/>
  <c r="J9500" i="1"/>
  <c r="J9501" i="1"/>
  <c r="J9502" i="1"/>
  <c r="J9503" i="1"/>
  <c r="J9505" i="1"/>
  <c r="J9507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J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J9489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24" i="1"/>
  <c r="J8425" i="1"/>
  <c r="J8426" i="1"/>
  <c r="J8427" i="1"/>
  <c r="J8431" i="1"/>
  <c r="J8432" i="1"/>
  <c r="J8433" i="1"/>
  <c r="J8439" i="1"/>
  <c r="J8440" i="1"/>
  <c r="J8441" i="1"/>
  <c r="J8442" i="1"/>
  <c r="J8443" i="1"/>
  <c r="J8447" i="1"/>
  <c r="J8448" i="1"/>
  <c r="J8449" i="1"/>
  <c r="J8450" i="1"/>
  <c r="J8455" i="1"/>
  <c r="J8456" i="1"/>
  <c r="J8457" i="1"/>
  <c r="J8458" i="1"/>
  <c r="J8459" i="1"/>
  <c r="J8463" i="1"/>
  <c r="J8464" i="1"/>
  <c r="J8465" i="1"/>
  <c r="J8471" i="1"/>
  <c r="J8472" i="1"/>
  <c r="J8473" i="1"/>
  <c r="J8474" i="1"/>
  <c r="J8475" i="1"/>
  <c r="J8479" i="1"/>
  <c r="J8480" i="1"/>
  <c r="J8481" i="1"/>
  <c r="J8482" i="1"/>
  <c r="J8487" i="1"/>
  <c r="J8488" i="1"/>
  <c r="J8489" i="1"/>
  <c r="J8490" i="1"/>
  <c r="J8491" i="1"/>
  <c r="J8495" i="1"/>
  <c r="J8496" i="1"/>
  <c r="J8497" i="1"/>
  <c r="J8503" i="1"/>
  <c r="J8504" i="1"/>
  <c r="J8505" i="1"/>
  <c r="J8506" i="1"/>
  <c r="J8507" i="1"/>
  <c r="J8511" i="1"/>
  <c r="J8512" i="1"/>
  <c r="J8513" i="1"/>
  <c r="J8519" i="1"/>
  <c r="J8520" i="1"/>
  <c r="J8521" i="1"/>
  <c r="J8522" i="1"/>
  <c r="J8523" i="1"/>
  <c r="J8527" i="1"/>
  <c r="J8528" i="1"/>
  <c r="J8529" i="1"/>
  <c r="J8535" i="1"/>
  <c r="J8536" i="1"/>
  <c r="J8537" i="1"/>
  <c r="J8538" i="1"/>
  <c r="J8539" i="1"/>
  <c r="J8543" i="1"/>
  <c r="J8544" i="1"/>
  <c r="J8545" i="1"/>
  <c r="J8551" i="1"/>
  <c r="J8552" i="1"/>
  <c r="J8553" i="1"/>
  <c r="J8554" i="1"/>
  <c r="J8555" i="1"/>
  <c r="J8559" i="1"/>
  <c r="J8560" i="1"/>
  <c r="J8561" i="1"/>
  <c r="J8567" i="1"/>
  <c r="J8568" i="1"/>
  <c r="J8569" i="1"/>
  <c r="J8570" i="1"/>
  <c r="J8571" i="1"/>
  <c r="J8575" i="1"/>
  <c r="J8576" i="1"/>
  <c r="J8577" i="1"/>
  <c r="J8583" i="1"/>
  <c r="J8584" i="1"/>
  <c r="J8585" i="1"/>
  <c r="J8586" i="1"/>
  <c r="J8587" i="1"/>
  <c r="J8591" i="1"/>
  <c r="J8592" i="1"/>
  <c r="J8593" i="1"/>
  <c r="J8599" i="1"/>
  <c r="J8600" i="1"/>
  <c r="J8601" i="1"/>
  <c r="J8602" i="1"/>
  <c r="J8603" i="1"/>
  <c r="J8607" i="1"/>
  <c r="J8608" i="1"/>
  <c r="J8609" i="1"/>
  <c r="J8615" i="1"/>
  <c r="J8616" i="1"/>
  <c r="J8617" i="1"/>
  <c r="J8618" i="1"/>
  <c r="J8619" i="1"/>
  <c r="J8623" i="1"/>
  <c r="J8624" i="1"/>
  <c r="J8625" i="1"/>
  <c r="J8631" i="1"/>
  <c r="J8632" i="1"/>
  <c r="J8633" i="1"/>
  <c r="J8634" i="1"/>
  <c r="J8635" i="1"/>
  <c r="J8639" i="1"/>
  <c r="J8640" i="1"/>
  <c r="J8641" i="1"/>
  <c r="J8647" i="1"/>
  <c r="J8648" i="1"/>
  <c r="J8649" i="1"/>
  <c r="J8650" i="1"/>
  <c r="J8651" i="1"/>
  <c r="J8655" i="1"/>
  <c r="J8656" i="1"/>
  <c r="J8657" i="1"/>
  <c r="J8663" i="1"/>
  <c r="J8664" i="1"/>
  <c r="J8665" i="1"/>
  <c r="J8666" i="1"/>
  <c r="J8667" i="1"/>
  <c r="J8671" i="1"/>
  <c r="J8672" i="1"/>
  <c r="J8673" i="1"/>
  <c r="J8679" i="1"/>
  <c r="J8680" i="1"/>
  <c r="J8681" i="1"/>
  <c r="J8682" i="1"/>
  <c r="J8683" i="1"/>
  <c r="J8687" i="1"/>
  <c r="J8688" i="1"/>
  <c r="J8689" i="1"/>
  <c r="J8695" i="1"/>
  <c r="J8696" i="1"/>
  <c r="J8697" i="1"/>
  <c r="J8698" i="1"/>
  <c r="J8699" i="1"/>
  <c r="J8703" i="1"/>
  <c r="J8704" i="1"/>
  <c r="J8705" i="1"/>
  <c r="J8711" i="1"/>
  <c r="J8712" i="1"/>
  <c r="J8713" i="1"/>
  <c r="J8714" i="1"/>
  <c r="J8715" i="1"/>
  <c r="J8719" i="1"/>
  <c r="J8720" i="1"/>
  <c r="J8721" i="1"/>
  <c r="J8727" i="1"/>
  <c r="J8728" i="1"/>
  <c r="J8729" i="1"/>
  <c r="J8730" i="1"/>
  <c r="J8731" i="1"/>
  <c r="J8735" i="1"/>
  <c r="J8736" i="1"/>
  <c r="J8737" i="1"/>
  <c r="J8743" i="1"/>
  <c r="J8744" i="1"/>
  <c r="J8745" i="1"/>
  <c r="J8746" i="1"/>
  <c r="J8747" i="1"/>
  <c r="J8751" i="1"/>
  <c r="J8752" i="1"/>
  <c r="J8753" i="1"/>
  <c r="J8759" i="1"/>
  <c r="J8760" i="1"/>
  <c r="J8761" i="1"/>
  <c r="J8762" i="1"/>
  <c r="J8763" i="1"/>
  <c r="J8767" i="1"/>
  <c r="J8768" i="1"/>
  <c r="J8769" i="1"/>
  <c r="J8775" i="1"/>
  <c r="J8776" i="1"/>
  <c r="J8777" i="1"/>
  <c r="J8778" i="1"/>
  <c r="J8779" i="1"/>
  <c r="J8782" i="1"/>
  <c r="J8783" i="1"/>
  <c r="J8784" i="1"/>
  <c r="J8785" i="1"/>
  <c r="J8791" i="1"/>
  <c r="J8792" i="1"/>
  <c r="J8793" i="1"/>
  <c r="J8794" i="1"/>
  <c r="J8795" i="1"/>
  <c r="J8799" i="1"/>
  <c r="J8800" i="1"/>
  <c r="J8801" i="1"/>
  <c r="J8807" i="1"/>
  <c r="J8808" i="1"/>
  <c r="J8809" i="1"/>
  <c r="J8810" i="1"/>
  <c r="J8811" i="1"/>
  <c r="J8815" i="1"/>
  <c r="J8816" i="1"/>
  <c r="J8817" i="1"/>
  <c r="J8823" i="1"/>
  <c r="J8824" i="1"/>
  <c r="J8825" i="1"/>
  <c r="J8826" i="1"/>
  <c r="J8827" i="1"/>
  <c r="J8831" i="1"/>
  <c r="J8832" i="1"/>
  <c r="J8833" i="1"/>
  <c r="J8839" i="1"/>
  <c r="J8840" i="1"/>
  <c r="J8841" i="1"/>
  <c r="J8842" i="1"/>
  <c r="J8843" i="1"/>
  <c r="J8847" i="1"/>
  <c r="J8848" i="1"/>
  <c r="J8849" i="1"/>
  <c r="J8855" i="1"/>
  <c r="J8856" i="1"/>
  <c r="J8857" i="1"/>
  <c r="J8858" i="1"/>
  <c r="J8859" i="1"/>
  <c r="J8863" i="1"/>
  <c r="J8864" i="1"/>
  <c r="J8865" i="1"/>
  <c r="J8871" i="1"/>
  <c r="J8872" i="1"/>
  <c r="J8873" i="1"/>
  <c r="J8874" i="1"/>
  <c r="J8875" i="1"/>
  <c r="J8879" i="1"/>
  <c r="J8880" i="1"/>
  <c r="J8881" i="1"/>
  <c r="J8887" i="1"/>
  <c r="J8888" i="1"/>
  <c r="J8889" i="1"/>
  <c r="J8890" i="1"/>
  <c r="J8891" i="1"/>
  <c r="J8895" i="1"/>
  <c r="J8896" i="1"/>
  <c r="J8897" i="1"/>
  <c r="J8903" i="1"/>
  <c r="J8904" i="1"/>
  <c r="J8905" i="1"/>
  <c r="J8906" i="1"/>
  <c r="J8907" i="1"/>
  <c r="J8911" i="1"/>
  <c r="J8912" i="1"/>
  <c r="J8913" i="1"/>
  <c r="J8919" i="1"/>
  <c r="J8920" i="1"/>
  <c r="J8921" i="1"/>
  <c r="J8922" i="1"/>
  <c r="J8923" i="1"/>
  <c r="J8927" i="1"/>
  <c r="J8928" i="1"/>
  <c r="J8929" i="1"/>
  <c r="J8935" i="1"/>
  <c r="J8936" i="1"/>
  <c r="J8937" i="1"/>
  <c r="J8938" i="1"/>
  <c r="J8939" i="1"/>
  <c r="J8943" i="1"/>
  <c r="J8944" i="1"/>
  <c r="J8945" i="1"/>
  <c r="J8951" i="1"/>
  <c r="J8952" i="1"/>
  <c r="J8953" i="1"/>
  <c r="J8954" i="1"/>
  <c r="J8955" i="1"/>
  <c r="J8959" i="1"/>
  <c r="J8960" i="1"/>
  <c r="J8961" i="1"/>
  <c r="J8967" i="1"/>
  <c r="J8968" i="1"/>
  <c r="J8969" i="1"/>
  <c r="J8970" i="1"/>
  <c r="J8971" i="1"/>
  <c r="J8975" i="1"/>
  <c r="J8976" i="1"/>
  <c r="J8977" i="1"/>
  <c r="J8983" i="1"/>
  <c r="J8984" i="1"/>
  <c r="J8985" i="1"/>
  <c r="J8986" i="1"/>
  <c r="J8987" i="1"/>
  <c r="J8991" i="1"/>
  <c r="J8992" i="1"/>
  <c r="J8993" i="1"/>
  <c r="J8999" i="1"/>
  <c r="J9000" i="1"/>
  <c r="J9001" i="1"/>
  <c r="J9002" i="1"/>
  <c r="J9003" i="1"/>
  <c r="J9007" i="1"/>
  <c r="J9008" i="1"/>
  <c r="J9009" i="1"/>
  <c r="J9015" i="1"/>
  <c r="J9016" i="1"/>
  <c r="J9017" i="1"/>
  <c r="J9018" i="1"/>
  <c r="J9019" i="1"/>
  <c r="J9023" i="1"/>
  <c r="J9024" i="1"/>
  <c r="J9025" i="1"/>
  <c r="J9031" i="1"/>
  <c r="J9032" i="1"/>
  <c r="J9033" i="1"/>
  <c r="J9034" i="1"/>
  <c r="J9035" i="1"/>
  <c r="J9038" i="1"/>
  <c r="J9039" i="1"/>
  <c r="J9040" i="1"/>
  <c r="J9041" i="1"/>
  <c r="J9047" i="1"/>
  <c r="J9048" i="1"/>
  <c r="J9049" i="1"/>
  <c r="J9050" i="1"/>
  <c r="J9051" i="1"/>
  <c r="J9055" i="1"/>
  <c r="J9056" i="1"/>
  <c r="J9057" i="1"/>
  <c r="J9063" i="1"/>
  <c r="J9064" i="1"/>
  <c r="J9065" i="1"/>
  <c r="J9066" i="1"/>
  <c r="J9067" i="1"/>
  <c r="J9071" i="1"/>
  <c r="J9072" i="1"/>
  <c r="J9073" i="1"/>
  <c r="J9079" i="1"/>
  <c r="J9080" i="1"/>
  <c r="J9081" i="1"/>
  <c r="J9082" i="1"/>
  <c r="J9083" i="1"/>
  <c r="J9087" i="1"/>
  <c r="J9088" i="1"/>
  <c r="J9089" i="1"/>
  <c r="J9090" i="1"/>
  <c r="J9091" i="1"/>
  <c r="J9095" i="1"/>
  <c r="J9096" i="1"/>
  <c r="J9097" i="1"/>
  <c r="J9098" i="1"/>
  <c r="J9099" i="1"/>
  <c r="J9103" i="1"/>
  <c r="J9104" i="1"/>
  <c r="J9105" i="1"/>
  <c r="J9106" i="1"/>
  <c r="J9107" i="1"/>
  <c r="J9111" i="1"/>
  <c r="J9112" i="1"/>
  <c r="J9113" i="1"/>
  <c r="J9114" i="1"/>
  <c r="J9115" i="1"/>
  <c r="J9117" i="1"/>
  <c r="J9119" i="1"/>
  <c r="J9120" i="1"/>
  <c r="J9121" i="1"/>
  <c r="J9123" i="1"/>
  <c r="J9127" i="1"/>
  <c r="J9128" i="1"/>
  <c r="J9129" i="1"/>
  <c r="J9130" i="1"/>
  <c r="J9131" i="1"/>
  <c r="J9133" i="1"/>
  <c r="J9135" i="1"/>
  <c r="J9136" i="1"/>
  <c r="J9137" i="1"/>
  <c r="J9139" i="1"/>
  <c r="J9141" i="1"/>
  <c r="J9143" i="1"/>
  <c r="J9144" i="1"/>
  <c r="J9145" i="1"/>
  <c r="J9146" i="1"/>
  <c r="J9147" i="1"/>
  <c r="J9149" i="1"/>
  <c r="J9151" i="1"/>
  <c r="J9152" i="1"/>
  <c r="J9153" i="1"/>
  <c r="J9154" i="1"/>
  <c r="J9155" i="1"/>
  <c r="J9157" i="1"/>
  <c r="J9159" i="1"/>
  <c r="J9160" i="1"/>
  <c r="J9161" i="1"/>
  <c r="J9162" i="1"/>
  <c r="J9163" i="1"/>
  <c r="J9165" i="1"/>
  <c r="J9167" i="1"/>
  <c r="J9168" i="1"/>
  <c r="J9169" i="1"/>
  <c r="J9171" i="1"/>
  <c r="J9173" i="1"/>
  <c r="J9175" i="1"/>
  <c r="J9176" i="1"/>
  <c r="J9177" i="1"/>
  <c r="J9178" i="1"/>
  <c r="J9179" i="1"/>
  <c r="J9181" i="1"/>
  <c r="J9183" i="1"/>
  <c r="J9184" i="1"/>
  <c r="J9185" i="1"/>
  <c r="J9187" i="1"/>
  <c r="J9189" i="1"/>
  <c r="J9190" i="1"/>
  <c r="J9191" i="1"/>
  <c r="J9192" i="1"/>
  <c r="J9193" i="1"/>
  <c r="J9194" i="1"/>
  <c r="J9195" i="1"/>
  <c r="J9197" i="1"/>
  <c r="J9199" i="1"/>
  <c r="J9200" i="1"/>
  <c r="J9201" i="1"/>
  <c r="J9203" i="1"/>
  <c r="J9205" i="1"/>
  <c r="J9206" i="1"/>
  <c r="J9207" i="1"/>
  <c r="J9208" i="1"/>
  <c r="J9209" i="1"/>
  <c r="J9210" i="1"/>
  <c r="J9211" i="1"/>
  <c r="J9213" i="1"/>
  <c r="J9215" i="1"/>
  <c r="J9216" i="1"/>
  <c r="J9217" i="1"/>
  <c r="J9219" i="1"/>
  <c r="J9221" i="1"/>
  <c r="J9222" i="1"/>
  <c r="J9223" i="1"/>
  <c r="J9224" i="1"/>
  <c r="J9225" i="1"/>
  <c r="J9226" i="1"/>
  <c r="J9227" i="1"/>
  <c r="J9229" i="1"/>
  <c r="J9231" i="1"/>
  <c r="J9232" i="1"/>
  <c r="J9233" i="1"/>
  <c r="J9235" i="1"/>
  <c r="J9237" i="1"/>
  <c r="J9238" i="1"/>
  <c r="J9239" i="1"/>
  <c r="J9240" i="1"/>
  <c r="J9241" i="1"/>
  <c r="J9242" i="1"/>
  <c r="J9243" i="1"/>
  <c r="J9245" i="1"/>
  <c r="J9247" i="1"/>
  <c r="J9248" i="1"/>
  <c r="J9249" i="1"/>
  <c r="J9251" i="1"/>
  <c r="J9253" i="1"/>
  <c r="J9254" i="1"/>
  <c r="J9255" i="1"/>
  <c r="J9256" i="1"/>
  <c r="J9257" i="1"/>
  <c r="J9258" i="1"/>
  <c r="J9259" i="1"/>
  <c r="J9261" i="1"/>
  <c r="J9263" i="1"/>
  <c r="J9264" i="1"/>
  <c r="J9265" i="1"/>
  <c r="J9266" i="1"/>
  <c r="J9267" i="1"/>
  <c r="J9269" i="1"/>
  <c r="J9270" i="1"/>
  <c r="J9271" i="1"/>
  <c r="J9272" i="1"/>
  <c r="J9273" i="1"/>
  <c r="J9274" i="1"/>
  <c r="J9275" i="1"/>
  <c r="J9277" i="1"/>
  <c r="J9279" i="1"/>
  <c r="J9280" i="1"/>
  <c r="J9281" i="1"/>
  <c r="J9283" i="1"/>
  <c r="J9285" i="1"/>
  <c r="J9286" i="1"/>
  <c r="J9287" i="1"/>
  <c r="J9288" i="1"/>
  <c r="J9289" i="1"/>
  <c r="J9290" i="1"/>
  <c r="J9291" i="1"/>
  <c r="J9293" i="1"/>
  <c r="J9295" i="1"/>
  <c r="J9296" i="1"/>
  <c r="J9297" i="1"/>
  <c r="J9299" i="1"/>
  <c r="J9300" i="1"/>
  <c r="J9301" i="1"/>
  <c r="J9302" i="1"/>
  <c r="J9303" i="1"/>
  <c r="J9304" i="1"/>
  <c r="J9305" i="1"/>
  <c r="J9306" i="1"/>
  <c r="J9307" i="1"/>
  <c r="J9309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5" i="1"/>
  <c r="J9327" i="1"/>
  <c r="J9328" i="1"/>
  <c r="J9329" i="1"/>
  <c r="J9331" i="1"/>
  <c r="J9332" i="1"/>
  <c r="J9333" i="1"/>
  <c r="J9334" i="1"/>
  <c r="J9335" i="1"/>
  <c r="J9336" i="1"/>
  <c r="J9337" i="1"/>
  <c r="J9338" i="1"/>
  <c r="J9339" i="1"/>
  <c r="J9341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7" i="1"/>
  <c r="J9359" i="1"/>
  <c r="J9360" i="1"/>
  <c r="J9361" i="1"/>
  <c r="J9363" i="1"/>
  <c r="J9364" i="1"/>
  <c r="J9365" i="1"/>
  <c r="J9366" i="1"/>
  <c r="J9367" i="1"/>
  <c r="J9368" i="1"/>
  <c r="J9369" i="1"/>
  <c r="J9370" i="1"/>
  <c r="J9371" i="1"/>
  <c r="J9373" i="1"/>
  <c r="J9375" i="1"/>
  <c r="J9376" i="1"/>
  <c r="J9377" i="1"/>
  <c r="J9379" i="1"/>
  <c r="J9380" i="1"/>
  <c r="J9381" i="1"/>
  <c r="J9382" i="1"/>
  <c r="J9383" i="1"/>
  <c r="J9384" i="1"/>
  <c r="J9385" i="1"/>
  <c r="J9386" i="1"/>
  <c r="J9387" i="1"/>
  <c r="J9389" i="1"/>
  <c r="J9391" i="1"/>
  <c r="J9392" i="1"/>
  <c r="J9393" i="1"/>
  <c r="J9395" i="1"/>
  <c r="J9396" i="1"/>
  <c r="J9397" i="1"/>
  <c r="J9398" i="1"/>
  <c r="J9399" i="1"/>
  <c r="J9400" i="1"/>
  <c r="J9401" i="1"/>
  <c r="J9402" i="1"/>
  <c r="J9403" i="1"/>
  <c r="J9405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1" i="1"/>
  <c r="J9423" i="1"/>
  <c r="J9424" i="1"/>
  <c r="J9425" i="1"/>
  <c r="J9427" i="1"/>
  <c r="J9428" i="1"/>
  <c r="J9429" i="1"/>
  <c r="J9430" i="1"/>
  <c r="J9431" i="1"/>
  <c r="J9432" i="1"/>
  <c r="J9433" i="1"/>
  <c r="J9434" i="1"/>
  <c r="J9435" i="1"/>
  <c r="J9437" i="1"/>
  <c r="J9439" i="1"/>
  <c r="J9440" i="1"/>
  <c r="J9441" i="1"/>
  <c r="J9443" i="1"/>
  <c r="J9444" i="1"/>
  <c r="J9445" i="1"/>
  <c r="J9446" i="1"/>
  <c r="J9447" i="1"/>
  <c r="J9448" i="1"/>
  <c r="J9449" i="1"/>
  <c r="J9450" i="1"/>
  <c r="J9451" i="1"/>
  <c r="J9453" i="1"/>
  <c r="J9455" i="1"/>
  <c r="J9456" i="1"/>
  <c r="J9457" i="1"/>
  <c r="J9459" i="1"/>
  <c r="J9460" i="1"/>
  <c r="J9461" i="1"/>
  <c r="J9462" i="1"/>
  <c r="J9463" i="1"/>
  <c r="J9464" i="1"/>
  <c r="J9465" i="1"/>
  <c r="J9466" i="1"/>
  <c r="J9467" i="1"/>
  <c r="J9469" i="1"/>
  <c r="J9471" i="1"/>
  <c r="J9472" i="1"/>
  <c r="J9473" i="1"/>
  <c r="J9475" i="1"/>
  <c r="J9476" i="1"/>
  <c r="J9477" i="1"/>
  <c r="J9478" i="1"/>
  <c r="J9479" i="1"/>
  <c r="J9480" i="1"/>
  <c r="J9481" i="1"/>
  <c r="J9482" i="1"/>
  <c r="J9483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J8419" i="1"/>
  <c r="K8418" i="1"/>
  <c r="K8419" i="1"/>
  <c r="Q8418" i="1"/>
  <c r="P8418" i="1" s="1"/>
  <c r="Q8419" i="1"/>
  <c r="P8419" i="1" s="1"/>
  <c r="B8417" i="1"/>
  <c r="H8417" i="1"/>
  <c r="J8417" i="1"/>
  <c r="K8417" i="1"/>
  <c r="Q8417" i="1"/>
  <c r="P8417" i="1" s="1"/>
  <c r="F8416" i="1"/>
  <c r="J8416" i="1" s="1"/>
  <c r="F8415" i="1"/>
  <c r="J8415" i="1" s="1"/>
  <c r="F8414" i="1"/>
  <c r="J8414" i="1" s="1"/>
  <c r="F8413" i="1"/>
  <c r="J8413" i="1" s="1"/>
  <c r="F8412" i="1"/>
  <c r="J8412" i="1" s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<sst xmlns="http://schemas.openxmlformats.org/spreadsheetml/2006/main" count="80956" uniqueCount="12065">
  <si>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</si>
  <si>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</si>
  <si>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</si>
  <si>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</si>
  <si>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</si>
  <si>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</si>
  <si>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</si>
  <si>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</si>
  <si>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</si>
  <si>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</si>
  <si>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</si>
  <si>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</si>
  <si>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</si>
  <si>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</si>
  <si>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</si>
  <si>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</si>
  <si>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</si>
  <si>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</si>
  <si>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</si>
  <si>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</si>
  <si>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</si>
  <si>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</si>
  <si>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</si>
  <si>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</si>
  <si>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</si>
  <si>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</si>
  <si>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</si>
  <si>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</si>
  <si>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</si>
  <si>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</si>
  <si>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</si>
  <si>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</si>
  <si>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</si>
  <si>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</si>
  <si>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</si>
  <si>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</si>
  <si>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</si>
  <si>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</si>
  <si>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</si>
  <si>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</si>
  <si>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</si>
  <si>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</si>
  <si>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</si>
  <si>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</si>
  <si>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</si>
  <si>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</si>
  <si>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</si>
  <si>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</si>
  <si>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</si>
  <si>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</si>
  <si>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</si>
  <si>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</si>
  <si>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</si>
  <si>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</si>
  <si>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</si>
  <si>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</si>
  <si>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</si>
  <si>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</si>
  <si>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</si>
  <si>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</si>
  <si>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</si>
  <si>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</si>
  <si>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</si>
  <si>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</si>
  <si>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</si>
  <si>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</si>
  <si>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</si>
  <si>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</si>
  <si>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</si>
  <si>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</si>
  <si>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</si>
  <si>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</si>
  <si>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</si>
  <si>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</si>
  <si>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</si>
  <si>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</si>
  <si>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</si>
  <si>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</si>
  <si>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</si>
  <si>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</si>
  <si>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</si>
  <si>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</si>
  <si>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</si>
  <si>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</si>
  <si>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</si>
  <si>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</si>
  <si>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</si>
  <si>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</si>
  <si>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</si>
  <si>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</si>
  <si>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</si>
  <si>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</si>
  <si>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</si>
  <si>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</si>
  <si>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</si>
  <si>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</si>
  <si>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</si>
  <si>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</si>
  <si>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</si>
  <si>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</si>
  <si>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</si>
  <si>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</si>
  <si>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</si>
  <si>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</si>
  <si>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</si>
  <si>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</si>
  <si>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</si>
  <si>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</si>
  <si>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</si>
  <si>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</si>
  <si>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</si>
  <si>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</si>
  <si>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</si>
  <si>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</si>
  <si>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</si>
  <si>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</si>
  <si>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</si>
  <si>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</si>
  <si>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</si>
  <si>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</si>
  <si>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</si>
  <si>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</si>
  <si>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</si>
  <si>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</si>
  <si>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</si>
  <si>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</si>
  <si>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</si>
  <si>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</si>
  <si>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</si>
  <si>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</si>
  <si>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</si>
  <si>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</si>
  <si>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</si>
  <si>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</si>
  <si>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</si>
  <si>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</si>
  <si>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</si>
  <si>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</si>
  <si>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</si>
  <si>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</si>
  <si>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</si>
  <si>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</si>
  <si>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</si>
  <si>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</si>
  <si>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</si>
  <si>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</si>
  <si>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</si>
  <si>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</si>
  <si>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</si>
  <si>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</si>
  <si>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</si>
  <si>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</si>
  <si>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</si>
  <si>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</si>
  <si>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</si>
  <si>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</si>
  <si>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</si>
  <si>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</si>
  <si>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</si>
  <si>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</si>
  <si>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</si>
  <si>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</si>
  <si>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</si>
  <si>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</si>
  <si>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</si>
  <si>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</si>
  <si>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</si>
  <si>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</si>
  <si>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</si>
  <si>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</si>
  <si>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</si>
  <si>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</si>
  <si>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</si>
  <si>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</si>
  <si>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</si>
  <si>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</si>
  <si>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</si>
  <si>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</si>
  <si>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</si>
  <si>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</si>
  <si>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</si>
  <si>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</si>
  <si>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</si>
  <si>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</si>
  <si>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</si>
  <si>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</si>
  <si>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</si>
  <si>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</si>
  <si>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</si>
  <si>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</si>
  <si>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</si>
  <si>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</si>
  <si>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</si>
  <si>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</si>
  <si>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</si>
  <si>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</si>
  <si>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</si>
  <si>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</si>
  <si>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</si>
  <si>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</si>
  <si>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</si>
  <si>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</si>
  <si>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</si>
  <si>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</si>
  <si>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</si>
  <si>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</si>
  <si>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</si>
  <si>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</si>
  <si>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</si>
  <si>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</si>
  <si>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</si>
  <si>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</si>
  <si>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</si>
  <si>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</si>
  <si>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</si>
  <si>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</si>
  <si>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</si>
  <si>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</si>
  <si>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</si>
  <si>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</si>
  <si>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</si>
  <si>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</si>
  <si>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</si>
  <si>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</si>
  <si>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</si>
  <si>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</si>
  <si>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</si>
  <si>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</si>
  <si>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</si>
  <si>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</si>
  <si>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</si>
  <si>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</si>
  <si>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</si>
  <si>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</si>
  <si>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</si>
  <si>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</si>
  <si>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</si>
  <si>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</si>
  <si>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</si>
  <si>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</si>
  <si>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</si>
  <si>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</si>
  <si>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</si>
  <si>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</si>
  <si>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</si>
  <si>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</si>
  <si>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</si>
  <si>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</si>
  <si>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</si>
  <si>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</si>
  <si>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</si>
  <si>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</si>
  <si>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</si>
  <si>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</si>
  <si>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</si>
  <si>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</si>
  <si>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</si>
  <si>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</si>
  <si>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</si>
  <si>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</si>
  <si>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</si>
  <si>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</si>
  <si>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</si>
  <si>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</si>
  <si>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</si>
  <si>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</si>
  <si>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</si>
  <si>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</si>
  <si>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</si>
  <si>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</si>
  <si>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</si>
  <si>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</si>
  <si>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</si>
  <si>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</si>
  <si>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</si>
  <si>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</si>
  <si>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</si>
  <si>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</si>
  <si>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</si>
  <si>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</si>
  <si>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</si>
  <si>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</si>
  <si>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</si>
  <si>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</si>
  <si>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</si>
  <si>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</si>
  <si>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</si>
  <si>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</si>
  <si>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</si>
  <si>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</si>
  <si>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</si>
  <si>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</si>
  <si>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</si>
  <si>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</si>
  <si>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</si>
  <si>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</si>
  <si>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</si>
  <si>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</si>
  <si>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</si>
  <si>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</si>
  <si>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</si>
  <si>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</si>
  <si>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</si>
  <si>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</si>
  <si>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</si>
  <si>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</si>
  <si>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</si>
  <si>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</si>
  <si>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</si>
  <si>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</si>
  <si>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</si>
  <si>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</si>
  <si>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</si>
  <si>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</si>
  <si>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</si>
  <si>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</si>
  <si>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</si>
  <si>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</si>
  <si>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</si>
  <si>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</si>
  <si>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</si>
  <si>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</si>
  <si>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</si>
  <si>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</si>
  <si>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</si>
  <si>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</si>
  <si>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</si>
  <si>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</si>
  <si>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</si>
  <si>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</si>
  <si>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</si>
  <si>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</si>
  <si>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</si>
  <si>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</si>
  <si>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</si>
  <si>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</si>
  <si>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</si>
  <si>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</si>
  <si>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</si>
  <si>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</si>
  <si>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</si>
  <si>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</si>
  <si>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</si>
  <si>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</si>
  <si>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</si>
  <si>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</si>
  <si>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</si>
  <si>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</si>
  <si>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</si>
  <si>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</si>
  <si>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</si>
  <si>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</si>
  <si>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</si>
  <si>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</si>
  <si>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</si>
  <si>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</si>
  <si>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</si>
  <si>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</si>
  <si>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</si>
  <si>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</si>
  <si>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</si>
  <si>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</si>
  <si>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</si>
  <si>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</si>
  <si>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</si>
  <si>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</si>
  <si>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</si>
  <si>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</si>
  <si>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</si>
  <si>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</si>
  <si>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</si>
  <si>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</si>
  <si>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</si>
  <si>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</si>
  <si>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</si>
  <si>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</si>
  <si>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</si>
  <si>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</si>
  <si>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</si>
  <si>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</si>
  <si>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</si>
  <si>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</si>
  <si>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</si>
  <si>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</si>
  <si>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</si>
  <si>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</si>
  <si>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</si>
  <si>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</si>
  <si>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</si>
  <si>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</si>
  <si>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</si>
  <si>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</si>
  <si>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</si>
  <si>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</si>
  <si>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</si>
  <si>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</si>
  <si>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</si>
  <si>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</si>
  <si>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</si>
  <si>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</si>
  <si>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</si>
  <si>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</si>
  <si>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</si>
  <si>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</si>
  <si>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</si>
  <si>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</si>
  <si>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</si>
  <si>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</si>
  <si>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</si>
  <si>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</si>
  <si>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</si>
  <si>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</si>
  <si>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</si>
  <si>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</si>
  <si>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</si>
  <si>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</si>
  <si>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</si>
  <si>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</si>
  <si>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</si>
  <si>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</si>
  <si>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</si>
  <si>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</si>
  <si>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</si>
  <si>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</si>
  <si>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</si>
  <si>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</si>
  <si>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</si>
  <si>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</si>
  <si>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</si>
  <si>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</si>
  <si>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</si>
  <si>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</si>
  <si>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</si>
  <si>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</si>
  <si>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</si>
  <si>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</si>
  <si>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</si>
  <si>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</si>
  <si>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</si>
  <si>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</si>
  <si>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</si>
  <si>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</si>
  <si>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</si>
  <si>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</si>
  <si>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</si>
  <si>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</si>
  <si>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</si>
  <si>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</si>
  <si>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</si>
  <si>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</si>
  <si>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</si>
  <si>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</si>
  <si>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</si>
  <si>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</si>
  <si>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</si>
  <si>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</si>
  <si>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</si>
  <si>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</si>
  <si>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</si>
  <si>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</si>
  <si>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</si>
  <si>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</si>
  <si>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</si>
  <si>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</si>
  <si>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</si>
  <si>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</si>
  <si>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</si>
  <si>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</si>
  <si>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</si>
  <si>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</si>
  <si>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</si>
  <si>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</si>
  <si>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</si>
  <si>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</si>
  <si>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</si>
  <si>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</si>
  <si>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</si>
  <si>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</si>
  <si>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</si>
  <si>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</si>
  <si>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</si>
  <si>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</si>
  <si>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</si>
  <si>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</si>
  <si>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</si>
  <si>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</si>
  <si>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</si>
  <si>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</si>
  <si>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</si>
  <si>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</si>
  <si>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</si>
  <si>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</si>
  <si>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</si>
  <si>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</si>
  <si>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</si>
  <si>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</si>
  <si>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</si>
  <si>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</si>
  <si>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</si>
  <si>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</si>
  <si>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</si>
  <si>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</si>
  <si>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</si>
  <si>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</si>
  <si>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</si>
  <si>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</si>
  <si>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</si>
  <si>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</si>
  <si>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</si>
  <si>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</si>
  <si>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</si>
  <si>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</si>
  <si>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</si>
  <si>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</si>
  <si>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</si>
  <si>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</si>
  <si>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</si>
  <si>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</si>
  <si>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</si>
  <si>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</si>
  <si>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</si>
  <si>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</si>
  <si>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</si>
  <si>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</si>
  <si>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</si>
  <si>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</si>
  <si>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</si>
  <si>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</si>
  <si>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</si>
  <si>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</si>
  <si>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</si>
  <si>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</si>
  <si>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</si>
  <si>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</si>
  <si>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</si>
  <si>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</si>
  <si>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</si>
  <si>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</si>
  <si>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</si>
  <si>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</si>
  <si>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</si>
  <si>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</si>
  <si>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</si>
  <si>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</si>
  <si>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</si>
  <si>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</si>
  <si>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</si>
  <si>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</si>
  <si>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</si>
  <si>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</si>
  <si>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</si>
  <si>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</si>
  <si>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</si>
  <si>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</si>
  <si>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</si>
  <si>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</si>
  <si>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</si>
  <si>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</si>
  <si>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</si>
  <si>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</si>
  <si>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</si>
  <si>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</si>
  <si>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</si>
  <si>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</si>
  <si>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</si>
  <si>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</si>
  <si>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</si>
  <si>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</si>
  <si>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</si>
  <si>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</si>
  <si>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</si>
  <si>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</si>
  <si>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</si>
  <si>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</si>
  <si>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</si>
  <si>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</si>
  <si>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</si>
  <si>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</si>
  <si>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</si>
  <si>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</si>
  <si>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</si>
  <si>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</si>
  <si>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</si>
  <si>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</si>
  <si>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</si>
  <si>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</si>
  <si>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</si>
  <si>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</si>
  <si>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</si>
  <si>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</si>
  <si>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</si>
  <si>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</si>
  <si>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</si>
  <si>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</si>
  <si>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</si>
  <si>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</si>
  <si>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</si>
  <si>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</si>
  <si>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</si>
  <si>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</si>
  <si>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</si>
  <si>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</si>
  <si>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</si>
  <si>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</si>
  <si>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</si>
  <si>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</si>
  <si>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</si>
  <si>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</si>
  <si>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</si>
  <si>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</si>
  <si>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</si>
  <si>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</si>
  <si>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</si>
  <si>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</si>
  <si>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</si>
  <si>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</si>
  <si>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</si>
  <si>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</si>
  <si>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</si>
  <si>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</si>
  <si>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</si>
  <si>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</si>
  <si>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</si>
  <si>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</si>
  <si>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</si>
  <si>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</si>
  <si>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</si>
  <si>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</si>
  <si>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</si>
  <si>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</si>
  <si>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</si>
  <si>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</si>
  <si>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</si>
  <si>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</si>
  <si>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</si>
  <si>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</si>
  <si>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</si>
  <si>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</si>
  <si>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</si>
  <si>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</si>
  <si>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</si>
  <si>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</si>
  <si>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</si>
  <si>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</si>
  <si>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</si>
  <si>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</si>
  <si>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</si>
  <si>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</si>
  <si>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</si>
  <si>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</si>
  <si>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</si>
  <si>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</si>
  <si>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</si>
  <si>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</si>
  <si>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</si>
  <si>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</si>
  <si>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</si>
  <si>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</si>
  <si>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</si>
  <si>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</si>
  <si>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</si>
  <si>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</si>
  <si>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</si>
  <si>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</si>
  <si>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</si>
  <si>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</si>
  <si>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</si>
  <si>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</si>
  <si>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</si>
  <si>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</si>
  <si>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</si>
  <si>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</si>
  <si>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</si>
  <si>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</si>
  <si>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</si>
  <si>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</si>
  <si>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</si>
  <si>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</si>
  <si>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</si>
  <si>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</si>
  <si>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</si>
  <si>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</si>
  <si>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</si>
  <si>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</si>
  <si>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</si>
  <si>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</si>
  <si>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</si>
  <si>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</si>
  <si>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</si>
  <si>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</si>
  <si>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</si>
  <si>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</si>
  <si>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</si>
  <si>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</si>
  <si>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</si>
  <si>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</si>
  <si>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</si>
  <si>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</si>
  <si>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</si>
  <si>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</si>
  <si>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</si>
  <si>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</si>
  <si>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</si>
  <si>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</si>
  <si>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</si>
  <si>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</si>
  <si>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</si>
  <si>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</si>
  <si>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</si>
  <si>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</si>
  <si>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</si>
  <si>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</si>
  <si>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</si>
  <si>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</si>
  <si>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</si>
  <si>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</si>
  <si>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</si>
  <si>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</si>
  <si>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</si>
  <si>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</si>
  <si>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</si>
  <si>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</si>
  <si>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</si>
  <si>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</si>
  <si>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</si>
  <si>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</si>
  <si>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</si>
  <si>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</si>
  <si>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</si>
  <si>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</si>
  <si>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</si>
  <si>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</si>
  <si>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</si>
  <si>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</si>
  <si>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</si>
  <si>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</si>
  <si>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</si>
  <si>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</si>
  <si>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</si>
  <si>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</si>
  <si>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</si>
  <si>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</si>
  <si>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</si>
  <si>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</si>
  <si>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</si>
  <si>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</si>
  <si>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</si>
  <si>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</si>
  <si>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</si>
  <si>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</si>
  <si>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</si>
  <si>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</si>
  <si>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</si>
  <si>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</si>
  <si>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</si>
  <si>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</si>
  <si>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</si>
  <si>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</si>
  <si>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</si>
  <si>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</si>
  <si>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</si>
  <si>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</si>
  <si>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</si>
  <si>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</si>
  <si>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</si>
  <si>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</si>
  <si>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</si>
  <si>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</si>
  <si>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</si>
  <si>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</si>
  <si>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</si>
  <si>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</si>
  <si>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</si>
  <si>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</si>
  <si>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</si>
  <si>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</si>
  <si>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</si>
  <si>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</si>
  <si>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</si>
  <si>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</si>
  <si>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</si>
  <si>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</si>
  <si>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</si>
  <si>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</si>
  <si>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</si>
  <si>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</si>
  <si>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</si>
  <si>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</si>
  <si>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</si>
  <si>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</si>
  <si>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</si>
  <si>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</si>
  <si>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</si>
  <si>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</si>
  <si>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</si>
  <si>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</si>
  <si>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</si>
  <si>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</si>
  <si>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</si>
  <si>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</si>
  <si>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</si>
  <si>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</si>
  <si>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</si>
  <si>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</si>
  <si>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</si>
  <si>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</si>
  <si>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</si>
  <si>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</si>
  <si>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</si>
  <si>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</si>
  <si>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</si>
  <si>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</si>
  <si>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</si>
  <si>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</si>
  <si>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</si>
  <si>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</si>
  <si>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</si>
  <si>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</si>
  <si>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</si>
  <si>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</si>
  <si>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</si>
  <si>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</si>
  <si>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</si>
  <si>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</si>
  <si>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</si>
  <si>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</si>
  <si>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</si>
  <si>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</si>
  <si>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</si>
  <si>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</si>
  <si>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</si>
  <si>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</si>
  <si>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</si>
  <si>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</si>
  <si>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</si>
  <si>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</si>
  <si>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</si>
  <si>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</si>
  <si>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</si>
  <si>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</si>
  <si>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</si>
  <si>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</si>
  <si>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</si>
  <si>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</si>
  <si>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</si>
  <si>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</si>
  <si>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</si>
  <si>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</si>
  <si>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</si>
  <si>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</si>
  <si>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</si>
  <si>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</si>
  <si>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</si>
  <si>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</si>
  <si>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</si>
  <si>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</si>
  <si>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</si>
  <si>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</si>
  <si>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</si>
  <si>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</si>
  <si>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</si>
  <si>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</si>
  <si>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</si>
  <si>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</si>
  <si>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</si>
  <si>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</si>
  <si>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</si>
  <si>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</si>
  <si>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</si>
  <si>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</si>
  <si>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</si>
  <si>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</si>
  <si>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</si>
  <si>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</si>
  <si>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</si>
  <si>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</si>
  <si>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</si>
  <si>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</si>
  <si>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</si>
  <si>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</si>
  <si>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</si>
  <si>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</si>
  <si>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</si>
  <si>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</si>
  <si>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</si>
  <si>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</si>
  <si>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</si>
  <si>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</si>
  <si>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</si>
  <si>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</si>
  <si>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</si>
  <si>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</si>
  <si>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</si>
  <si>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</si>
  <si>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</si>
  <si>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</si>
  <si>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</si>
  <si>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</si>
  <si>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</si>
  <si>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</si>
  <si>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</si>
  <si>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</si>
  <si>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</si>
  <si>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</si>
  <si>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</si>
  <si>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</si>
  <si>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</si>
  <si>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</si>
  <si>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</si>
  <si>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</si>
  <si>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</si>
  <si>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</si>
  <si>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</si>
  <si>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</si>
  <si>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</si>
  <si>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</si>
  <si>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</si>
  <si>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</si>
  <si>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</si>
  <si>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</si>
  <si>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</si>
  <si>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</si>
  <si>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</si>
  <si>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</si>
  <si>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</si>
  <si>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</si>
  <si>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</si>
  <si>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</si>
  <si>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</si>
  <si>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</si>
  <si>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</si>
  <si>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</si>
  <si>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</si>
  <si>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</si>
  <si>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</si>
  <si>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</si>
  <si>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</si>
  <si>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</si>
  <si>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</si>
  <si>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</si>
  <si>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</si>
  <si>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</si>
  <si>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</si>
  <si>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</si>
  <si>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</si>
  <si>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</si>
  <si>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</si>
  <si>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</si>
  <si>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</si>
  <si>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</si>
  <si>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</si>
  <si>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</si>
  <si>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</si>
  <si>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</si>
  <si>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</si>
  <si>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</si>
  <si>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</si>
  <si>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</si>
  <si>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</si>
  <si>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</si>
  <si>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</si>
  <si>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</si>
  <si>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</si>
  <si>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</si>
  <si>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</si>
  <si>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</si>
  <si>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</si>
  <si>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</si>
  <si>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</si>
  <si>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</si>
  <si>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</si>
  <si>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</si>
  <si>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</si>
  <si>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</si>
  <si>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</si>
  <si>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</si>
  <si>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</si>
  <si>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</si>
  <si>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</si>
  <si>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</si>
  <si>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</si>
  <si>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</si>
  <si>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</si>
  <si>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</si>
  <si>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</si>
  <si>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</si>
  <si>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</si>
  <si>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</si>
  <si>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</si>
  <si>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</si>
  <si>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</si>
  <si>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</si>
  <si>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</si>
  <si>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</si>
  <si>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</si>
  <si>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</si>
  <si>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</si>
  <si>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</si>
  <si>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</si>
  <si>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</si>
  <si>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</si>
  <si>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</si>
  <si>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</si>
  <si>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</si>
  <si>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</si>
  <si>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</si>
  <si>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</si>
  <si>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</si>
  <si>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</si>
  <si>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</si>
  <si>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</si>
  <si>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</si>
  <si>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</si>
  <si>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</si>
  <si>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</si>
  <si>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</si>
  <si>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</si>
  <si>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</si>
  <si>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</si>
  <si>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</si>
  <si>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</si>
  <si>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</si>
  <si>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</si>
  <si>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</si>
  <si>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</si>
  <si>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</si>
  <si>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</si>
  <si>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</si>
  <si>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</si>
  <si>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</si>
  <si>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</si>
  <si>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</si>
  <si>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</si>
  <si>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</si>
  <si>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</si>
  <si>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</si>
  <si>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</si>
  <si>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</si>
  <si>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</si>
  <si>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</si>
  <si>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</si>
  <si>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</si>
  <si>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</si>
  <si>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</si>
  <si>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</si>
  <si>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</si>
  <si>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</si>
  <si>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</si>
  <si>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</si>
  <si>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</si>
  <si>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</si>
  <si>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</si>
  <si>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</si>
  <si>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</si>
  <si>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</si>
  <si>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</si>
  <si>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</si>
  <si>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</si>
  <si>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</si>
  <si>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</si>
  <si>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</si>
  <si>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</si>
  <si>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</si>
  <si>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</si>
  <si>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</si>
  <si>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</si>
  <si>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</si>
  <si>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</si>
  <si>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</si>
  <si>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</si>
  <si>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</si>
  <si>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</si>
  <si>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</si>
  <si>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</si>
  <si>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</si>
  <si>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</si>
  <si>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</si>
  <si>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</si>
  <si>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</si>
  <si>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</si>
  <si>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</si>
  <si>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</si>
  <si>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</si>
  <si>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</si>
  <si>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</si>
  <si>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</si>
  <si>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</si>
  <si>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</si>
  <si>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</si>
  <si>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</si>
  <si>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</si>
  <si>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</si>
  <si>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</si>
  <si>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</si>
  <si>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</si>
  <si>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</si>
  <si>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</si>
  <si>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</si>
  <si>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</si>
  <si>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</si>
  <si>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</si>
  <si>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</si>
  <si>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</si>
  <si>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</si>
  <si>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</si>
  <si>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</si>
  <si>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</si>
  <si>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</si>
  <si>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</si>
  <si>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</si>
  <si>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</si>
  <si>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</si>
  <si>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</si>
  <si>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</si>
  <si>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</si>
  <si>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</si>
  <si>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</si>
  <si>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</si>
  <si>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</si>
  <si>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</si>
  <si>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</si>
  <si>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</si>
  <si>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</si>
  <si>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</si>
  <si>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</si>
  <si>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</si>
  <si>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</si>
  <si>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</si>
  <si>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</si>
  <si>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</si>
  <si>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</si>
  <si>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</si>
  <si>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</si>
  <si>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</si>
  <si>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</si>
  <si>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</si>
  <si>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</si>
  <si>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</si>
  <si>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</si>
  <si>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</si>
  <si>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</si>
  <si>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</si>
  <si>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</si>
  <si>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</si>
  <si>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</si>
  <si>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</si>
  <si>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</si>
  <si>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</si>
  <si>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</si>
  <si>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</si>
  <si>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</si>
  <si>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</si>
  <si>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</si>
  <si>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</si>
  <si>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</si>
  <si>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</si>
  <si>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</si>
  <si>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</si>
  <si>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</si>
  <si>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</si>
  <si>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</si>
  <si>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</si>
  <si>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</si>
  <si>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</si>
  <si>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</si>
  <si>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</si>
  <si>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</si>
  <si>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</si>
  <si>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</si>
  <si>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</si>
  <si>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</si>
  <si>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</si>
  <si>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</si>
  <si>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</si>
  <si>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</si>
  <si>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</si>
  <si>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</si>
  <si>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</si>
  <si>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</si>
  <si>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</si>
  <si>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</si>
  <si>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</si>
  <si>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</si>
  <si>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</si>
  <si>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</si>
  <si>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</si>
  <si>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</si>
  <si>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</si>
  <si>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</si>
  <si>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</si>
  <si>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</si>
  <si>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</si>
  <si>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</si>
  <si>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</si>
  <si>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</si>
  <si>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</si>
  <si>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</si>
  <si>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</si>
  <si>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</si>
  <si>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</si>
  <si>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</si>
  <si>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</si>
  <si>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</si>
  <si>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</si>
  <si>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</si>
  <si>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</si>
  <si>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</si>
  <si>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</si>
  <si>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</si>
  <si>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</si>
  <si>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</si>
  <si>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</si>
  <si>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</si>
  <si>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</si>
  <si>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</si>
  <si>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</si>
  <si>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</si>
  <si>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</si>
  <si>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</si>
  <si>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</si>
  <si>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</si>
  <si>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</si>
  <si>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</si>
  <si>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</si>
  <si>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</si>
  <si>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</si>
  <si>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</si>
  <si>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</si>
  <si>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</si>
  <si>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</si>
  <si>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</si>
  <si>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</si>
  <si>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</si>
  <si>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</si>
  <si>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</si>
  <si>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</si>
  <si>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</si>
  <si>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</si>
  <si>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</si>
  <si>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</si>
  <si>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</si>
  <si>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</si>
  <si>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</si>
  <si>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</si>
  <si>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</si>
  <si>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</si>
  <si>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</si>
  <si>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</si>
  <si>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</si>
  <si>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</si>
  <si>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</si>
  <si>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</si>
  <si>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</si>
  <si>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</si>
  <si>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</si>
  <si>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</si>
  <si>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</si>
  <si>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</si>
  <si>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</si>
  <si>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</si>
  <si>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</si>
  <si>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</si>
  <si>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</si>
  <si>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</si>
  <si>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</si>
  <si>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</si>
  <si>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</si>
  <si>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</si>
  <si>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</si>
  <si>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</si>
  <si>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</si>
  <si>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</si>
  <si>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</si>
  <si>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</si>
  <si>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</si>
  <si>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</si>
  <si>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</si>
  <si>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</si>
  <si>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</si>
  <si>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</si>
  <si>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</si>
  <si>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</si>
  <si>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</si>
  <si>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</si>
  <si>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</si>
  <si>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</si>
  <si>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</si>
  <si>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</si>
  <si>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</si>
  <si>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</si>
  <si>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</si>
  <si>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</si>
  <si>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</si>
  <si>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</si>
  <si>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</si>
  <si>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</si>
  <si>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</si>
  <si>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</si>
  <si>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</si>
  <si>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</si>
  <si>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</si>
  <si>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</si>
  <si>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</si>
  <si>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</si>
  <si>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</si>
  <si>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</si>
  <si>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</si>
  <si>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</si>
  <si>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</si>
  <si>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</si>
  <si>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</si>
  <si>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</si>
  <si>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</si>
  <si>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</si>
  <si>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</si>
  <si>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</si>
  <si>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</si>
  <si>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</si>
  <si>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</si>
  <si>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</si>
  <si>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</si>
  <si>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</si>
  <si>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</si>
  <si>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</si>
  <si>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</si>
  <si>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</si>
  <si>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</si>
  <si>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</si>
  <si>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</si>
  <si>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</si>
  <si>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</si>
  <si>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</si>
  <si>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</si>
  <si>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</si>
  <si>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</si>
  <si>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</si>
  <si>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</si>
  <si>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</si>
  <si>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</si>
  <si>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</si>
  <si>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</si>
  <si>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</si>
  <si>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</si>
  <si>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</si>
  <si>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</si>
  <si>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</si>
  <si>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</si>
  <si>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</si>
  <si>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</si>
  <si>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</si>
  <si>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</si>
  <si>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</si>
  <si>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</si>
  <si>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</si>
  <si>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</si>
  <si>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</si>
  <si>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</si>
  <si>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</si>
  <si>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</si>
  <si>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</si>
  <si>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</si>
  <si>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</si>
  <si>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</si>
  <si>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</si>
  <si>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</si>
  <si>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</si>
  <si>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</si>
  <si>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</si>
  <si>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</si>
  <si>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</si>
  <si>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</si>
  <si>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</si>
  <si>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</si>
  <si>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</si>
  <si>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</si>
  <si>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</si>
  <si>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</si>
  <si>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</si>
  <si>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</si>
  <si>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</si>
  <si>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</si>
  <si>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</si>
  <si>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</si>
  <si>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</si>
  <si>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</si>
  <si>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</si>
  <si>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</si>
  <si>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</si>
  <si>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</si>
  <si>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</si>
  <si>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</si>
  <si>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</si>
  <si>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</si>
  <si>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</si>
  <si>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</si>
  <si>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</si>
  <si>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</si>
  <si>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</si>
  <si>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</si>
  <si>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</si>
  <si>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</si>
  <si>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</si>
  <si>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</si>
  <si>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</si>
  <si>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</si>
  <si>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</si>
  <si>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</si>
  <si>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</si>
  <si>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</si>
  <si>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</si>
  <si>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</si>
  <si>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</si>
  <si>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</si>
  <si>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</si>
  <si>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</si>
  <si>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</si>
  <si>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</si>
  <si>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</si>
  <si>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</si>
  <si>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</si>
  <si>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</si>
  <si>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</si>
  <si>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</si>
  <si>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</si>
  <si>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</si>
  <si>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</si>
  <si>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</si>
  <si>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</si>
  <si>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</si>
  <si>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</si>
  <si>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</si>
  <si>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</si>
  <si>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</si>
  <si>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</si>
  <si>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</si>
  <si>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</si>
  <si>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</si>
  <si>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</si>
  <si>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</si>
  <si>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</si>
  <si>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</si>
  <si>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</si>
  <si>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</si>
  <si>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</si>
  <si>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</si>
  <si>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</si>
  <si>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</si>
  <si>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</si>
  <si>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</si>
  <si>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</si>
  <si>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</si>
  <si>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</si>
  <si>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</si>
  <si>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</si>
  <si>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</si>
  <si>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</si>
  <si>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</si>
  <si>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</si>
  <si>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</si>
  <si>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</si>
  <si>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</si>
  <si>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</si>
  <si>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</si>
  <si>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</si>
  <si>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</si>
  <si>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</si>
  <si>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</si>
  <si>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</si>
  <si>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</si>
  <si>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</si>
  <si>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</si>
  <si>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</si>
  <si>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</si>
  <si>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</si>
  <si>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</si>
  <si>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</si>
  <si>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</si>
  <si>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</si>
  <si>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</si>
  <si>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</si>
  <si>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</si>
  <si>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</si>
  <si>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</si>
  <si>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</si>
  <si>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</si>
  <si>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</si>
  <si>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</si>
  <si>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</si>
  <si>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</si>
  <si>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</si>
  <si>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</si>
  <si>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</si>
  <si>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</si>
  <si>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</si>
  <si>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</si>
  <si>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</si>
  <si>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</si>
  <si>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</si>
  <si>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</si>
  <si>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</si>
  <si>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</si>
  <si>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</si>
  <si>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</si>
  <si>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</si>
  <si>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</si>
  <si>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</si>
  <si>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</si>
  <si>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</si>
  <si>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</si>
  <si>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</si>
  <si>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</si>
  <si>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</si>
  <si>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</si>
  <si>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</si>
  <si>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</si>
  <si>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</si>
  <si>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</si>
  <si>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</si>
  <si>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</si>
  <si>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</si>
  <si>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</si>
  <si>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</si>
  <si>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</si>
  <si>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</si>
  <si>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</si>
  <si>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</si>
  <si>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</si>
  <si>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</si>
  <si>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</si>
  <si>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</si>
  <si>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</si>
  <si>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</si>
  <si>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</si>
  <si>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</si>
  <si>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</si>
  <si>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</si>
  <si>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</si>
  <si>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</si>
  <si>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</si>
  <si>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</si>
  <si>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</si>
  <si>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</si>
  <si>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</si>
  <si>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</si>
  <si>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</si>
  <si>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</si>
  <si>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</si>
  <si>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</si>
  <si>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</si>
  <si>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</si>
  <si>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</si>
  <si>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</si>
  <si>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</si>
  <si>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</si>
  <si>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</si>
  <si>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</si>
  <si>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</si>
  <si>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</si>
  <si>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</si>
  <si>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</si>
  <si>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</si>
  <si>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</si>
  <si>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</si>
  <si>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</si>
  <si>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</si>
  <si>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</si>
  <si>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</si>
  <si>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</si>
  <si>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</si>
  <si>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</si>
  <si>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</si>
  <si>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</si>
  <si>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</si>
  <si>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</si>
  <si>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</si>
  <si>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</si>
  <si>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</si>
  <si>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</si>
  <si>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</si>
  <si>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</si>
  <si>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</si>
  <si>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</si>
  <si>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</si>
  <si>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</si>
  <si>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</si>
  <si>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</si>
  <si>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</si>
  <si>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</si>
  <si>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</si>
  <si>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</si>
  <si>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</si>
  <si>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</si>
  <si>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</si>
  <si>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</si>
  <si>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</si>
  <si>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</si>
  <si>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</si>
  <si>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</si>
  <si>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</si>
  <si>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</si>
  <si>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</si>
  <si>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</si>
  <si>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</si>
  <si>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</si>
  <si>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</si>
  <si>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</si>
  <si>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</si>
  <si>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</si>
  <si>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</si>
  <si>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</si>
  <si>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</si>
  <si>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</si>
  <si>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</si>
  <si>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</si>
  <si>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</si>
  <si>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</si>
  <si>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</si>
  <si>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</si>
  <si>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</si>
  <si>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</si>
  <si>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</si>
  <si>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</si>
  <si>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</si>
  <si>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</si>
  <si>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</si>
  <si>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</si>
  <si>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</si>
  <si>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</si>
  <si>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</si>
  <si>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</si>
  <si>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</si>
  <si>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</si>
  <si>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</si>
  <si>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</si>
  <si>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</si>
  <si>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</si>
  <si>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</si>
  <si>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</si>
  <si>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</si>
  <si>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</si>
  <si>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</si>
  <si>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</si>
  <si>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</si>
  <si>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</si>
  <si>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</si>
  <si>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</si>
  <si>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</si>
  <si>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</si>
  <si>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</si>
  <si>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</si>
  <si>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</si>
  <si>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</si>
  <si>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</si>
  <si>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</si>
  <si>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</si>
  <si>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</si>
  <si>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</si>
  <si>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</si>
  <si>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</si>
  <si>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</si>
  <si>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</si>
  <si>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</si>
  <si>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</si>
  <si>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</si>
  <si>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</si>
  <si>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</si>
  <si>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</si>
  <si>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</si>
  <si>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</si>
  <si>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</si>
  <si>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</si>
  <si>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</si>
  <si>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</si>
  <si>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</si>
  <si>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</si>
  <si>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</si>
  <si>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</si>
  <si>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</si>
  <si>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</si>
  <si>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</si>
  <si>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</si>
  <si>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</si>
  <si>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</si>
  <si>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</si>
  <si>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</si>
  <si>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</si>
  <si>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</si>
  <si>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</si>
  <si>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</si>
  <si>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</si>
  <si>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</si>
  <si>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</si>
  <si>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</si>
  <si>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</si>
  <si>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</si>
  <si>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</si>
  <si>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</si>
  <si>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</si>
  <si>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</si>
  <si>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</si>
  <si>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</si>
  <si>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</si>
  <si>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</si>
  <si>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</si>
  <si>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</si>
  <si>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</si>
  <si>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</si>
  <si>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</si>
  <si>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</si>
  <si>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</si>
  <si>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</si>
  <si>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</si>
  <si>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</si>
  <si>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</si>
  <si>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</si>
  <si>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</si>
  <si>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</si>
  <si>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</si>
  <si>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</si>
  <si>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</si>
  <si>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</si>
  <si>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</si>
  <si>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</si>
  <si>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</si>
  <si>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</si>
  <si>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</si>
  <si>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</si>
  <si>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</si>
  <si>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</si>
  <si>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</si>
  <si>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</si>
  <si>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</si>
  <si>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</si>
  <si>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</si>
  <si>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</si>
  <si>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</si>
  <si>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</si>
  <si>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</si>
  <si>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</si>
  <si>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</si>
  <si>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</si>
  <si>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</si>
  <si>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</si>
  <si>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</si>
  <si>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</si>
  <si>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</si>
  <si>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</si>
  <si>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</si>
  <si>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</si>
  <si>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</si>
  <si>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</si>
  <si>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</si>
  <si>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</si>
  <si>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</si>
  <si>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</si>
  <si>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</si>
  <si>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</si>
  <si>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</si>
  <si>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</si>
  <si>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</si>
  <si>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</si>
  <si>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</si>
  <si>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</si>
  <si>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</si>
  <si>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</si>
  <si>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</si>
  <si>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</si>
  <si>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</si>
  <si>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</si>
  <si>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</si>
  <si>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</si>
  <si>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</si>
  <si>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</si>
  <si>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</si>
  <si>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</si>
  <si>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</si>
  <si>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</si>
  <si>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</si>
  <si>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</si>
  <si>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</si>
  <si>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</si>
  <si>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</si>
  <si>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</si>
  <si>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</si>
  <si>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</si>
  <si>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</si>
  <si>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</si>
  <si>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</si>
  <si>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</si>
  <si>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</si>
  <si>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</si>
  <si>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</si>
  <si>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</si>
  <si>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</si>
  <si>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</si>
  <si>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</si>
  <si>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</si>
  <si>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</si>
  <si>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</si>
  <si>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</si>
  <si>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</si>
  <si>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</si>
  <si>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</si>
  <si>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</si>
  <si>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</si>
  <si>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</si>
  <si>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</si>
  <si>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</si>
  <si>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</si>
  <si>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</si>
  <si>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</si>
  <si>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</si>
  <si>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</si>
  <si>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</si>
  <si>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</si>
  <si>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</si>
  <si>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</si>
  <si>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</si>
  <si>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</si>
  <si>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</si>
  <si>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</si>
  <si>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</si>
  <si>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</si>
  <si>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</si>
  <si>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</si>
  <si>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</si>
  <si>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</si>
  <si>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</si>
  <si>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</si>
  <si>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</si>
  <si>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</si>
  <si>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</si>
  <si>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</si>
  <si>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</si>
  <si>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</si>
  <si>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</si>
  <si>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</si>
  <si>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</si>
  <si>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</si>
  <si>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</si>
  <si>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</si>
  <si>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</si>
  <si>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</si>
  <si>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</si>
  <si>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</si>
  <si>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</si>
  <si>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</si>
  <si>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</si>
  <si>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</si>
  <si>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</si>
  <si>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</si>
  <si>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</si>
  <si>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</si>
  <si>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</si>
  <si>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</si>
  <si>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</si>
  <si>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</si>
  <si>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</si>
  <si>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</si>
  <si>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</si>
  <si>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</si>
  <si>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</si>
  <si>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</si>
  <si>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</si>
  <si>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</si>
  <si>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</si>
  <si>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</si>
  <si>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</si>
  <si>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</si>
  <si>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</si>
  <si>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</si>
  <si>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</si>
  <si>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</si>
  <si>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</si>
  <si>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</si>
  <si>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</si>
  <si>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</si>
  <si>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</si>
  <si>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</si>
  <si>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</si>
  <si>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</si>
  <si>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</si>
  <si>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</si>
  <si>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</si>
  <si>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</si>
  <si>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</si>
  <si>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</si>
  <si>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</si>
  <si>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</si>
  <si>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</si>
  <si>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</si>
  <si>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</si>
  <si>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</si>
  <si>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</si>
  <si>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</si>
  <si>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</si>
  <si>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</si>
  <si>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</si>
  <si>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</si>
  <si>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</si>
  <si>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</si>
  <si>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</si>
  <si>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</si>
  <si>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</si>
  <si>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</si>
  <si>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</si>
  <si>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</si>
  <si>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</si>
  <si>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</si>
  <si>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</si>
  <si>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</si>
  <si>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</si>
  <si>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</si>
  <si>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</si>
  <si>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</si>
  <si>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</si>
  <si>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</si>
  <si>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</si>
  <si>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</si>
  <si>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</si>
  <si>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</si>
  <si>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</si>
  <si>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</si>
  <si>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</si>
  <si>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</si>
  <si>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</si>
  <si>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</si>
  <si>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</si>
  <si>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</si>
  <si>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</si>
  <si>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</si>
  <si>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</si>
  <si>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</si>
  <si>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</si>
  <si>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</si>
  <si>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</si>
  <si>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</si>
  <si>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</si>
  <si>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</si>
  <si>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</si>
  <si>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</si>
  <si>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</si>
  <si>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</si>
  <si>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</si>
  <si>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</si>
  <si>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</si>
  <si>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</si>
  <si>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</si>
  <si>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</si>
  <si>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</si>
  <si>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</si>
  <si>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</si>
  <si>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</si>
  <si>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</si>
  <si>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</si>
  <si>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</si>
  <si>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</si>
  <si>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</si>
  <si>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</si>
  <si>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</si>
  <si>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</si>
  <si>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</si>
  <si>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</si>
  <si>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</si>
  <si>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</si>
  <si>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</si>
  <si>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</si>
  <si>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</si>
  <si>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</si>
  <si>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</si>
  <si>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</si>
  <si>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</si>
  <si>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</si>
  <si>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</si>
  <si>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</si>
  <si>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</si>
  <si>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</si>
  <si>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</si>
  <si>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</si>
  <si>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</si>
  <si>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</si>
  <si>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</si>
  <si>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</si>
  <si>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</si>
  <si>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</si>
  <si>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</si>
  <si>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</si>
  <si>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</si>
  <si>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</si>
  <si>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</si>
  <si>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</si>
  <si>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</si>
  <si>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</si>
  <si>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</si>
  <si>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</si>
  <si>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</si>
  <si>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</si>
  <si>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</si>
  <si>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</si>
  <si>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</si>
  <si>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</si>
  <si>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</si>
  <si>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</si>
  <si>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</si>
  <si>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</si>
  <si>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</si>
  <si>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</si>
  <si>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</si>
  <si>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</si>
  <si>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</si>
  <si>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</si>
  <si>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</si>
  <si>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</si>
  <si>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</si>
  <si>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</si>
  <si>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</si>
  <si>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</si>
  <si>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</si>
  <si>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</si>
  <si>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</si>
  <si>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</si>
  <si>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</si>
  <si>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</si>
  <si>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</si>
  <si>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</si>
  <si>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</si>
  <si>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</si>
  <si>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</si>
  <si>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</si>
  <si>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</si>
  <si>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</si>
  <si>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</si>
  <si>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</si>
  <si>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</si>
  <si>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</si>
  <si>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</si>
  <si>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</si>
  <si>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</si>
  <si>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</si>
  <si>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</si>
  <si>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</si>
  <si>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</si>
  <si>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</si>
  <si>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</si>
  <si>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</si>
  <si>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</si>
  <si>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</si>
  <si>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</si>
  <si>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</si>
  <si>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</si>
  <si>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</si>
  <si>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</si>
  <si>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</si>
  <si>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</si>
  <si>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</si>
  <si>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</si>
  <si>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</si>
  <si>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</si>
  <si>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</si>
  <si>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</si>
  <si>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</si>
  <si>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</si>
  <si>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</si>
  <si>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</si>
  <si>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</si>
  <si>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</si>
  <si>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</si>
  <si>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</si>
  <si>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</si>
  <si>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</si>
  <si>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</si>
  <si>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</si>
  <si>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</si>
  <si>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</si>
  <si>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</si>
  <si>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</si>
  <si>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</si>
  <si>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</si>
  <si>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</si>
  <si>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</si>
  <si>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</si>
  <si>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</si>
  <si>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</si>
  <si>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</si>
  <si>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</si>
  <si>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</si>
  <si>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</si>
  <si>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</si>
  <si>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</si>
  <si>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</si>
  <si>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</si>
  <si>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</si>
  <si>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</si>
  <si>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</si>
  <si>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</si>
  <si>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</si>
  <si>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</si>
  <si>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</si>
  <si>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</si>
  <si>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</si>
  <si>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</si>
  <si>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</si>
  <si>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</si>
  <si>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</si>
  <si>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</si>
  <si>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</si>
  <si>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</si>
  <si>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</si>
  <si>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</si>
  <si>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</si>
  <si>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</si>
  <si>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</si>
  <si>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</si>
  <si>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</si>
  <si>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</si>
  <si>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</si>
  <si>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</si>
  <si>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</si>
  <si>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</si>
  <si>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</si>
  <si>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</si>
  <si>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</si>
  <si>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</si>
  <si>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</si>
  <si>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</si>
  <si>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</si>
  <si>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</si>
  <si>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</si>
  <si>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</si>
  <si>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</si>
  <si>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</si>
  <si>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</si>
  <si>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</si>
  <si>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</si>
  <si>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</si>
  <si>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</si>
  <si>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</si>
  <si>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</si>
  <si>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</si>
  <si>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</si>
  <si>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</si>
  <si>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</si>
  <si>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</si>
  <si>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</si>
  <si>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</si>
  <si>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</si>
  <si>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</si>
  <si>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</si>
  <si>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</si>
  <si>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</si>
  <si>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</si>
  <si>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</si>
  <si>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</si>
  <si>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</si>
  <si>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</si>
  <si>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</si>
  <si>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</si>
  <si>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</si>
  <si>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</si>
  <si>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</si>
  <si>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</si>
  <si>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</si>
  <si>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</si>
  <si>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</si>
  <si>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</si>
  <si>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</si>
  <si>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</si>
  <si>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</si>
  <si>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</si>
  <si>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</si>
  <si>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</si>
  <si>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</si>
  <si>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</si>
  <si>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</si>
  <si>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</si>
  <si>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</si>
  <si>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</si>
  <si>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</si>
  <si>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</si>
  <si>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</si>
  <si>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</si>
  <si>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</si>
  <si>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</si>
  <si>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</si>
  <si>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</si>
  <si>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</si>
  <si>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</si>
  <si>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</si>
  <si>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</si>
  <si>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</si>
  <si>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</si>
  <si>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</si>
  <si>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</si>
  <si>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</si>
  <si>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</si>
  <si>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</si>
  <si>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</si>
  <si>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</si>
  <si>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</si>
  <si>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</si>
  <si>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</si>
  <si>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</si>
  <si>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</si>
  <si>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</si>
  <si>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</si>
  <si>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</si>
  <si>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</si>
  <si>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</si>
  <si>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</si>
  <si>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</si>
  <si>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</si>
  <si>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</si>
  <si>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</si>
  <si>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</si>
  <si>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</si>
  <si>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</si>
  <si>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</si>
  <si>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</si>
  <si>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</si>
  <si>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</si>
  <si>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</si>
  <si>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</si>
  <si>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</si>
  <si>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</si>
  <si>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</si>
  <si>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</si>
  <si>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</si>
  <si>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</si>
  <si>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</si>
  <si>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</si>
  <si>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</si>
  <si>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</si>
  <si>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</si>
  <si>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</si>
  <si>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</si>
  <si>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</si>
  <si>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</si>
  <si>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</si>
  <si>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</si>
  <si>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</si>
  <si>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</si>
  <si>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</si>
  <si>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</si>
  <si>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</si>
  <si>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</si>
  <si>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</si>
  <si>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</si>
  <si>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</si>
  <si>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</si>
  <si>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</si>
  <si>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</si>
  <si>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</si>
  <si>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</si>
  <si>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</si>
  <si>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</si>
  <si>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</si>
  <si>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</si>
  <si>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</si>
  <si>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</si>
  <si>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</si>
  <si>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</si>
  <si>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</si>
  <si>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</si>
  <si>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</si>
  <si>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</si>
  <si>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</si>
  <si>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</si>
  <si>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</si>
  <si>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</si>
  <si>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</si>
  <si>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</si>
  <si>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</si>
  <si>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</si>
  <si>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</si>
  <si>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</si>
  <si>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</si>
  <si>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</si>
  <si>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</si>
  <si>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</si>
  <si>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</si>
  <si>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</si>
  <si>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</si>
  <si>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</si>
  <si>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</si>
  <si>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</si>
  <si>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</si>
  <si>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</si>
  <si>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</si>
  <si>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</si>
  <si>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</si>
  <si>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</si>
  <si>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</si>
  <si>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</si>
  <si>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</si>
  <si>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</si>
  <si>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</si>
  <si>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</si>
  <si>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</si>
  <si>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</si>
  <si>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</si>
  <si>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</si>
  <si>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</si>
  <si>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</si>
  <si>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</si>
  <si>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</si>
  <si>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</si>
  <si>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</si>
  <si>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</si>
  <si>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</si>
  <si>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</si>
  <si>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</si>
  <si>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</si>
  <si>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</si>
  <si>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</si>
  <si>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</si>
  <si>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</si>
  <si>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</si>
  <si>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</si>
  <si>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</si>
  <si>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</si>
  <si>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</si>
  <si>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</si>
  <si>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</si>
  <si>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</si>
  <si>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</si>
  <si>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</si>
  <si>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</si>
  <si>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</si>
  <si>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</si>
  <si>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</si>
  <si>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</si>
  <si>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</si>
  <si>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</si>
  <si>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</si>
  <si>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</si>
  <si>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</si>
  <si>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</si>
  <si>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</si>
  <si>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</si>
  <si>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</si>
  <si>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</si>
  <si>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</si>
  <si>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</si>
  <si>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</si>
  <si>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</si>
  <si>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</si>
  <si>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</si>
  <si>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</si>
  <si>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</si>
  <si>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</si>
  <si>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</si>
  <si>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</si>
  <si>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</si>
  <si>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</si>
  <si>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</si>
  <si>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</si>
  <si>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</si>
  <si>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</si>
  <si>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</si>
  <si>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</si>
  <si>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</si>
  <si>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</si>
  <si>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</si>
  <si>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</si>
  <si>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</si>
  <si>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</si>
  <si>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</si>
  <si>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</si>
  <si>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</si>
  <si>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</si>
  <si>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</si>
  <si>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</si>
  <si>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</si>
  <si>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</si>
  <si>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</si>
  <si>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</si>
  <si>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</si>
  <si>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</si>
  <si>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</si>
  <si>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</si>
  <si>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</si>
  <si>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</si>
  <si>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</si>
  <si>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</si>
  <si>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</si>
  <si>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</si>
  <si>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</si>
  <si>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</si>
  <si>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</si>
  <si>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</si>
  <si>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</si>
  <si>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</si>
  <si>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</si>
  <si>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</si>
  <si>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</si>
  <si>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</si>
  <si>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</si>
  <si>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</si>
  <si>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</si>
  <si>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</si>
  <si>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</si>
  <si>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</si>
  <si>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</si>
  <si>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</si>
  <si>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</si>
  <si>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</si>
  <si>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</si>
  <si>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</si>
  <si>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</si>
  <si>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</si>
  <si>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</si>
  <si>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</si>
  <si>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</si>
  <si>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</si>
  <si>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</si>
  <si>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</si>
  <si>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</si>
  <si>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</si>
  <si>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</si>
  <si>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</si>
  <si>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</si>
  <si>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</si>
  <si>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</si>
  <si>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</si>
  <si>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</si>
  <si>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</si>
  <si>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</si>
  <si>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</si>
  <si>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</si>
  <si>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</si>
  <si>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</si>
  <si>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</si>
  <si>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</si>
  <si>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</si>
  <si>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</si>
  <si>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</si>
  <si>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</si>
  <si>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</si>
  <si>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</si>
  <si>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</si>
  <si>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</si>
  <si>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</si>
  <si>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</si>
  <si>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</si>
  <si>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</si>
  <si>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</si>
  <si>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</si>
  <si>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</si>
  <si>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</si>
  <si>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</si>
  <si>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</si>
  <si>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</si>
  <si>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</si>
  <si>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</si>
  <si>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</si>
  <si>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</si>
  <si>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</si>
  <si>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</si>
  <si>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</si>
  <si>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</si>
  <si>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</si>
  <si>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</si>
  <si>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</si>
  <si>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</si>
  <si>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</si>
  <si>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</si>
  <si>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</si>
  <si>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</si>
  <si>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</si>
  <si>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</si>
  <si>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</si>
  <si>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</si>
  <si>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</si>
  <si>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</si>
  <si>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</si>
  <si>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</si>
  <si>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</si>
  <si>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</si>
  <si>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</si>
  <si>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</si>
  <si>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</si>
  <si>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</si>
  <si>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</si>
  <si>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</si>
  <si>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</si>
  <si>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</si>
  <si>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</si>
  <si>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</si>
  <si>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</si>
  <si>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</si>
  <si>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</si>
  <si>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</si>
  <si>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</si>
  <si>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</si>
  <si>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</si>
  <si>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</si>
  <si>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</si>
  <si>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</si>
  <si>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</si>
  <si>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</si>
  <si>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</si>
  <si>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</si>
  <si>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</si>
  <si>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</si>
  <si>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</si>
  <si>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</si>
  <si>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</si>
  <si>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</si>
  <si>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</si>
  <si>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</si>
  <si>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</si>
  <si>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</si>
  <si>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</si>
  <si>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</si>
  <si>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</si>
  <si>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</si>
  <si>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</si>
  <si>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</si>
  <si>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</si>
  <si>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</si>
  <si>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</si>
  <si>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</si>
  <si>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</si>
  <si>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</si>
  <si>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</si>
  <si>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</si>
  <si>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</si>
  <si>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</si>
  <si>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</si>
  <si>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</si>
  <si>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</si>
  <si>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</si>
  <si>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</si>
  <si>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</si>
  <si>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</si>
  <si>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</si>
  <si>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</si>
  <si>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</si>
  <si>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</si>
  <si>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</si>
  <si>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</si>
  <si>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</si>
  <si>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</si>
  <si>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</si>
  <si>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</si>
  <si>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</si>
  <si>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</si>
  <si>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</si>
  <si>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</si>
  <si>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</si>
  <si>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</si>
  <si>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</si>
  <si>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</si>
  <si>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</si>
  <si>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</si>
  <si>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</si>
  <si>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</si>
  <si>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</si>
  <si>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</si>
  <si>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</si>
  <si>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</si>
  <si>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</si>
  <si>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</si>
  <si>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</si>
  <si>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</si>
  <si>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</si>
  <si>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</si>
  <si>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</si>
  <si>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</si>
  <si>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</si>
  <si>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</si>
  <si>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</si>
  <si>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</si>
  <si>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</si>
  <si>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</si>
  <si>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</si>
  <si>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</si>
  <si>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</si>
  <si>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</si>
  <si>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</si>
  <si>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</si>
  <si>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</si>
  <si>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</si>
  <si>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</si>
  <si>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</si>
  <si>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</si>
  <si>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</si>
  <si>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</si>
  <si>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</si>
  <si>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</si>
  <si>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</si>
  <si>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</si>
  <si>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</si>
  <si>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</si>
  <si>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</si>
  <si>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</si>
  <si>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</si>
  <si>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</si>
  <si>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</si>
  <si>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</si>
  <si>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</si>
  <si>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</si>
  <si>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</si>
  <si>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</si>
  <si>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</si>
  <si>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</si>
  <si>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</si>
  <si>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</si>
  <si>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</si>
  <si>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</si>
  <si>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</si>
  <si>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</si>
  <si>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</si>
  <si>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</si>
  <si>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</si>
  <si>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</si>
  <si>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</si>
  <si>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</si>
  <si>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</si>
  <si>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</si>
  <si>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</si>
  <si>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</si>
  <si>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</si>
  <si>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</si>
  <si>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</si>
  <si>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</si>
  <si>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</si>
  <si>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</si>
  <si>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</si>
  <si>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</si>
  <si>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</si>
  <si>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</si>
  <si>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</si>
  <si>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</si>
  <si>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</si>
  <si>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</si>
  <si>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</si>
  <si>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</si>
  <si>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</si>
  <si>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</si>
  <si>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</si>
  <si>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</si>
  <si>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</si>
  <si>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</si>
  <si>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</si>
  <si>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</si>
  <si>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</si>
  <si>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</si>
  <si>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</si>
  <si>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</si>
  <si>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</si>
  <si>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</si>
  <si>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</si>
  <si>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</si>
  <si>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</si>
  <si>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</si>
  <si>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</si>
  <si>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</si>
  <si>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</si>
  <si>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</si>
  <si>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</si>
  <si>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</si>
  <si>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</si>
  <si>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</si>
  <si>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</si>
  <si>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</si>
  <si>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</si>
  <si>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</si>
  <si>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</si>
  <si>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</si>
  <si>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</si>
  <si>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</si>
  <si>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</si>
  <si>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</si>
  <si>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</si>
  <si>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</si>
  <si>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</si>
  <si>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</si>
  <si>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</si>
  <si>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</si>
  <si>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</si>
  <si>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</si>
  <si>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</si>
  <si>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</si>
  <si>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</si>
  <si>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</si>
  <si>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</si>
  <si>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</si>
  <si>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</si>
  <si>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</si>
  <si>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</si>
  <si>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</si>
  <si>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</si>
  <si>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</si>
  <si>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</si>
  <si>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</si>
  <si>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</si>
  <si>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</si>
  <si>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</si>
  <si>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</si>
  <si>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</si>
  <si>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</si>
  <si>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</si>
  <si>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</si>
  <si>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</si>
  <si>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</si>
  <si>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</si>
  <si>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</si>
  <si>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</si>
  <si>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</si>
  <si>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</si>
  <si>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</si>
  <si>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</si>
  <si>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</si>
  <si>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</si>
  <si>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</si>
  <si>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</si>
  <si>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</si>
  <si>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</si>
  <si>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</si>
  <si>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</si>
  <si>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</si>
  <si>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</si>
  <si>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</si>
  <si>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</si>
  <si>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</si>
  <si>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</si>
  <si>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</si>
  <si>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</si>
  <si>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</si>
  <si>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</si>
  <si>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</si>
  <si>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</si>
  <si>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</si>
  <si>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</si>
  <si>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</si>
  <si>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</si>
  <si>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</si>
  <si>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</si>
  <si>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</si>
  <si>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</si>
  <si>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</si>
  <si>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</si>
  <si>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</si>
  <si>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</si>
  <si>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</si>
  <si>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</si>
  <si>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</si>
  <si>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</si>
  <si>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</si>
  <si>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</si>
  <si>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</si>
  <si>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</si>
  <si>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</si>
  <si>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</si>
  <si>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</si>
  <si>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</si>
  <si>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</si>
  <si>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</si>
  <si>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</si>
  <si>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</si>
  <si>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</si>
  <si>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</si>
  <si>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</si>
  <si>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</si>
  <si>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</si>
  <si>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</si>
  <si>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</si>
  <si>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</si>
  <si>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</si>
  <si>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</si>
  <si>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</si>
  <si>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</si>
  <si>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</si>
  <si>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</si>
  <si>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</si>
  <si>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</si>
  <si>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</si>
  <si>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</si>
  <si>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</si>
  <si>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</si>
  <si>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</si>
  <si>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</si>
  <si>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</si>
  <si>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</si>
  <si>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</si>
  <si>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</si>
  <si>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</si>
  <si>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</si>
  <si>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</si>
  <si>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</si>
  <si>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</si>
  <si>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</si>
  <si>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</si>
  <si>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</si>
  <si>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</si>
  <si>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</si>
  <si>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</si>
  <si>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</si>
  <si>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</si>
  <si>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</si>
  <si>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</si>
  <si>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</si>
  <si>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</si>
  <si>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</si>
  <si>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</si>
  <si>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</si>
  <si>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</si>
  <si>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</si>
  <si>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</si>
  <si>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</si>
  <si>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</si>
  <si>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</si>
  <si>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</si>
  <si>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</si>
  <si>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</si>
  <si>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</si>
  <si>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</si>
  <si>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</si>
  <si>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</si>
  <si>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</si>
  <si>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</si>
  <si>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</si>
  <si>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</si>
  <si>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</si>
  <si>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</si>
  <si>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</si>
  <si>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</si>
  <si>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</si>
  <si>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</si>
  <si>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</si>
  <si>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</si>
  <si>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</si>
  <si>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</si>
  <si>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</si>
  <si>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</si>
  <si>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</si>
  <si>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</si>
  <si>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</si>
  <si>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</si>
  <si>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</si>
  <si>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</si>
  <si>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</si>
  <si>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</si>
  <si>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</si>
  <si>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</si>
  <si>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</si>
  <si>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</si>
  <si>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</si>
  <si>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</si>
  <si>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</si>
  <si>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</si>
  <si>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</si>
  <si>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</si>
  <si>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</si>
  <si>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</si>
  <si>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</si>
  <si>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</si>
  <si>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</si>
  <si>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</si>
  <si>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</si>
  <si>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</si>
  <si>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</si>
  <si>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</si>
  <si>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</si>
  <si>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</si>
  <si>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</si>
  <si>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</si>
  <si>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</si>
  <si>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</si>
  <si>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</si>
  <si>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</si>
  <si>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</si>
  <si>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</si>
  <si>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</si>
  <si>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</si>
  <si>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</si>
  <si>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</si>
  <si>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</si>
  <si>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</si>
  <si>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</si>
  <si>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</si>
  <si>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</si>
  <si>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</si>
  <si>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</si>
  <si>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</si>
  <si>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</si>
  <si>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</si>
  <si>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</si>
  <si>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</si>
  <si>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</si>
  <si>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</si>
  <si>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</si>
  <si>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</si>
  <si>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</si>
  <si>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</si>
  <si>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</si>
  <si>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</si>
  <si>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</si>
  <si>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</si>
  <si>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</si>
  <si>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</si>
  <si>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</si>
  <si>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</si>
  <si>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</si>
  <si>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</si>
  <si>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</si>
  <si>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</si>
  <si>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</si>
  <si>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</si>
  <si>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</si>
  <si>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</si>
  <si>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</si>
  <si>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</si>
  <si>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</si>
  <si>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</si>
  <si>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</si>
  <si>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</si>
  <si>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</si>
  <si>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</si>
  <si>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</si>
  <si>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</si>
  <si>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</si>
  <si>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</si>
  <si>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</si>
  <si>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</si>
  <si>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</si>
  <si>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</si>
  <si>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</si>
  <si>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</si>
  <si>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</si>
  <si>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</si>
  <si>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</si>
  <si>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</si>
  <si>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</si>
  <si>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</si>
  <si>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</si>
  <si>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</si>
  <si>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</si>
  <si>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</si>
  <si>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</si>
  <si>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</si>
  <si>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</si>
  <si>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</si>
  <si>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</si>
  <si>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</si>
  <si>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</si>
  <si>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</si>
  <si>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</si>
  <si>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</si>
  <si>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</si>
  <si>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</si>
  <si>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</si>
  <si>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</si>
  <si>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</si>
  <si>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</si>
  <si>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</si>
  <si>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</si>
  <si>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</si>
  <si>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</si>
  <si>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</si>
  <si>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</si>
  <si>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</si>
  <si>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</si>
  <si>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</si>
  <si>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</si>
  <si>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</si>
  <si>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</si>
  <si>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</si>
  <si>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</si>
  <si>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</si>
  <si>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</si>
  <si>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</si>
  <si>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</si>
  <si>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</si>
  <si>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</si>
  <si>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</si>
  <si>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</si>
  <si>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</si>
  <si>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</si>
  <si>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</si>
  <si>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</si>
  <si>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</si>
  <si>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</si>
  <si>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</si>
  <si>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</si>
  <si>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</si>
  <si>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</si>
  <si>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</si>
  <si>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</si>
  <si>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</si>
  <si>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</si>
  <si>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</si>
  <si>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</si>
  <si>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</si>
  <si>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</si>
  <si>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</si>
  <si>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</si>
  <si>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</si>
  <si>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</si>
  <si>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</si>
  <si>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</si>
  <si>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</si>
  <si>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</si>
  <si>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</si>
  <si>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</si>
  <si>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</si>
  <si>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</si>
  <si>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</si>
  <si>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</si>
  <si>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</si>
  <si>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</si>
  <si>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</si>
  <si>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</si>
  <si>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</si>
  <si>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</si>
  <si>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</si>
  <si>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</si>
  <si>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</si>
  <si>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</si>
  <si>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</si>
  <si>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</si>
  <si>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</si>
  <si>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</si>
  <si>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</si>
  <si>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</si>
  <si>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</si>
  <si>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</si>
  <si>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</si>
  <si>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</si>
  <si>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</si>
  <si>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</si>
  <si>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</si>
  <si>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</si>
  <si>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</si>
  <si>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</si>
  <si>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</si>
  <si>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</si>
  <si>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</si>
  <si>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</si>
  <si>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</si>
  <si>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</si>
  <si>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</si>
  <si>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</si>
  <si>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</si>
  <si>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</si>
  <si>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</si>
  <si>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</si>
  <si>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</si>
  <si>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</si>
  <si>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</si>
  <si>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</si>
  <si>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</si>
  <si>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</si>
  <si>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</si>
  <si>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</si>
  <si>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</si>
  <si>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</si>
  <si>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</si>
  <si>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</si>
  <si>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</si>
  <si>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</si>
  <si>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</si>
  <si>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</si>
  <si>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</si>
  <si>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</si>
  <si>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</si>
  <si>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</si>
  <si>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</si>
  <si>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</si>
  <si>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</si>
  <si>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</si>
  <si>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</si>
  <si>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</si>
  <si>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</si>
  <si>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</si>
  <si>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</si>
  <si>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</si>
  <si>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</si>
  <si>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</si>
  <si>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</si>
  <si>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</si>
  <si>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</si>
  <si>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</si>
  <si>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</si>
  <si>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</si>
  <si>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</si>
  <si>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</si>
  <si>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</si>
  <si>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</si>
  <si>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</si>
  <si>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</si>
  <si>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</si>
  <si>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</si>
  <si>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</si>
  <si>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</si>
  <si>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</si>
  <si>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</si>
  <si>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</si>
  <si>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</si>
  <si>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</si>
  <si>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</si>
  <si>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</si>
  <si>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</si>
  <si>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</si>
  <si>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</si>
  <si>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</si>
  <si>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</si>
  <si>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</si>
  <si>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</si>
  <si>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</si>
  <si>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</si>
  <si>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</si>
  <si>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</si>
  <si>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</si>
  <si>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</si>
  <si>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</si>
  <si>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</si>
  <si>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</si>
  <si>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</si>
  <si>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</si>
  <si>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</si>
  <si>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</si>
  <si>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</si>
  <si>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</si>
  <si>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</si>
  <si>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</si>
  <si>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</si>
  <si>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</si>
  <si>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</si>
  <si>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</si>
  <si>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</si>
  <si>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</si>
  <si>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</si>
  <si>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</si>
  <si>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</si>
  <si>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</si>
  <si>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</si>
  <si>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</si>
  <si>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</si>
  <si>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</si>
  <si>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</si>
  <si>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</si>
  <si>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</si>
  <si>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</si>
  <si>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</si>
  <si>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</si>
  <si>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</si>
  <si>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</si>
  <si>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</si>
  <si>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</si>
  <si>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</si>
  <si>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</si>
  <si>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</si>
  <si>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</si>
  <si>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</si>
  <si>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</si>
  <si>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</si>
  <si>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</si>
  <si>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</si>
  <si>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</si>
  <si>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</si>
  <si>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</si>
  <si>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</si>
  <si>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</si>
  <si>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</si>
  <si>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</si>
  <si>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</si>
  <si>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</si>
  <si>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</si>
  <si>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</si>
  <si>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</si>
  <si>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</si>
  <si>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</si>
  <si>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</si>
  <si>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</si>
  <si>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</si>
  <si>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</si>
  <si>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</si>
  <si>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</si>
  <si>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</si>
  <si>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</si>
  <si>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</si>
  <si>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</si>
  <si>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</si>
  <si>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</si>
  <si>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</si>
  <si>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</si>
  <si>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</si>
  <si>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</si>
  <si>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</si>
  <si>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</si>
  <si>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</si>
  <si>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</si>
  <si>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</si>
  <si>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</si>
  <si>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</si>
  <si>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</si>
  <si>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</si>
  <si>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</si>
  <si>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</si>
  <si>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</si>
  <si>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</si>
  <si>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</si>
  <si>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</si>
  <si>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</si>
  <si>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</si>
  <si>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</si>
  <si>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</si>
  <si>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</si>
  <si>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</si>
  <si>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</si>
  <si>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</si>
  <si>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</si>
  <si>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</si>
  <si>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</si>
  <si>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</si>
  <si>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</si>
  <si>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</si>
  <si>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</si>
  <si>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</si>
  <si>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</si>
  <si>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</si>
  <si>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</si>
  <si>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</si>
  <si>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</si>
  <si>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</si>
  <si>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</si>
  <si>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</si>
  <si>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</si>
  <si>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</si>
  <si>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</si>
  <si>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</si>
  <si>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</si>
  <si>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</si>
  <si>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</si>
  <si>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</si>
  <si>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</si>
  <si>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</si>
  <si>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</si>
  <si>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</si>
  <si>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</si>
  <si>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</si>
  <si>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</si>
  <si>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</si>
  <si>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</si>
  <si>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</si>
  <si>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</si>
  <si>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</si>
  <si>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</si>
  <si>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</si>
  <si>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</si>
  <si>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</si>
  <si>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</si>
  <si>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</si>
  <si>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</si>
  <si>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</si>
  <si>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</si>
  <si>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</si>
  <si>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</si>
  <si>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</si>
  <si>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</si>
  <si>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</si>
  <si>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</si>
  <si>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</si>
  <si>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</si>
  <si>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</si>
  <si>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</si>
  <si>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</si>
  <si>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</si>
  <si>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</si>
  <si>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</si>
  <si>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</si>
  <si>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</si>
  <si>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</si>
  <si>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</si>
  <si>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</si>
  <si>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</si>
  <si>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</si>
  <si>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</si>
  <si>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</si>
  <si>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</si>
  <si>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</si>
  <si>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</si>
  <si>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</si>
  <si>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</si>
  <si>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</si>
  <si>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</si>
  <si>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</si>
  <si>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</si>
  <si>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</si>
  <si>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</si>
  <si>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</si>
  <si>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</si>
  <si>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</si>
  <si>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</si>
  <si>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</si>
  <si>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</si>
  <si>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</si>
  <si>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</si>
  <si>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</si>
  <si>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</si>
  <si>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</si>
  <si>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</si>
  <si>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</si>
  <si>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</si>
  <si>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</si>
  <si>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</si>
  <si>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</si>
  <si>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</si>
  <si>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</si>
  <si>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</si>
  <si>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</si>
  <si>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</si>
  <si>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</si>
  <si>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</si>
  <si>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</si>
  <si>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</si>
  <si>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</si>
  <si>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</si>
  <si>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</si>
  <si>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</si>
  <si>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</si>
  <si>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</si>
  <si>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</si>
  <si>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</si>
  <si>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</si>
  <si>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</si>
  <si>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</si>
  <si>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</si>
  <si>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</si>
  <si>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</si>
  <si>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</si>
  <si>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</si>
  <si>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</si>
  <si>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</si>
  <si>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</si>
  <si>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</si>
  <si>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</si>
  <si>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</si>
  <si>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</si>
  <si>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</si>
  <si>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</si>
  <si>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</si>
  <si>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</si>
  <si>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</si>
  <si>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</si>
  <si>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</si>
  <si>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</si>
  <si>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</si>
  <si>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</si>
  <si>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</si>
  <si>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</si>
  <si>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</si>
  <si>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</si>
  <si>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</si>
  <si>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</si>
  <si>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</si>
  <si>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</si>
  <si>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</si>
  <si>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</si>
  <si>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</si>
  <si>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</si>
  <si>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</si>
  <si>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</si>
  <si>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</si>
  <si>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</si>
  <si>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</si>
  <si>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</si>
  <si>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</si>
  <si>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</si>
  <si>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</si>
  <si>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</si>
  <si>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</si>
  <si>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</si>
  <si>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</si>
  <si>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</si>
  <si>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</si>
  <si>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</si>
  <si>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</si>
  <si>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</si>
  <si>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</si>
  <si>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</si>
  <si>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</si>
  <si>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</si>
  <si>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</si>
  <si>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</si>
  <si>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</si>
  <si>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</si>
  <si>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</si>
  <si>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</si>
  <si>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</si>
  <si>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</si>
  <si>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</si>
  <si>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</si>
  <si>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</si>
  <si>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</si>
  <si>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</si>
  <si>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</si>
  <si>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</si>
  <si>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</si>
  <si>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</si>
  <si>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</si>
  <si>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</si>
  <si>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</si>
  <si>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</si>
  <si>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</si>
  <si>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</si>
  <si>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</si>
  <si>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</si>
  <si>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</si>
  <si>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</si>
  <si>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</si>
  <si>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</si>
  <si>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</si>
  <si>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</si>
  <si>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</si>
  <si>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</si>
  <si>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</si>
  <si>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</si>
  <si>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</si>
  <si>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</si>
  <si>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</si>
  <si>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</si>
  <si>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</si>
  <si>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</si>
  <si>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</si>
  <si>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</si>
  <si>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</si>
  <si>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</si>
  <si>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</si>
  <si>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</si>
  <si>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</si>
  <si>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</si>
  <si>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</si>
  <si>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</si>
  <si>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</si>
  <si>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</si>
  <si>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</si>
  <si>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</si>
  <si>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</si>
  <si>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</si>
  <si>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</si>
  <si>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</si>
  <si>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</si>
  <si>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</si>
  <si>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</si>
  <si>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</si>
  <si>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</si>
  <si>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</si>
  <si>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</si>
  <si>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</si>
  <si>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</si>
  <si>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</si>
  <si>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</si>
  <si>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</si>
  <si>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</si>
  <si>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</si>
  <si>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</si>
  <si>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</si>
  <si>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</si>
  <si>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</si>
  <si>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</si>
  <si>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</si>
  <si>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</si>
  <si>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</si>
  <si>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</si>
  <si>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</si>
  <si>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</si>
  <si>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</si>
  <si>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</si>
  <si>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</si>
  <si>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</si>
  <si>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</si>
  <si>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</si>
  <si>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</si>
  <si>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</si>
  <si>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</si>
  <si>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</si>
  <si>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</si>
  <si>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</si>
  <si>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</si>
  <si>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</si>
  <si>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</si>
  <si>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</si>
  <si>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</si>
  <si>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</si>
  <si>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</si>
  <si>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</si>
  <si>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</si>
  <si>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</si>
  <si>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</si>
  <si>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</si>
  <si>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</si>
  <si>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</si>
  <si>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</si>
  <si>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</si>
  <si>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</si>
  <si>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</si>
  <si>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</si>
  <si>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</si>
  <si>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</si>
  <si>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</si>
  <si>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</si>
  <si>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</si>
  <si>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</si>
  <si>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</si>
  <si>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</si>
  <si>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</si>
  <si>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</si>
  <si>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</si>
  <si>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</si>
  <si>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</si>
  <si>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</si>
  <si>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</si>
  <si>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</si>
  <si>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</si>
  <si>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</si>
  <si>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</si>
  <si>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</si>
  <si>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</si>
  <si>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</si>
  <si>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</si>
  <si>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</si>
  <si>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</si>
  <si>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</si>
  <si>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</si>
  <si>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</si>
  <si>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</si>
  <si>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</si>
  <si>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</si>
  <si>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</si>
  <si>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</si>
  <si>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</si>
  <si>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</si>
  <si>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</si>
  <si>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</si>
  <si>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</si>
  <si>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</si>
  <si>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</si>
  <si>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</si>
  <si>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</si>
  <si>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</si>
  <si>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</si>
  <si>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</si>
  <si>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</si>
  <si>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</si>
  <si>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</si>
  <si>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</si>
  <si>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</si>
  <si>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</si>
  <si>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</si>
  <si>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</si>
  <si>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</si>
  <si>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</si>
  <si>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</si>
  <si>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</si>
  <si>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</si>
  <si>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</si>
  <si>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</si>
  <si>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</si>
  <si>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</si>
  <si>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</si>
  <si>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</si>
  <si>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</si>
  <si>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</si>
  <si>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</si>
  <si>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</si>
  <si>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</si>
  <si>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</si>
  <si>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</si>
  <si>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</si>
  <si>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</si>
  <si>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</si>
  <si>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</si>
  <si>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</si>
  <si>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</si>
  <si>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</si>
  <si>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</si>
  <si>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</si>
  <si>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</si>
  <si>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</si>
  <si>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</si>
  <si>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</si>
  <si>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</si>
  <si>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</si>
  <si>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</si>
  <si>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</si>
  <si>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</si>
  <si>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</si>
  <si>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</si>
  <si>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</si>
  <si>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</si>
  <si>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</si>
  <si>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</si>
  <si>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</si>
  <si>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</si>
  <si>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</si>
  <si>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</si>
  <si>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</si>
  <si>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</si>
  <si>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</si>
  <si>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</si>
  <si>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</si>
  <si>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</si>
  <si>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</si>
  <si>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</si>
  <si>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</si>
  <si>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</si>
  <si>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</si>
  <si>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</si>
  <si>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</si>
  <si>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</si>
  <si>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</si>
  <si>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</si>
  <si>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</si>
  <si>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</si>
  <si>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</si>
  <si>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</si>
  <si>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</si>
  <si>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</si>
  <si>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</si>
  <si>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</si>
  <si>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</si>
  <si>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</si>
  <si>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</si>
  <si>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</si>
  <si>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</si>
  <si>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</si>
  <si>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</si>
  <si>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</si>
  <si>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</si>
  <si>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</si>
  <si>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</si>
  <si>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</si>
  <si>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</si>
  <si>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</si>
  <si>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</si>
  <si>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</si>
  <si>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</si>
  <si>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</si>
  <si>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</si>
  <si>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</si>
  <si>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</si>
  <si>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</si>
  <si>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</si>
  <si>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</si>
  <si>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</si>
  <si>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</si>
  <si>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</si>
  <si>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</si>
  <si>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</si>
  <si>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</si>
  <si>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</si>
  <si>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</si>
  <si>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</si>
  <si>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</si>
  <si>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</si>
  <si>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</si>
  <si>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</si>
  <si>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</si>
  <si>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</si>
  <si>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</si>
  <si>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</si>
  <si>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</si>
  <si>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</si>
  <si>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</si>
  <si>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</si>
  <si>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</si>
  <si>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</si>
  <si>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</si>
  <si>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</si>
  <si>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</si>
  <si>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</si>
  <si>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</si>
  <si>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</si>
  <si>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</si>
  <si>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</si>
  <si>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</si>
  <si>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</si>
  <si>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</si>
  <si>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</si>
  <si>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</si>
  <si>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</si>
  <si>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</si>
  <si>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</si>
  <si>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</si>
  <si>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</si>
  <si>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</si>
  <si>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</si>
  <si>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</si>
  <si>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</si>
  <si>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</si>
  <si>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</si>
  <si>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</si>
  <si>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</si>
  <si>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</si>
  <si>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</si>
  <si>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</si>
  <si>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</si>
  <si>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</si>
  <si>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</si>
  <si>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</si>
  <si>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</si>
  <si>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</si>
  <si>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</si>
  <si>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</si>
  <si>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</si>
  <si>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</si>
  <si>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</si>
  <si>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</si>
  <si>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</si>
  <si>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</si>
  <si>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</si>
  <si>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</si>
  <si>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</si>
  <si>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</si>
  <si>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</si>
  <si>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</si>
  <si>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</si>
  <si>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</si>
  <si>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</si>
  <si>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</si>
  <si>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</si>
  <si>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</si>
  <si>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</si>
  <si>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</si>
  <si>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</si>
  <si>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</si>
  <si>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</si>
  <si>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</si>
  <si>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</si>
  <si>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</si>
  <si>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</si>
  <si>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</si>
  <si>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</si>
  <si>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</si>
  <si>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</si>
  <si>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</si>
  <si>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</si>
  <si>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</si>
  <si>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</si>
  <si>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</si>
  <si>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</si>
  <si>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</si>
  <si>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</si>
  <si>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</si>
  <si>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</si>
  <si>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</si>
  <si>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</si>
  <si>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</si>
  <si>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</si>
  <si>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</si>
  <si>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</si>
  <si>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</si>
  <si>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</si>
  <si>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</si>
  <si>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</si>
  <si>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</si>
  <si>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</si>
  <si>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</si>
  <si>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</si>
  <si>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</si>
  <si>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</si>
  <si>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</si>
  <si>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</si>
  <si>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</si>
  <si>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</si>
  <si>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</si>
  <si>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</si>
  <si>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</si>
  <si>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</si>
  <si>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</si>
  <si>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</si>
  <si>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</si>
  <si>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</si>
  <si>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</si>
  <si>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</si>
  <si>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</si>
  <si>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</si>
  <si>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</si>
  <si>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</si>
  <si>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</si>
  <si>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</si>
  <si>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</si>
  <si>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</si>
  <si>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</si>
  <si>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</si>
  <si>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</si>
  <si>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</si>
  <si>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</si>
  <si>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</si>
  <si>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</si>
  <si>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</si>
  <si>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</si>
  <si>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</si>
  <si>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</si>
  <si>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</si>
  <si>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</si>
  <si>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</si>
  <si>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</si>
  <si>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</si>
  <si>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</si>
  <si>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</si>
  <si>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</si>
  <si>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</si>
  <si>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</si>
  <si>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</si>
  <si>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</si>
  <si>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</si>
  <si>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</si>
  <si>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</si>
  <si>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</si>
  <si>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</si>
  <si>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</si>
  <si>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</si>
  <si>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</si>
  <si>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</si>
  <si>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</si>
  <si>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</si>
  <si>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</si>
  <si>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</si>
  <si>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</si>
  <si>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</si>
  <si>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</si>
  <si>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</si>
  <si>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</si>
  <si>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</si>
  <si>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</si>
  <si>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</si>
  <si>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</si>
  <si>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</si>
  <si>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</si>
  <si>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</si>
  <si>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</si>
  <si>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</si>
  <si>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</si>
  <si>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</si>
  <si>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</si>
  <si>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</si>
  <si>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</si>
  <si>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</si>
  <si>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</si>
  <si>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</si>
  <si>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</si>
  <si>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</si>
  <si>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</si>
  <si>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</si>
  <si>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</si>
  <si>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</si>
  <si>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</si>
  <si>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</si>
  <si>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</si>
  <si>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</si>
  <si>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</si>
  <si>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</si>
  <si>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</si>
  <si>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</si>
  <si>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</si>
  <si>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</si>
  <si>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</si>
  <si>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</si>
  <si>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</si>
  <si>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</si>
  <si>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</si>
  <si>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</si>
  <si>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</si>
  <si>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</si>
  <si>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</si>
  <si>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</si>
  <si>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</si>
  <si>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</si>
  <si>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</si>
  <si>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</si>
  <si>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</si>
  <si>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</si>
  <si>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</si>
  <si>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</si>
  <si>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</si>
  <si>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</si>
  <si>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</si>
  <si>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</si>
  <si>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</si>
  <si>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</si>
  <si>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</si>
  <si>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</si>
  <si>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</si>
  <si>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</si>
  <si>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</si>
  <si>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</si>
  <si>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</si>
  <si>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</si>
  <si>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</si>
  <si>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</si>
  <si>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</si>
  <si>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</si>
  <si>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</si>
  <si>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</si>
  <si>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</si>
  <si>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</si>
  <si>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</si>
  <si>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</si>
  <si>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</si>
  <si>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</si>
  <si>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</si>
  <si>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</si>
  <si>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</si>
  <si>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</si>
  <si>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</si>
  <si>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</si>
  <si>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</si>
  <si>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</si>
  <si>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</si>
  <si>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</si>
  <si>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</si>
  <si>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</si>
  <si>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</si>
  <si>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</si>
  <si>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</si>
  <si>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</si>
  <si>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</si>
  <si>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</si>
  <si>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</si>
  <si>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</si>
  <si>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</si>
  <si>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</si>
  <si>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</si>
  <si>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</si>
  <si>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</si>
  <si>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</si>
  <si>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</si>
  <si>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</si>
  <si>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</si>
  <si>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</si>
  <si>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</si>
  <si>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</si>
  <si>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</si>
  <si>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</si>
  <si>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</si>
  <si>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</si>
  <si>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</si>
  <si>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</si>
  <si>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</si>
  <si>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</si>
  <si>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</si>
  <si>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</si>
  <si>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</si>
  <si>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</si>
  <si>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</si>
  <si>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</si>
  <si>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</si>
  <si>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</si>
  <si>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</si>
  <si>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</si>
  <si>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</si>
  <si>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</si>
  <si>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</si>
  <si>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</si>
  <si>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</si>
  <si>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</si>
  <si>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</si>
  <si>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</si>
  <si>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</si>
  <si>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</si>
  <si>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</si>
  <si>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</si>
  <si>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</si>
  <si>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</si>
  <si>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</si>
  <si>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</si>
  <si>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</si>
  <si>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</si>
  <si>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</si>
  <si>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</si>
  <si>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</si>
  <si>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</si>
  <si>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</si>
  <si>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</si>
  <si>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</si>
  <si>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</si>
  <si>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</si>
  <si>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</si>
  <si>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</si>
  <si>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</si>
  <si>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</si>
  <si>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</si>
  <si>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</si>
  <si>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</si>
  <si>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</si>
  <si>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</si>
  <si>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</si>
  <si>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</si>
  <si>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</si>
  <si>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</si>
  <si>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</si>
  <si>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</si>
  <si>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</si>
  <si>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</si>
  <si>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</si>
  <si>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</si>
  <si>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</si>
  <si>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</si>
  <si>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</si>
  <si>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</si>
  <si>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</si>
  <si>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</si>
  <si>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</si>
  <si>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</si>
  <si>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</si>
  <si>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</si>
  <si>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</si>
  <si>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</si>
  <si>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</si>
  <si>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</si>
  <si>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</si>
  <si>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</si>
  <si>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</si>
  <si>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</si>
  <si>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</si>
  <si>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</si>
  <si>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</si>
  <si>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</si>
  <si>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</si>
  <si>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</si>
  <si>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</si>
  <si>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</si>
  <si>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</si>
  <si>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</si>
  <si>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</si>
  <si>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</si>
  <si>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</si>
  <si>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</si>
  <si>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</si>
  <si>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</si>
  <si>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</si>
  <si>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</si>
  <si>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</si>
  <si>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</si>
  <si>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</si>
  <si>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</si>
  <si>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</si>
  <si>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</si>
  <si>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</si>
  <si>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</si>
  <si>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</si>
  <si>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</si>
  <si>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</si>
  <si>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</si>
  <si>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</si>
  <si>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</si>
  <si>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</si>
  <si>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</si>
  <si>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</si>
  <si>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</si>
  <si>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</si>
  <si>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</si>
  <si>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</si>
  <si>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</si>
  <si>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</si>
  <si>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</si>
  <si>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</si>
  <si>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</si>
  <si>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</si>
  <si>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</si>
  <si>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</si>
  <si>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</si>
  <si>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</si>
  <si>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</si>
  <si>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</si>
  <si>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</si>
  <si>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</si>
  <si>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</si>
  <si>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</si>
  <si>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</si>
  <si>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</si>
  <si>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</si>
  <si>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</si>
  <si>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</si>
  <si>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</si>
  <si>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</si>
  <si>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</si>
  <si>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</si>
  <si>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</si>
  <si>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</si>
  <si>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</si>
  <si>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</si>
  <si>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</si>
  <si>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</si>
  <si>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</si>
  <si>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</si>
  <si>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</si>
  <si>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</si>
  <si>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</si>
  <si>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</si>
  <si>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</si>
  <si>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</si>
  <si>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</si>
  <si>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</si>
  <si>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</si>
  <si>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</si>
  <si>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</si>
  <si>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</si>
  <si>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</si>
  <si>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</si>
  <si>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</si>
  <si>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</si>
  <si>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</si>
  <si>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</si>
  <si>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</si>
  <si>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</si>
  <si>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</si>
  <si>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</si>
  <si>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</si>
  <si>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</si>
  <si>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</si>
  <si>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</si>
  <si>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</si>
  <si>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</si>
  <si>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</si>
  <si>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</si>
  <si>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</si>
  <si>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</si>
  <si>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</si>
  <si>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</si>
  <si>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</si>
  <si>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</si>
  <si>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</si>
  <si>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</si>
  <si>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</si>
  <si>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</si>
  <si>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</si>
  <si>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</si>
  <si>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</si>
  <si>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</si>
  <si>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</si>
  <si>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</si>
  <si>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</si>
  <si>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</si>
  <si>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</si>
  <si>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</si>
  <si>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</si>
  <si>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</si>
  <si>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</si>
  <si>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</si>
  <si>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</si>
  <si>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</si>
  <si>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</si>
  <si>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</si>
  <si>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</si>
  <si>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</si>
  <si>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</si>
  <si>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</si>
  <si>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</si>
  <si>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</si>
  <si>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</si>
  <si>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</si>
  <si>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</si>
  <si>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</si>
  <si>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</si>
  <si>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</si>
  <si>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</si>
  <si>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</si>
  <si>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</si>
  <si>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</si>
  <si>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</si>
  <si>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</si>
  <si>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</si>
  <si>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</si>
  <si>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</si>
  <si>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</si>
  <si>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</si>
  <si>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</si>
  <si>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</si>
  <si>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</si>
  <si>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</si>
  <si>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</si>
  <si>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</si>
  <si>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</si>
  <si>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</si>
  <si>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</si>
  <si>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</si>
  <si>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</si>
  <si>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</si>
  <si>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</si>
  <si>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</si>
  <si>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</si>
  <si>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</si>
  <si>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</si>
  <si>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</si>
  <si>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</si>
  <si>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</si>
  <si>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</si>
  <si>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</si>
  <si>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</si>
  <si>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</si>
  <si>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</si>
  <si>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</si>
  <si>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</si>
  <si>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</si>
  <si>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</si>
  <si>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</si>
  <si>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</si>
  <si>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</si>
  <si>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</si>
  <si>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</si>
  <si>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</si>
  <si>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</si>
  <si>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</si>
  <si>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</si>
  <si>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</si>
  <si>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</si>
  <si>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</si>
  <si>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</si>
  <si>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</si>
  <si>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</si>
  <si>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</si>
  <si>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</si>
  <si>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</si>
  <si>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</si>
  <si>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</si>
  <si>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</si>
  <si>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</si>
  <si>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</si>
  <si>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</si>
  <si>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</si>
  <si>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</si>
  <si>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</si>
  <si>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</si>
  <si>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</si>
  <si>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</si>
  <si>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</si>
  <si>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</si>
  <si>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</si>
  <si>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</si>
  <si>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</si>
  <si>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</si>
  <si>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</si>
  <si>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</si>
  <si>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</si>
  <si>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</si>
  <si>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</si>
  <si>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</si>
  <si>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</si>
  <si>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</si>
  <si>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</si>
  <si>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</si>
  <si>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</si>
  <si>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</si>
  <si>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</si>
  <si>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</si>
  <si>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</si>
  <si>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</si>
  <si>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</si>
  <si>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</si>
  <si>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</si>
  <si>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</si>
  <si>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</si>
  <si>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</si>
  <si>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</si>
  <si>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</si>
  <si>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</si>
  <si>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</si>
  <si>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</si>
  <si>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</si>
  <si>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</si>
  <si>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</si>
  <si>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</si>
  <si>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</si>
  <si>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</si>
  <si>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</si>
  <si>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</si>
  <si>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</si>
  <si>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</si>
  <si>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</si>
  <si>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</si>
  <si>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</si>
  <si>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</si>
  <si>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</si>
  <si>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</si>
  <si>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</si>
  <si>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</si>
  <si>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</si>
  <si>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</si>
  <si>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</si>
  <si>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</si>
  <si>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</si>
  <si>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</si>
  <si>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</si>
  <si>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</si>
  <si>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</si>
  <si>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</si>
  <si>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</si>
  <si>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</si>
  <si>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</si>
  <si>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</si>
  <si>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</si>
  <si>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</si>
  <si>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</si>
  <si>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</si>
  <si>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</si>
  <si>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</si>
  <si>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</si>
  <si>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</si>
  <si>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</si>
  <si>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</si>
  <si>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</si>
  <si>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</si>
  <si>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</si>
  <si>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</si>
  <si>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</si>
  <si>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</si>
  <si>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</si>
  <si>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</si>
  <si>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</si>
  <si>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</si>
  <si>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</si>
  <si>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</si>
  <si>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</si>
  <si>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</si>
  <si>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</si>
  <si>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</si>
  <si>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</si>
  <si>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</si>
  <si>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</si>
  <si>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</si>
  <si>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</si>
  <si>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</si>
  <si>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</si>
  <si>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</si>
  <si>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</si>
  <si>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</si>
  <si>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</si>
  <si>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</si>
  <si>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</si>
  <si>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</si>
  <si>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</si>
  <si>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</si>
  <si>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</si>
  <si>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</si>
  <si>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</si>
  <si>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</si>
  <si>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</si>
  <si>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</si>
  <si>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</si>
  <si>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</si>
  <si>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</si>
  <si>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</si>
  <si>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</si>
  <si>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</si>
  <si>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</si>
  <si>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</si>
  <si>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</si>
  <si>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</si>
  <si>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</si>
  <si>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</si>
  <si>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</si>
  <si>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</si>
  <si>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</si>
  <si>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</si>
  <si>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</si>
  <si>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</si>
  <si>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</si>
  <si>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</si>
  <si>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</si>
  <si>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</si>
  <si>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</si>
  <si>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</si>
  <si>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</si>
  <si>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</si>
  <si>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</si>
  <si>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</si>
  <si>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</si>
  <si>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</si>
  <si>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</si>
  <si>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</si>
  <si>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</si>
  <si>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</si>
  <si>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</si>
  <si>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</si>
  <si>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</si>
  <si>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</si>
  <si>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</si>
  <si>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</si>
  <si>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</si>
  <si>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</si>
  <si>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</si>
  <si>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</si>
  <si>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</si>
  <si>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</si>
  <si>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</si>
  <si>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</si>
  <si>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</si>
  <si>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</si>
  <si>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</si>
  <si>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</si>
  <si>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</si>
  <si>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</si>
  <si>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</si>
  <si>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</si>
  <si>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</si>
  <si>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</si>
  <si>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</si>
  <si>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</si>
  <si>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</si>
  <si>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</si>
  <si>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</si>
  <si>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</si>
  <si>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</si>
  <si>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</si>
  <si>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</si>
  <si>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</si>
  <si>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</si>
  <si>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</si>
  <si>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</si>
  <si>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</si>
  <si>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</si>
  <si>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</si>
  <si>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</si>
  <si>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</si>
  <si>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</si>
  <si>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</si>
  <si>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</si>
  <si>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</si>
  <si>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</si>
  <si>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</si>
  <si>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</si>
  <si>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</si>
  <si>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</si>
  <si>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</si>
  <si>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</si>
  <si>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</si>
  <si>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</si>
  <si>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</si>
  <si>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</si>
  <si>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</si>
  <si>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</si>
  <si>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</si>
  <si>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</si>
  <si>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</si>
  <si>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</si>
  <si>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</si>
  <si>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</si>
  <si>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</si>
  <si>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</si>
  <si>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</si>
  <si>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</si>
  <si>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</si>
  <si>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</si>
  <si>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</si>
  <si>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</si>
  <si>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</si>
  <si>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</si>
  <si>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</si>
  <si>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</si>
  <si>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</si>
  <si>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</si>
  <si>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</si>
  <si>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</si>
  <si>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</si>
  <si>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</si>
  <si>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</si>
  <si>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</si>
  <si>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</si>
  <si>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</si>
  <si>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</si>
  <si>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</si>
  <si>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</si>
  <si>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</si>
  <si>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</si>
  <si>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</si>
  <si>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</si>
  <si>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</si>
  <si>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</si>
  <si>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</si>
  <si>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</si>
  <si>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</si>
  <si>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</si>
  <si>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</si>
  <si>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</si>
  <si>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</si>
  <si>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</si>
  <si>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</si>
  <si>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</si>
  <si>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</si>
  <si>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</si>
  <si>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</si>
  <si>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</si>
  <si>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</si>
  <si>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</si>
  <si>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</si>
  <si>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</si>
  <si>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</si>
  <si>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</si>
  <si>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</si>
  <si>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</si>
  <si>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</si>
  <si>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</si>
  <si>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</si>
  <si>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</si>
  <si>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</si>
  <si>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</si>
  <si>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</si>
  <si>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</si>
  <si>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</si>
  <si>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</si>
  <si>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</si>
  <si>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</si>
  <si>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</si>
  <si>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</si>
  <si>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</si>
  <si>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</si>
  <si>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</si>
  <si>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</si>
  <si>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</si>
  <si>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</si>
  <si>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</si>
  <si>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</si>
  <si>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</si>
  <si>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</si>
  <si>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</si>
  <si>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</si>
  <si>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</si>
  <si>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</si>
  <si>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</si>
  <si>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</si>
  <si>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</si>
  <si>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</si>
  <si>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</si>
  <si>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</si>
  <si>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</si>
  <si>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</si>
  <si>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</si>
  <si>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</si>
  <si>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</si>
  <si>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</si>
  <si>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</si>
  <si>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</si>
  <si>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</si>
  <si>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</si>
  <si>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</si>
  <si>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</si>
  <si>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</si>
  <si>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</si>
  <si>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</si>
  <si>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</si>
  <si>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</si>
  <si>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</si>
  <si>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</si>
  <si>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</si>
  <si>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</si>
  <si>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</si>
  <si>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</si>
  <si>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</si>
  <si>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</si>
  <si>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</si>
  <si>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</si>
  <si>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</si>
  <si>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</si>
  <si>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</si>
  <si>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</si>
  <si>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</si>
  <si>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</si>
  <si>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</si>
  <si>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</si>
  <si>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</si>
  <si>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</si>
  <si>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</si>
  <si>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</si>
  <si>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</si>
  <si>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</si>
  <si>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</si>
  <si>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</si>
  <si>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</si>
  <si>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</si>
  <si>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</si>
  <si>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</si>
  <si>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</si>
  <si>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</si>
  <si>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</si>
  <si>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</si>
  <si>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</si>
  <si>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</si>
  <si>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</si>
  <si>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</si>
  <si>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</si>
  <si>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</si>
  <si>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</si>
  <si>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</si>
  <si>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</si>
  <si>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</si>
  <si>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</si>
  <si>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</si>
  <si>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</si>
  <si>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</si>
  <si>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</si>
  <si>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</si>
  <si>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</si>
  <si>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</si>
  <si>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</si>
  <si>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</si>
  <si>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</si>
  <si>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</si>
  <si>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</si>
  <si>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</si>
  <si>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</si>
  <si>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</si>
  <si>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</si>
  <si>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</si>
  <si>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</si>
  <si>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</si>
  <si>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</si>
  <si>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</si>
  <si>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</si>
  <si>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</si>
  <si>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</si>
  <si>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</si>
  <si>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</si>
  <si>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</si>
  <si>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</si>
  <si>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</si>
  <si>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</si>
  <si>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</si>
  <si>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</si>
  <si>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</si>
  <si>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</si>
  <si>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</si>
  <si>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</si>
  <si>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</si>
  <si>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</si>
  <si>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</si>
  <si>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</si>
  <si>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</si>
  <si>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</si>
  <si>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</si>
  <si>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</si>
  <si>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</si>
  <si>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</si>
  <si>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</si>
  <si>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</si>
  <si>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</si>
  <si>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</si>
  <si>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</si>
  <si>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</si>
  <si>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</si>
  <si>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</si>
  <si>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</si>
  <si>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</si>
  <si>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</si>
  <si>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</si>
  <si>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</si>
  <si>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</si>
  <si>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</si>
  <si>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</si>
  <si>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</si>
  <si>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</si>
  <si>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</si>
  <si>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</si>
  <si>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</si>
  <si>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</si>
  <si>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</si>
  <si>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</si>
  <si>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</si>
  <si>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</si>
  <si>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</si>
  <si>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</si>
  <si>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</si>
  <si>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</si>
  <si>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</si>
  <si>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</si>
  <si>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</si>
  <si>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</si>
  <si>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</si>
  <si>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</si>
  <si>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</si>
  <si>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</si>
  <si>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</si>
  <si>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</si>
  <si>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</si>
  <si>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</si>
  <si>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</si>
  <si>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</si>
  <si>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</si>
  <si>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</si>
  <si>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</si>
  <si>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</si>
  <si>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</si>
  <si>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</si>
  <si>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</si>
  <si>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</si>
  <si>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</si>
  <si>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</si>
  <si>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</si>
  <si>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</si>
  <si>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</si>
  <si>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</si>
  <si>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</si>
  <si>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</si>
  <si>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</si>
  <si>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</si>
  <si>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</si>
  <si>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</si>
  <si>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</si>
  <si>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</si>
  <si>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</si>
  <si>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</si>
  <si>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</si>
  <si>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</si>
  <si>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</si>
  <si>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</si>
  <si>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</si>
  <si>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</si>
  <si>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</si>
  <si>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</si>
  <si>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</si>
  <si>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</si>
  <si>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</si>
  <si>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</si>
  <si>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</si>
  <si>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</si>
  <si>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</si>
  <si>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</si>
  <si>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</si>
  <si>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</si>
  <si>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</si>
  <si>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</si>
  <si>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</si>
  <si>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</si>
  <si>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</si>
  <si>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</si>
  <si>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</si>
  <si>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</si>
  <si>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</si>
  <si>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</si>
  <si>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</si>
  <si>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</si>
  <si>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</si>
  <si>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</si>
  <si>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</si>
  <si>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</si>
  <si>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</si>
  <si>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</si>
  <si>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</si>
  <si>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</si>
  <si>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</si>
  <si>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</si>
  <si>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</si>
  <si>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</si>
  <si>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</si>
  <si>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</si>
  <si>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</si>
  <si>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</si>
  <si>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</si>
  <si>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</si>
  <si>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</si>
  <si>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</si>
  <si>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</si>
  <si>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</si>
  <si>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</si>
  <si>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</si>
  <si>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</si>
  <si>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</si>
  <si>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</si>
  <si>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</si>
  <si>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</si>
  <si>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</si>
  <si>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</si>
  <si>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</si>
  <si>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</si>
  <si>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</si>
  <si>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</si>
  <si>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</si>
  <si>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</si>
  <si>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</si>
  <si>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</si>
  <si>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</si>
  <si>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</si>
  <si>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</si>
  <si>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</si>
  <si>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</si>
  <si>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</si>
  <si>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</si>
  <si>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</si>
  <si>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</si>
  <si>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</si>
  <si>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</si>
  <si>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</si>
  <si>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</si>
  <si>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</si>
  <si>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</si>
  <si>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</si>
  <si>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</si>
  <si>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</si>
  <si>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</si>
  <si>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</si>
  <si>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</si>
  <si>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</si>
  <si>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</si>
  <si>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</si>
  <si>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</si>
  <si>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</si>
  <si>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</si>
  <si>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</si>
  <si>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</si>
  <si>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</si>
  <si>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</si>
  <si>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</si>
  <si>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</si>
  <si>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</si>
  <si>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</si>
  <si>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</si>
  <si>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</si>
  <si>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</si>
  <si>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</si>
  <si>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</si>
  <si>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</si>
  <si>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</si>
  <si>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</si>
  <si>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</si>
  <si>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</si>
  <si>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</si>
  <si>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</si>
  <si>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</si>
  <si>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</si>
  <si>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</si>
  <si>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</si>
  <si>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</si>
  <si>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</si>
  <si>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</si>
  <si>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</si>
  <si>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</si>
  <si>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</si>
  <si>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</si>
  <si>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</si>
  <si>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</si>
  <si>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</si>
  <si>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</si>
  <si>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</si>
  <si>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</si>
  <si>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</si>
  <si>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</si>
  <si>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</si>
  <si>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</si>
  <si>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</si>
  <si>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</si>
  <si>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</si>
  <si>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</si>
  <si>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</si>
  <si>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</si>
  <si>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</si>
  <si>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</si>
  <si>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</si>
  <si>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</si>
  <si>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</si>
  <si>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</si>
  <si>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</si>
  <si>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</si>
  <si>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</si>
  <si>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</si>
  <si>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</si>
  <si>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</si>
  <si>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</si>
  <si>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</si>
  <si>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</si>
  <si>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</si>
  <si>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</si>
  <si>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</si>
  <si>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</si>
  <si>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</si>
  <si>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</si>
  <si>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</si>
  <si>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</si>
  <si>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</si>
  <si>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</si>
  <si>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</si>
  <si>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</si>
  <si>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</si>
  <si>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</si>
  <si>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</si>
  <si>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</si>
  <si>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</si>
  <si>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</si>
  <si>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</si>
  <si>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</si>
  <si>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</si>
  <si>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</si>
  <si>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</si>
  <si>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</si>
  <si>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</si>
  <si>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</si>
  <si>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</si>
  <si>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</si>
  <si>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</si>
  <si>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</si>
  <si>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</si>
  <si>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</si>
  <si>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</si>
  <si>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</si>
  <si>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</si>
  <si>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</si>
  <si>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</si>
  <si>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</si>
  <si>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</si>
  <si>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</si>
  <si>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</si>
  <si>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</si>
  <si>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</si>
  <si>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</si>
  <si>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</si>
  <si>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</si>
  <si>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</si>
  <si>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</si>
  <si>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</si>
  <si>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</si>
  <si>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</si>
  <si>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</si>
  <si>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</si>
  <si>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</si>
  <si>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</si>
  <si>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</si>
  <si>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</si>
  <si>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</si>
  <si>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</si>
  <si>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</si>
  <si>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</si>
  <si>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</si>
  <si>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</si>
  <si>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</si>
  <si>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</si>
  <si>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</si>
  <si>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</si>
  <si>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</si>
  <si>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</si>
  <si>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</si>
  <si>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</si>
  <si>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</si>
  <si>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</si>
  <si>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</si>
  <si>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</si>
  <si>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</si>
  <si>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</si>
  <si>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</si>
  <si>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</si>
  <si>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</si>
  <si>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</si>
  <si>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</si>
  <si>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</si>
  <si>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</si>
  <si>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</si>
  <si>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</si>
  <si>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</si>
  <si>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</si>
  <si>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</si>
  <si>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</si>
  <si>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</si>
  <si>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</si>
  <si>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</si>
  <si>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</si>
  <si>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</si>
  <si>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</si>
  <si>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</si>
  <si>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</si>
  <si>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</si>
  <si>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</si>
  <si>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</si>
  <si>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</si>
  <si>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</si>
  <si>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</si>
  <si>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</si>
  <si>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</si>
  <si>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</si>
  <si>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</si>
  <si>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</si>
  <si>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</si>
  <si>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</si>
  <si>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</si>
  <si>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</si>
  <si>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</si>
  <si>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</si>
  <si>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</si>
  <si>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</si>
  <si>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</si>
  <si>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</si>
  <si>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</si>
  <si>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</si>
  <si>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</si>
  <si>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</si>
  <si>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</si>
  <si>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</si>
  <si>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</si>
  <si>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</si>
  <si>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</si>
  <si>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</si>
  <si>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</si>
  <si>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</si>
  <si>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</si>
  <si>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</si>
  <si>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</si>
  <si>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</si>
  <si>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</si>
  <si>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</si>
  <si>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</si>
  <si>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</si>
  <si>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</si>
  <si>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</si>
  <si>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</si>
  <si>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</si>
  <si>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</si>
  <si>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</si>
  <si>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</si>
  <si>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</si>
  <si>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</si>
  <si>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</si>
  <si>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</si>
  <si>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</si>
  <si>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</si>
  <si>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</si>
  <si>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</si>
  <si>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</si>
  <si>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</si>
  <si>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</si>
  <si>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</si>
  <si>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</si>
  <si>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</si>
  <si>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</si>
  <si>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</si>
  <si>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</si>
  <si>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</si>
  <si>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</si>
  <si>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</si>
  <si>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</si>
  <si>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</si>
  <si>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</si>
  <si>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</si>
  <si>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</si>
  <si>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</si>
  <si>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</si>
  <si>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</si>
  <si>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</si>
  <si>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</si>
  <si>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</si>
  <si>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</si>
  <si>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</si>
  <si>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</si>
  <si>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</si>
  <si>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</si>
  <si>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</si>
  <si>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</si>
  <si>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</si>
  <si>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</si>
  <si>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</si>
  <si>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</si>
  <si>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</si>
  <si>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</si>
  <si>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</si>
  <si>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</si>
  <si>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</si>
  <si>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</si>
  <si>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</si>
  <si>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</si>
  <si>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</si>
  <si>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</si>
  <si>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</si>
  <si>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</si>
  <si>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</si>
  <si>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</si>
  <si>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</si>
  <si>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</si>
  <si>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</si>
  <si>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</si>
  <si>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</si>
  <si>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</si>
  <si>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</si>
  <si>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</si>
  <si>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</si>
  <si>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</si>
  <si>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</si>
  <si>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</si>
  <si>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</si>
  <si>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</si>
  <si>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</si>
  <si>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</si>
  <si>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</si>
  <si>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</si>
  <si>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</si>
  <si>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</si>
  <si>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</si>
  <si>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</si>
  <si>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</si>
  <si>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</si>
  <si>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</si>
  <si>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</si>
  <si>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</si>
  <si>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</si>
  <si>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</si>
  <si>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</si>
  <si>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</si>
  <si>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</si>
  <si>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</si>
  <si>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</si>
  <si>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</si>
  <si>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</si>
  <si>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</si>
  <si>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</si>
  <si>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</si>
  <si>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</si>
  <si>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</si>
  <si>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</si>
  <si>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</si>
  <si>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</si>
  <si>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</si>
  <si>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</si>
  <si>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</si>
  <si>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</si>
  <si>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</si>
  <si>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</si>
  <si>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</si>
  <si>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</si>
  <si>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</si>
  <si>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</si>
  <si>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</si>
  <si>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</si>
  <si>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</si>
  <si>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</si>
  <si>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</si>
  <si>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</si>
  <si>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</si>
  <si>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</si>
  <si>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</si>
  <si>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</si>
  <si>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</si>
  <si>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</si>
  <si>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</si>
  <si>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</si>
  <si>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</si>
  <si>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</si>
  <si>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</si>
  <si>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</si>
  <si>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</si>
  <si>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</si>
  <si>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</si>
  <si>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</si>
  <si>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</si>
  <si>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</si>
  <si>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</si>
  <si>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</si>
  <si>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</si>
  <si>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</si>
  <si>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</si>
  <si>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</si>
  <si>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</si>
  <si>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</si>
  <si>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</si>
  <si>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</si>
  <si>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</si>
  <si>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</si>
  <si>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</si>
  <si>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</si>
  <si>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</si>
  <si>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</si>
  <si>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</si>
  <si>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</si>
  <si>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</si>
  <si>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</si>
  <si>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</si>
  <si>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</si>
  <si>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</si>
  <si>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</si>
  <si>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</si>
  <si>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</si>
  <si>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</si>
  <si>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</si>
  <si>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</si>
  <si>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</si>
  <si>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</si>
  <si>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</si>
  <si>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</si>
  <si>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</si>
  <si>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</si>
  <si>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</si>
  <si>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</si>
  <si>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</si>
  <si>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</si>
  <si>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</si>
  <si>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</si>
  <si>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</si>
  <si>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</si>
  <si>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</si>
  <si>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</si>
  <si>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</si>
  <si>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</si>
  <si>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</si>
  <si>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</si>
  <si>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</si>
  <si>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</si>
  <si>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</si>
  <si>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</si>
  <si>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</si>
  <si>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</si>
  <si>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</si>
  <si>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</si>
  <si>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</si>
  <si>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</si>
  <si>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</si>
  <si>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</si>
  <si>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</si>
  <si>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</si>
  <si>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</si>
  <si>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</si>
  <si>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</si>
  <si>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</si>
  <si>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</si>
  <si>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</si>
  <si>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</si>
  <si>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</si>
  <si>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</si>
  <si>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</si>
  <si>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</si>
  <si>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</si>
  <si>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</si>
  <si>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</si>
  <si>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</si>
  <si>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</si>
  <si>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</si>
  <si>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</si>
  <si>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</si>
  <si>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</si>
  <si>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</si>
  <si>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</si>
  <si>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</si>
  <si>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</si>
  <si>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</si>
  <si>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</si>
  <si>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</si>
  <si>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</si>
  <si>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</si>
  <si>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</si>
  <si>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</si>
  <si>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</si>
  <si>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</si>
  <si>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</si>
  <si>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</si>
  <si>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</si>
  <si>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</si>
  <si>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</si>
  <si>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</si>
  <si>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</si>
  <si>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</si>
  <si>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</si>
  <si>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</si>
  <si>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</si>
  <si>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</si>
  <si>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</si>
  <si>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</si>
  <si>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</si>
  <si>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</si>
  <si>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</si>
  <si>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</si>
  <si>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</si>
  <si>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</si>
  <si>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</si>
  <si>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</si>
  <si>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</si>
  <si>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</si>
  <si>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</si>
  <si>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</si>
  <si>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</si>
  <si>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</si>
  <si>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</si>
  <si>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</si>
  <si>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</si>
  <si>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</si>
  <si>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</si>
  <si>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</si>
  <si>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</si>
  <si>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</si>
  <si>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</si>
  <si>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</si>
  <si>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</si>
  <si>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</si>
  <si>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</si>
  <si>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</si>
  <si>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</si>
  <si>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</si>
  <si>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</si>
  <si>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</si>
  <si>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</si>
  <si>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</si>
  <si>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</si>
  <si>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</si>
  <si>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</si>
  <si>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</si>
  <si>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</si>
  <si>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</si>
  <si>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</si>
  <si>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</si>
  <si>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</si>
  <si>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</si>
  <si>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</si>
  <si>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</si>
  <si>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</si>
  <si>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</si>
  <si>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</si>
  <si>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</si>
  <si>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</si>
  <si>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</si>
  <si>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</si>
  <si>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</si>
  <si>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</si>
  <si>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</si>
  <si>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</si>
  <si>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</si>
  <si>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</si>
  <si>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</si>
  <si>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</si>
  <si>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</si>
  <si>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</si>
  <si>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</si>
  <si>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</si>
  <si>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</si>
  <si>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</si>
  <si>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</si>
  <si>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</si>
  <si>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</si>
  <si>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</si>
  <si>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</si>
  <si>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</si>
  <si>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</si>
  <si>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</si>
  <si>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</si>
  <si>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</si>
  <si>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</si>
  <si>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</si>
  <si>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</si>
  <si>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</si>
  <si>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</si>
  <si>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</si>
  <si>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</si>
  <si>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</si>
  <si>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</si>
  <si>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</si>
  <si>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</si>
  <si>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</si>
  <si>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</si>
  <si>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</si>
  <si>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</si>
  <si>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</si>
  <si>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</si>
  <si>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</si>
  <si>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</si>
  <si>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</si>
  <si>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</si>
  <si>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</si>
  <si>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</si>
  <si>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</si>
  <si>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</si>
  <si>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</si>
  <si>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</si>
  <si>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</si>
  <si>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</si>
  <si>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</si>
  <si>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</si>
  <si>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</si>
  <si>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</si>
  <si>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</si>
  <si>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</si>
  <si>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</si>
  <si>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</si>
  <si>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</si>
  <si>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</si>
  <si>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</si>
  <si>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</si>
  <si>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</si>
  <si>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</si>
  <si>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</si>
  <si>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</si>
  <si>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</si>
  <si>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</si>
  <si>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</si>
  <si>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</si>
  <si>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</si>
  <si>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</si>
  <si>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</si>
  <si>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</si>
  <si>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</si>
  <si>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</si>
  <si>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</si>
  <si>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</si>
  <si>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</si>
  <si>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</si>
  <si>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</si>
  <si>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</si>
  <si>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</si>
  <si>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</si>
  <si>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</si>
  <si>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</si>
  <si>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</si>
  <si>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</si>
  <si>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</si>
  <si>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</si>
  <si>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</si>
  <si>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</si>
  <si>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</si>
  <si>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</si>
  <si>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</si>
  <si>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</si>
  <si>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</si>
  <si>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</si>
  <si>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</si>
  <si>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</si>
  <si>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</si>
  <si>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</si>
  <si>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</si>
  <si>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</si>
  <si>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</si>
  <si>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</si>
  <si>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</si>
  <si>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</si>
  <si>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</si>
  <si>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</si>
  <si>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</si>
  <si>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</si>
  <si>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</si>
  <si>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</si>
  <si>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</si>
  <si>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</si>
  <si>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</si>
  <si>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</si>
  <si>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</si>
  <si>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</si>
  <si>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</si>
  <si>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</si>
  <si>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</si>
  <si>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</si>
  <si>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</si>
  <si>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</si>
  <si>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</si>
  <si>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</si>
  <si>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</si>
  <si>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</si>
  <si>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</si>
  <si>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</si>
  <si>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</si>
  <si>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</si>
  <si>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</si>
  <si>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</si>
  <si>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</si>
  <si>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</si>
  <si>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</si>
  <si>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</si>
  <si>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</si>
  <si>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</si>
  <si>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</si>
  <si>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</si>
  <si>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</si>
  <si>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</si>
  <si>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</si>
  <si>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</si>
  <si>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</si>
  <si>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</si>
  <si>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</si>
  <si>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</si>
  <si>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</si>
  <si>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</si>
  <si>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</si>
  <si>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</si>
  <si>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</si>
  <si>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</si>
  <si>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</si>
  <si>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</si>
  <si>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</si>
  <si>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</si>
  <si>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</si>
  <si>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</si>
  <si>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</si>
  <si>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</si>
  <si>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</si>
  <si>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</si>
  <si>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</si>
  <si>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</si>
  <si>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</si>
  <si>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</si>
  <si>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</si>
  <si>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</si>
  <si>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</si>
  <si>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</si>
  <si>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</si>
  <si>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</si>
  <si>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</si>
  <si>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</si>
  <si>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</si>
  <si>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</si>
  <si>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</si>
  <si>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</si>
  <si>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</si>
  <si>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</si>
  <si>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</si>
  <si>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</si>
  <si>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</si>
  <si>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</si>
  <si>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</si>
  <si>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</si>
  <si>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</si>
  <si>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</si>
  <si>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</si>
  <si>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</si>
  <si>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</si>
  <si>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</si>
  <si>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</si>
  <si>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</si>
  <si>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</si>
  <si>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</si>
  <si>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</si>
  <si>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</si>
  <si>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</si>
  <si>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</si>
  <si>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</si>
  <si>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</si>
  <si>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</si>
  <si>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</si>
  <si>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</si>
  <si>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</si>
  <si>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</si>
  <si>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</si>
  <si>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</si>
  <si>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</si>
  <si>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</si>
  <si>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</si>
  <si>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</si>
  <si>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</si>
  <si>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</si>
  <si>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</si>
  <si>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</si>
  <si>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</si>
  <si>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</si>
  <si>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</si>
  <si>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</si>
  <si>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</si>
  <si>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</si>
  <si>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</si>
  <si>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</si>
  <si>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</si>
  <si>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</si>
  <si>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</si>
  <si>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</si>
  <si>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</si>
  <si>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</si>
  <si>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</si>
  <si>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</si>
  <si>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</si>
  <si>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</si>
  <si>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</si>
  <si>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</si>
  <si>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</si>
  <si>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</si>
  <si>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</si>
  <si>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</si>
  <si>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</si>
  <si>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</si>
  <si>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</si>
  <si>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</si>
  <si>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</si>
  <si>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</si>
  <si>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</si>
  <si>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</si>
  <si>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</si>
  <si>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</si>
  <si>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</si>
  <si>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</si>
  <si>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</si>
  <si>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</si>
  <si>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</si>
  <si>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</si>
  <si>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</si>
  <si>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</si>
  <si>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</si>
  <si>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</si>
  <si>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</si>
  <si>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</si>
  <si>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</si>
  <si>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</si>
  <si>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</si>
  <si>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</si>
  <si>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</si>
  <si>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</si>
  <si>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</si>
  <si>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</si>
  <si>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</si>
  <si>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</si>
  <si>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</si>
  <si>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</si>
  <si>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</si>
  <si>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</si>
  <si>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</si>
  <si>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</si>
  <si>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</si>
  <si>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</si>
  <si>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</si>
  <si>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</si>
  <si>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</si>
  <si>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</si>
  <si>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</si>
  <si>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</si>
  <si>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</si>
  <si>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</si>
  <si>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</si>
  <si>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</si>
  <si>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</si>
  <si>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</si>
  <si>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</si>
  <si>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</si>
  <si>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</si>
  <si>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</si>
  <si>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</si>
  <si>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</si>
  <si>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</si>
  <si>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</si>
  <si>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</si>
  <si>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</si>
  <si>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</si>
  <si>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</si>
  <si>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</si>
  <si>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</si>
  <si>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</si>
  <si>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</si>
  <si>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</si>
  <si>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</si>
  <si>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</si>
  <si>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</si>
  <si>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</si>
  <si>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</si>
  <si>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</si>
  <si>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</si>
  <si>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</si>
  <si>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</si>
  <si>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</si>
  <si>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</si>
  <si>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</si>
  <si>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</si>
  <si>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</si>
  <si>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</si>
  <si>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</si>
  <si>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</si>
  <si>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</si>
  <si>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</si>
  <si>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</si>
  <si>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</si>
  <si>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</si>
  <si>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</si>
  <si>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</si>
  <si>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</si>
  <si>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</si>
  <si>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</si>
  <si>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</si>
  <si>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</si>
  <si>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</si>
  <si>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</si>
  <si>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</si>
  <si>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</si>
  <si>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</si>
  <si>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</si>
  <si>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</si>
  <si>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</si>
  <si>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</si>
  <si>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</si>
  <si>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</si>
  <si>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</si>
  <si>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</si>
  <si>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</si>
  <si>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</si>
  <si>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</si>
  <si>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</si>
  <si>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</si>
  <si>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</si>
  <si>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</si>
  <si>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</si>
  <si>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</si>
  <si>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</si>
  <si>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</si>
  <si>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</si>
  <si>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</si>
  <si>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</si>
  <si>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</si>
  <si>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</si>
  <si>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</si>
  <si>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</si>
  <si>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</si>
  <si>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</si>
  <si>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</si>
  <si>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</si>
  <si>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</si>
  <si>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</si>
  <si>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</si>
  <si>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</si>
  <si>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</si>
  <si>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</si>
  <si>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</si>
  <si>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</si>
  <si>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</si>
  <si>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</si>
  <si>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</si>
  <si>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</si>
  <si>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</si>
  <si>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</si>
  <si>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</si>
  <si>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</si>
  <si>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</si>
  <si>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</si>
  <si>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</si>
  <si>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</si>
  <si>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</si>
  <si>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</si>
  <si>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</si>
  <si>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</si>
  <si>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</si>
  <si>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</si>
  <si>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</si>
  <si>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</si>
  <si>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</si>
  <si>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</si>
  <si>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</si>
  <si>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</si>
  <si>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</si>
  <si>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</si>
  <si>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</si>
  <si>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</si>
  <si>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</si>
  <si>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</si>
  <si>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</si>
  <si>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</si>
  <si>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</si>
  <si>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</si>
  <si>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</si>
  <si>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</si>
  <si>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</si>
  <si>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</si>
  <si>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</si>
  <si>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</si>
  <si>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</si>
  <si>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</si>
  <si>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</si>
  <si>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</si>
  <si>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</si>
  <si>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</si>
  <si>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</si>
  <si>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</si>
  <si>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</si>
  <si>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</si>
  <si>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</si>
  <si>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</si>
  <si>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</si>
  <si>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</si>
  <si>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</si>
  <si>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</si>
  <si>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</si>
  <si>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</si>
  <si>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</si>
  <si>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</si>
  <si>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</si>
  <si>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</si>
  <si>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</si>
  <si>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</si>
  <si>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</si>
  <si>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</si>
  <si>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</si>
  <si>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</si>
  <si>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</si>
  <si>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</si>
  <si>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</si>
  <si>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</si>
  <si>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</si>
  <si>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</si>
  <si>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</si>
  <si>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</si>
  <si>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</si>
  <si>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</si>
  <si>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</si>
  <si>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</si>
  <si>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</si>
  <si>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</si>
  <si>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</si>
  <si>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</si>
  <si>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</si>
  <si>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</si>
  <si>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</si>
  <si>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</si>
  <si>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</si>
  <si>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</si>
  <si>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</si>
  <si>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</si>
  <si>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</si>
  <si>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</si>
  <si>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</si>
  <si>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</si>
  <si>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</si>
  <si>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</si>
  <si>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</si>
  <si>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</si>
  <si>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</si>
  <si>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</si>
  <si>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</si>
  <si>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</si>
  <si>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</si>
  <si>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</si>
  <si>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</si>
  <si>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</si>
  <si>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</si>
  <si>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</si>
  <si>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</si>
  <si>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</si>
  <si>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</si>
  <si>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</si>
  <si>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</si>
  <si>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</si>
  <si>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</si>
  <si>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</si>
  <si>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</si>
  <si>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</si>
  <si>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</si>
  <si>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</si>
  <si>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</si>
  <si>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</si>
  <si>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</si>
  <si>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</si>
  <si>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</si>
  <si>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</si>
  <si>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</si>
  <si>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</si>
  <si>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</si>
  <si>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</si>
  <si>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</si>
  <si>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</si>
  <si>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</si>
  <si>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</si>
  <si>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</si>
  <si>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</si>
  <si>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</si>
  <si>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</si>
  <si>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</si>
  <si>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</si>
  <si>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</si>
  <si>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</si>
  <si>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</si>
  <si>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</si>
  <si>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</si>
  <si>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</si>
  <si>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</si>
  <si>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</si>
  <si>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</si>
  <si>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</si>
  <si>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</si>
  <si>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</si>
  <si>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</si>
  <si>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</si>
  <si>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</si>
  <si>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</si>
  <si>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</si>
  <si>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</si>
  <si>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</si>
  <si>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</si>
  <si>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</si>
  <si>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</si>
  <si>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</si>
  <si>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</si>
  <si>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</si>
  <si>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</si>
  <si>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</si>
  <si>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</si>
  <si>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</si>
  <si>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</si>
  <si>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</si>
  <si>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</si>
  <si>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</si>
  <si>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</si>
  <si>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</si>
  <si>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</si>
  <si>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</si>
  <si>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</si>
  <si>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</si>
  <si>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</si>
  <si>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</si>
  <si>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</si>
  <si>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</si>
  <si>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</si>
  <si>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</si>
  <si>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</si>
  <si>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</si>
  <si>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</si>
  <si>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</si>
  <si>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</si>
  <si>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</si>
  <si>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</si>
  <si>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</si>
  <si>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</si>
  <si>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</si>
  <si>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</si>
  <si>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</si>
  <si>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</si>
  <si>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</si>
  <si>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</si>
  <si>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</si>
  <si>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</si>
  <si>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</si>
  <si>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</si>
  <si>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</si>
  <si>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</si>
  <si>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</si>
  <si>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</si>
  <si>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</si>
  <si>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</si>
  <si>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</si>
  <si>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</si>
  <si>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</si>
  <si>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</si>
  <si>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</si>
  <si>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</si>
  <si>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</si>
  <si>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</si>
  <si>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</si>
  <si>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</si>
  <si>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</si>
  <si>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</si>
  <si>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</si>
  <si>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</si>
  <si>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</si>
  <si>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</si>
  <si>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</si>
  <si>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</si>
  <si>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</si>
  <si>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</si>
  <si>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</si>
  <si>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</si>
  <si>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</si>
  <si>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</si>
  <si>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</si>
  <si>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</si>
  <si>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</si>
  <si>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</si>
  <si>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</si>
  <si>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</si>
  <si>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</si>
  <si>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</si>
  <si>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</si>
  <si>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</si>
  <si>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</si>
  <si>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</si>
  <si>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</si>
  <si>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</si>
  <si>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</si>
  <si>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</si>
  <si>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</si>
  <si>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</si>
  <si>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</si>
  <si>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</si>
  <si>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</si>
  <si>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</si>
  <si>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</si>
  <si>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</si>
  <si>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</si>
  <si>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</si>
  <si>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</si>
  <si>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</si>
  <si>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</si>
  <si>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</si>
  <si>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</si>
  <si>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</si>
  <si>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</si>
  <si>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</si>
  <si>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</si>
  <si>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</si>
  <si>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</si>
  <si>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</si>
  <si>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</si>
  <si>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</si>
  <si>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</si>
  <si>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</si>
  <si>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</si>
  <si>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</si>
  <si>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</si>
  <si>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</si>
  <si>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</si>
  <si>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</si>
  <si>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</si>
  <si>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</si>
  <si>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</si>
  <si>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</si>
  <si>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</si>
  <si>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</si>
  <si>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</si>
  <si>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</si>
  <si>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</si>
  <si>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</si>
  <si>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</si>
  <si>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</si>
  <si>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</si>
  <si>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</si>
  <si>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</si>
  <si>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</si>
  <si>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</si>
  <si>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</si>
  <si>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</si>
  <si>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</si>
  <si>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</si>
  <si>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</si>
  <si>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</si>
  <si>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</si>
  <si>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</si>
  <si>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</si>
  <si>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</si>
  <si>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</si>
  <si>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</si>
  <si>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</si>
  <si>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</si>
  <si>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</si>
  <si>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</si>
  <si>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</si>
  <si>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</si>
  <si>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</si>
  <si>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</si>
  <si>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</si>
  <si>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</si>
  <si>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</si>
  <si>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</si>
  <si>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</si>
  <si>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</si>
  <si>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</si>
  <si>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</si>
  <si>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</si>
  <si>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</si>
  <si>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</si>
  <si>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</si>
  <si>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</si>
  <si>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</si>
  <si>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</si>
  <si>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</si>
  <si>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</si>
  <si>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</si>
  <si>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</si>
  <si>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</si>
  <si>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</si>
  <si>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</si>
  <si>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</si>
  <si>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</si>
  <si>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</si>
  <si>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</si>
  <si>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</si>
  <si>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</si>
  <si>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</si>
  <si>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</si>
  <si>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</si>
  <si>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</si>
  <si>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</si>
  <si>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</si>
  <si>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</si>
  <si>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</si>
  <si>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</si>
  <si>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</si>
  <si>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</si>
  <si>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</si>
  <si>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</si>
  <si>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</si>
  <si>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</si>
  <si>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</si>
  <si>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</si>
  <si>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</si>
  <si>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</si>
  <si>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</si>
  <si>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</si>
  <si>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</si>
  <si>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</si>
  <si>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</si>
  <si>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</si>
  <si>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</si>
  <si>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</si>
  <si>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</si>
  <si>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</si>
  <si>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</si>
  <si>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</si>
  <si>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</si>
  <si>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</si>
  <si>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</si>
  <si>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</si>
  <si>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</si>
  <si>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</si>
  <si>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</si>
  <si>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</si>
  <si>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</si>
  <si>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</si>
  <si>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</si>
  <si>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</si>
  <si>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</si>
  <si>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</si>
  <si>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</si>
  <si>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</si>
  <si>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</si>
  <si>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</si>
  <si>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</si>
  <si>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</si>
  <si>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</si>
  <si>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</si>
  <si>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</si>
  <si>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</si>
  <si>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</si>
  <si>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</si>
  <si>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</si>
  <si>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</si>
  <si>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</si>
  <si>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</si>
  <si>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</si>
  <si>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</si>
  <si>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</si>
  <si>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</si>
  <si>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</si>
  <si>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</si>
  <si>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</si>
  <si>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</si>
  <si>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</si>
  <si>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</si>
  <si>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</si>
  <si>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</si>
  <si>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</si>
  <si>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</si>
  <si>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</si>
  <si>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</si>
  <si>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</si>
  <si>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</si>
  <si>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</si>
  <si>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</si>
  <si>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</si>
  <si>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</si>
  <si>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</si>
  <si>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</si>
  <si>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</si>
  <si>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</si>
  <si>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</si>
  <si>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</si>
  <si>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</si>
  <si>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</si>
  <si>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</si>
  <si>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</si>
  <si>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</si>
  <si>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</si>
  <si>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</si>
  <si>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</si>
  <si>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</si>
  <si>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</si>
  <si>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</si>
  <si>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</si>
  <si>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</si>
  <si>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</si>
  <si>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</si>
  <si>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</si>
  <si>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</si>
  <si>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</si>
  <si>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</si>
  <si>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</si>
  <si>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</si>
  <si>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</si>
  <si>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</si>
  <si>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</si>
  <si>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</si>
  <si>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</si>
  <si>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</si>
  <si>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</si>
  <si>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</si>
  <si>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</si>
  <si>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</si>
  <si>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</si>
  <si>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</si>
  <si>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</si>
  <si>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</si>
  <si>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</si>
  <si>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</si>
  <si>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</si>
  <si>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</si>
  <si>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</si>
  <si>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</si>
  <si>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</si>
  <si>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</si>
  <si>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</si>
  <si>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</si>
  <si>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</si>
  <si>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</si>
  <si>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</si>
  <si>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</si>
  <si>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</si>
  <si>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</si>
  <si>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</si>
  <si>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</si>
  <si>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</si>
  <si>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</si>
  <si>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</si>
  <si>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</si>
  <si>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</si>
  <si>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</si>
  <si>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</si>
  <si>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</si>
  <si>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</si>
  <si>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</si>
  <si>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</si>
  <si>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</si>
  <si>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</si>
  <si>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</si>
  <si>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</si>
  <si>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</si>
  <si>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</si>
  <si>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</si>
  <si>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</si>
  <si>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</si>
  <si>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</si>
  <si>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</si>
  <si>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</si>
  <si>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</si>
  <si>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</si>
  <si>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</si>
  <si>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</si>
  <si>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</si>
  <si>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</si>
  <si>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</si>
  <si>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</si>
  <si>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</si>
  <si>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</si>
  <si>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</si>
  <si>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</si>
  <si>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</si>
  <si>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</si>
  <si>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</si>
  <si>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</si>
  <si>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</si>
  <si>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</si>
  <si>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</si>
  <si>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</si>
  <si>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</si>
  <si>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</si>
  <si>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</si>
  <si>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</si>
  <si>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</si>
  <si>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</si>
  <si>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</si>
  <si>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</si>
  <si>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</si>
  <si>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</si>
  <si>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</si>
  <si>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</si>
  <si>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</si>
  <si>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</si>
  <si>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</si>
  <si>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</si>
  <si>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</si>
  <si>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</si>
  <si>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</si>
  <si>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</si>
  <si>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</si>
  <si>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</si>
  <si>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</si>
  <si>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</si>
  <si>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</si>
  <si>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</si>
  <si>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</si>
  <si>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</si>
  <si>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</si>
  <si>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</si>
  <si>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</si>
  <si>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</si>
  <si>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</si>
  <si>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</si>
  <si>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</si>
  <si>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</si>
  <si>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</si>
  <si>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</si>
  <si>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</si>
  <si>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</si>
  <si>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</si>
  <si>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</si>
  <si>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</si>
  <si>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</si>
  <si>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</si>
  <si>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</si>
  <si>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</si>
  <si>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</si>
  <si>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</si>
  <si>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</si>
  <si>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</si>
  <si>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</si>
  <si>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</si>
  <si>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</si>
  <si>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</si>
  <si>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</si>
  <si>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</si>
  <si>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</si>
  <si>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</si>
  <si>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</si>
  <si>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</si>
  <si>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</si>
  <si>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</si>
  <si>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</si>
  <si>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</si>
  <si>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</si>
  <si>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</si>
  <si>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</si>
  <si>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</si>
  <si>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</si>
  <si>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</si>
  <si>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</si>
  <si>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</si>
  <si>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</si>
  <si>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</si>
  <si>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</si>
  <si>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</si>
  <si>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</si>
  <si>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</si>
  <si>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</si>
  <si>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</si>
  <si>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</si>
  <si>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</si>
  <si>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</si>
  <si>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</si>
  <si>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</si>
  <si>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</si>
  <si>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</si>
  <si>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</si>
  <si>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</si>
  <si>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</si>
  <si>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</si>
  <si>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</si>
  <si>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</si>
  <si>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</si>
  <si>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</si>
  <si>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</si>
  <si>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</si>
  <si>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</si>
  <si>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</si>
  <si>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</si>
  <si>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</si>
  <si>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</si>
  <si>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</si>
  <si>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</si>
  <si>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</si>
  <si>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</si>
  <si>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</si>
  <si>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</si>
  <si>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</si>
  <si>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</si>
  <si>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</si>
  <si>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</si>
  <si>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</si>
  <si>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</si>
  <si>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</si>
  <si>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</si>
  <si>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</si>
  <si>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</si>
  <si>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</si>
  <si>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</si>
  <si>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</si>
  <si>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</si>
  <si>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</si>
  <si>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</si>
  <si>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</si>
  <si>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</si>
  <si>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</si>
  <si>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</si>
  <si>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</si>
  <si>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</si>
  <si>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</si>
  <si>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</si>
  <si>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</si>
  <si>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</si>
  <si>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</si>
  <si>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</si>
  <si>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</si>
  <si>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</si>
  <si>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</si>
  <si>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</si>
  <si>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</si>
  <si>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</si>
  <si>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</si>
  <si>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</si>
  <si>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</si>
  <si>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</si>
  <si>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</si>
  <si>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</si>
  <si>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</si>
  <si>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</si>
  <si>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</si>
  <si>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</si>
  <si>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</si>
  <si>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</si>
  <si>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</si>
  <si>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</si>
  <si>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</si>
  <si>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</si>
  <si>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</si>
  <si>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</si>
  <si>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</si>
  <si>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</si>
  <si>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</si>
  <si>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</si>
  <si>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</si>
  <si>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</si>
  <si>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</si>
  <si>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</si>
  <si>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</si>
  <si>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</si>
  <si>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</si>
  <si>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</si>
  <si>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</si>
  <si>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</si>
  <si>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</si>
  <si>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</si>
  <si>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</si>
  <si>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</si>
  <si>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</si>
  <si>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</si>
  <si>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</si>
  <si>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</si>
  <si>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</si>
  <si>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</si>
  <si>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</si>
  <si>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</si>
  <si>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</si>
  <si>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</si>
  <si>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</si>
  <si>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</si>
  <si>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</si>
  <si>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</si>
  <si>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</si>
  <si>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</si>
  <si>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</si>
  <si>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</si>
  <si>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</si>
  <si>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</si>
  <si>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</si>
  <si>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</si>
  <si>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</si>
  <si>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</si>
  <si>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</si>
  <si>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</si>
  <si>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</si>
  <si>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</si>
  <si>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</si>
  <si>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</si>
  <si>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</si>
  <si>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</si>
  <si>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</si>
  <si>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</si>
  <si>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</si>
  <si>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</si>
  <si>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</si>
  <si>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</si>
  <si>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</si>
  <si>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</si>
  <si>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</si>
  <si>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</si>
  <si>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</si>
  <si>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</si>
  <si>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</si>
  <si>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</si>
  <si>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</si>
  <si>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</si>
  <si>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</si>
  <si>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</si>
  <si>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</si>
  <si>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</si>
  <si>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</si>
  <si>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</si>
  <si>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</si>
  <si>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</si>
  <si>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</si>
  <si>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</si>
  <si>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</si>
  <si>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</si>
  <si>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</si>
  <si>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</si>
  <si>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</si>
  <si>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</si>
  <si>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</si>
  <si>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</si>
  <si>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</si>
  <si>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</si>
  <si>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</si>
  <si>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</si>
  <si>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</si>
  <si>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</si>
  <si>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</si>
  <si>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</si>
  <si>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</si>
  <si>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</si>
  <si>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</si>
  <si>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</si>
  <si>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</si>
  <si>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</si>
  <si>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</si>
  <si>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</si>
  <si>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</si>
  <si>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</si>
  <si>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</si>
  <si>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</si>
  <si>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</si>
  <si>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</si>
  <si>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</si>
  <si>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</si>
  <si>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</si>
  <si>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</si>
  <si>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</si>
  <si>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</si>
  <si>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</si>
  <si>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</si>
  <si>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</si>
  <si>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</si>
  <si>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</si>
  <si>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</si>
  <si>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</si>
  <si>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</si>
  <si>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</si>
  <si>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</si>
  <si>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</si>
  <si>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</si>
  <si>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</si>
  <si>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</si>
  <si>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</si>
  <si>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</si>
  <si>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</si>
  <si>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</si>
  <si>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</si>
  <si>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</si>
  <si>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</si>
  <si>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</si>
  <si>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</si>
  <si>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</si>
  <si>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</si>
  <si>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</si>
  <si>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</si>
  <si>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</si>
  <si>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</si>
  <si>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</si>
  <si>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</si>
  <si>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</si>
  <si>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</si>
  <si>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</si>
  <si>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</si>
  <si>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</si>
  <si>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</si>
  <si>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</si>
  <si>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</si>
  <si>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</si>
  <si>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</si>
  <si>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</si>
  <si>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</si>
  <si>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</si>
  <si>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</si>
  <si>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</si>
  <si>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</si>
  <si>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</si>
  <si>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</si>
  <si>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</si>
  <si>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</si>
  <si>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</si>
  <si>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</si>
  <si>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</si>
  <si>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</si>
  <si>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</si>
  <si>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</si>
  <si>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</si>
  <si>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</si>
  <si>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</si>
  <si>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</si>
  <si>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</si>
  <si>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</si>
  <si>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</si>
  <si>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</si>
  <si>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</si>
  <si>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</si>
  <si>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</si>
  <si>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</si>
  <si>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</si>
  <si>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</si>
  <si>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</si>
  <si>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</si>
  <si>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</si>
  <si>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</si>
  <si>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</si>
  <si>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</si>
  <si>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</si>
  <si>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</si>
  <si>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</si>
  <si>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</si>
  <si>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</si>
  <si>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</si>
  <si>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</si>
  <si>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</si>
  <si>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</si>
  <si>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</si>
  <si>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</si>
  <si>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</si>
  <si>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</si>
  <si>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</si>
  <si>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</si>
  <si>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</si>
  <si>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</si>
  <si>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</si>
  <si>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</si>
  <si>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</si>
  <si>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</si>
  <si>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</si>
  <si>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</si>
  <si>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</si>
  <si>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</si>
  <si>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</si>
  <si>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</si>
  <si>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</si>
  <si>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</si>
  <si>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</si>
  <si>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</si>
  <si>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</si>
  <si>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</si>
  <si>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</si>
  <si>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</si>
  <si>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</si>
  <si>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</si>
  <si>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</si>
  <si>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</si>
  <si>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</si>
  <si>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</si>
  <si>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</si>
  <si>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</si>
  <si>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</si>
  <si>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</si>
  <si>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</si>
  <si>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</si>
  <si>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</si>
  <si>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</si>
  <si>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</si>
  <si>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</si>
  <si>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</si>
  <si>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</si>
  <si>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</si>
  <si>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</si>
  <si>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</si>
  <si>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</si>
  <si>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</si>
  <si>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</si>
  <si>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</si>
  <si>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</si>
  <si>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</si>
  <si>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</si>
  <si>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</si>
  <si>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</si>
  <si>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</si>
  <si>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</si>
  <si>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</si>
  <si>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</si>
  <si>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</si>
  <si>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</si>
  <si>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</si>
  <si>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</si>
  <si>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</si>
  <si>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</si>
  <si>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</si>
  <si>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</si>
  <si>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</si>
  <si>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</si>
  <si>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</si>
  <si>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</si>
  <si>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</si>
  <si>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</si>
  <si>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</si>
  <si>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</si>
  <si>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</si>
  <si>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</si>
  <si>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</si>
  <si>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</si>
  <si>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</si>
  <si>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</si>
  <si>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</si>
  <si>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</si>
  <si>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</si>
  <si>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</si>
  <si>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</si>
  <si>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</si>
  <si>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</si>
  <si>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</si>
  <si>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</si>
  <si>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</si>
  <si>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</si>
  <si>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</si>
  <si>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</si>
  <si>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</si>
  <si>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</si>
  <si>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</si>
  <si>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</si>
  <si>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</si>
  <si>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</si>
  <si>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</si>
  <si>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</si>
  <si>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</si>
  <si>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</si>
  <si>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</si>
  <si>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</si>
  <si>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</si>
  <si>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</si>
  <si>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</si>
  <si>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</si>
  <si>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</si>
  <si>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</si>
  <si>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</si>
  <si>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</si>
  <si>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</si>
  <si>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</si>
  <si>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</si>
  <si>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</si>
  <si>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</si>
  <si>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</si>
  <si>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</si>
  <si>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</si>
  <si>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</si>
  <si>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</si>
  <si>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</si>
  <si>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</si>
  <si>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</si>
  <si>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</si>
  <si>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</si>
  <si>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</si>
  <si>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</si>
  <si>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</si>
  <si>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</si>
  <si>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</si>
  <si>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</si>
  <si>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</si>
  <si>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</si>
  <si>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</si>
  <si>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</si>
  <si>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</si>
  <si>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</si>
  <si>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</si>
  <si>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</si>
  <si>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</si>
  <si>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</si>
  <si>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</si>
  <si>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</si>
  <si>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</si>
  <si>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</si>
  <si>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</si>
  <si>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</si>
  <si>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</si>
  <si>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</si>
  <si>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</si>
  <si>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</si>
  <si>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</si>
  <si>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</si>
  <si>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</si>
  <si>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</si>
  <si>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</si>
  <si>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</si>
  <si>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</si>
  <si>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</si>
  <si>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</si>
  <si>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</si>
  <si>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</si>
  <si>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</si>
  <si>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</si>
  <si>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</si>
  <si>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</si>
  <si>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</si>
  <si>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</si>
  <si>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</si>
  <si>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</si>
  <si>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</si>
  <si>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</si>
  <si>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</si>
  <si>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</si>
  <si>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</si>
  <si>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</si>
  <si>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</si>
  <si>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</si>
  <si>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</si>
  <si>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</si>
  <si>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</si>
  <si>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</si>
  <si>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</si>
  <si>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</si>
  <si>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</si>
  <si>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</si>
  <si>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</si>
  <si>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</si>
  <si>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</si>
  <si>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</si>
  <si>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</si>
  <si>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</si>
  <si>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</si>
  <si>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</si>
  <si>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</si>
  <si>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</si>
  <si>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</si>
  <si>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</si>
  <si>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</si>
  <si>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</si>
  <si>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</si>
  <si>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</si>
  <si>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</si>
  <si>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</si>
  <si>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</si>
  <si>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</si>
  <si>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</si>
  <si>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</si>
  <si>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</si>
  <si>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</si>
  <si>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</si>
  <si>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</si>
  <si>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</si>
  <si>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</si>
  <si>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</si>
  <si>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</si>
  <si>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</si>
  <si>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</si>
  <si>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</si>
  <si>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</si>
  <si>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</si>
  <si>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</si>
  <si>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</si>
  <si>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</si>
  <si>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</si>
  <si>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</si>
  <si>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</si>
  <si>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</si>
  <si>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</si>
  <si>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</si>
  <si>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</si>
  <si>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</si>
  <si>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</si>
  <si>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</si>
  <si>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</si>
  <si>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</si>
  <si>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</si>
  <si>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</si>
  <si>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</si>
  <si>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</si>
  <si>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</si>
  <si>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</si>
  <si>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</si>
  <si>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</si>
  <si>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</si>
  <si>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</si>
  <si>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</si>
  <si>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</si>
  <si>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</si>
  <si>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</si>
  <si>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</si>
  <si>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</si>
  <si>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</si>
  <si>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</si>
  <si>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</si>
  <si>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</si>
  <si>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</si>
  <si>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</si>
  <si>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</si>
  <si>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</si>
  <si>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</si>
  <si>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</si>
  <si>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</si>
  <si>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</si>
  <si>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</si>
  <si>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</si>
  <si>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</si>
  <si>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</si>
  <si>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</si>
  <si>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</si>
  <si>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</si>
  <si>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</si>
  <si>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</si>
  <si>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</si>
  <si>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</si>
  <si>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</si>
  <si>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</si>
  <si>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</si>
  <si>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</si>
  <si>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</si>
  <si>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</si>
  <si>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</si>
  <si>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</si>
  <si>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</si>
  <si>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</si>
  <si>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</si>
  <si>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</si>
  <si>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</si>
  <si>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</si>
  <si>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</si>
  <si>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</si>
  <si>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</si>
  <si>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</si>
  <si>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</si>
  <si>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</si>
  <si>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</si>
  <si>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</si>
  <si>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</si>
  <si>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</si>
  <si>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</si>
  <si>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</si>
  <si>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</si>
  <si>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</si>
  <si>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</si>
  <si>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</si>
  <si>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</si>
  <si>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</si>
  <si>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</si>
  <si>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</si>
  <si>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</si>
  <si>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</si>
  <si>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</si>
  <si>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</si>
  <si>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</si>
  <si>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</si>
  <si>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</si>
  <si>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</si>
  <si>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</si>
  <si>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</si>
  <si>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</si>
  <si>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</si>
  <si>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</si>
  <si>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</si>
  <si>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</si>
  <si>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</si>
  <si>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</si>
  <si>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</si>
  <si>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</si>
  <si>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</si>
  <si>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</si>
  <si>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</si>
  <si>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</si>
  <si>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</si>
  <si>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</si>
  <si>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</si>
  <si>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</si>
  <si>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</si>
  <si>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</si>
  <si>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</si>
  <si>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</si>
  <si>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</si>
  <si>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</si>
  <si>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</si>
  <si>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</si>
  <si>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</si>
  <si>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</si>
  <si>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</si>
  <si>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</si>
  <si>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</si>
  <si>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</si>
  <si>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</si>
  <si>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</si>
  <si>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</si>
  <si>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</si>
  <si>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</si>
  <si>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</si>
  <si>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</si>
  <si>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</si>
  <si>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</si>
  <si>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</si>
  <si>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</si>
  <si>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</si>
  <si>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</si>
  <si>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</si>
  <si>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</si>
  <si>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</si>
  <si>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</si>
  <si>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</si>
  <si>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</si>
  <si>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</si>
  <si>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</si>
  <si>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</si>
  <si>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</si>
  <si>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</si>
  <si>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</si>
  <si>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</si>
  <si>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</si>
  <si>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</si>
  <si>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</si>
  <si>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</si>
  <si>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</si>
  <si>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</si>
  <si>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</si>
  <si>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</si>
  <si>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</si>
  <si>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</si>
  <si>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</si>
  <si>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</si>
  <si>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</si>
  <si>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</si>
  <si>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</si>
  <si>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</si>
  <si>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</si>
  <si>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</si>
  <si>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</si>
  <si>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</si>
  <si>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</si>
  <si>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</si>
  <si>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</si>
  <si>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</si>
  <si>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</si>
  <si>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</si>
  <si>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</si>
  <si>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</si>
  <si>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</si>
  <si>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</si>
  <si>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</si>
  <si>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</si>
  <si>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</si>
  <si>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</si>
  <si>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</si>
  <si>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</si>
  <si>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</si>
  <si>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</si>
  <si>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</si>
  <si>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</si>
  <si>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</si>
  <si>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</si>
  <si>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</si>
  <si>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</si>
  <si>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</si>
  <si>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</si>
  <si>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</si>
  <si>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</si>
  <si>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</si>
  <si>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</si>
  <si>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</si>
  <si>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</si>
  <si>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</si>
  <si>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</si>
  <si>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</si>
  <si>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</si>
  <si>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</si>
  <si>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</si>
  <si>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</si>
  <si>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</si>
  <si>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</si>
  <si>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</si>
  <si>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</si>
  <si>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</si>
  <si>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</si>
  <si>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</si>
  <si>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</si>
  <si>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</si>
  <si>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</si>
  <si>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</si>
  <si>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</si>
  <si>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</si>
  <si>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</si>
  <si>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</si>
  <si>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</si>
  <si>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</si>
  <si>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</si>
  <si>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</si>
  <si>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</si>
  <si>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</si>
  <si>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</si>
  <si>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</si>
  <si>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</si>
  <si>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</si>
  <si>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</si>
  <si>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</si>
  <si>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</si>
  <si>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</si>
  <si>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</si>
  <si>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</si>
  <si>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</si>
  <si>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</si>
  <si>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</si>
  <si>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</si>
  <si>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</si>
  <si>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</si>
  <si>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</si>
  <si>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</si>
  <si>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</si>
  <si>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</si>
  <si>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</si>
  <si>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</si>
  <si>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</si>
  <si>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</si>
  <si>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</si>
  <si>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</si>
  <si>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</si>
  <si>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</si>
  <si>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</si>
  <si>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</si>
  <si>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</si>
  <si>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</si>
  <si>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</si>
  <si>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</si>
  <si>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</si>
  <si>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</si>
  <si>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</si>
  <si>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</si>
  <si>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</si>
  <si>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</si>
  <si>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</si>
  <si>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</si>
  <si>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</si>
  <si>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</si>
  <si>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</si>
  <si>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</si>
  <si>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</si>
  <si>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</si>
  <si>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</si>
  <si>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</si>
  <si>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</si>
  <si>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</si>
  <si>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</si>
  <si>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</si>
  <si>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</si>
  <si>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</si>
  <si>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</si>
  <si>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</si>
  <si>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</si>
  <si>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</si>
  <si>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</si>
  <si>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</si>
  <si>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</si>
  <si>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</si>
  <si>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</si>
  <si>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</si>
  <si>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</si>
  <si>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</si>
  <si>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</si>
  <si>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</si>
  <si>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</si>
  <si>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</si>
  <si>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</si>
  <si>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</si>
  <si>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</si>
  <si>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</si>
  <si>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</si>
  <si>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</si>
  <si>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</si>
  <si>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</si>
  <si>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</si>
  <si>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</si>
  <si>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</si>
  <si>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</si>
  <si>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</si>
  <si>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</si>
  <si>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</si>
  <si>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</si>
  <si>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</si>
  <si>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</si>
  <si>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</si>
  <si>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</si>
  <si>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</si>
  <si>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</si>
  <si>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</si>
  <si>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</si>
  <si>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</si>
  <si>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</si>
  <si>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</si>
  <si>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</si>
  <si>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</si>
  <si>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</si>
  <si>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</si>
  <si>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</si>
  <si>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</si>
  <si>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</si>
  <si>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</si>
  <si>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</si>
  <si>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</si>
  <si>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</si>
  <si>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</si>
  <si>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</si>
  <si>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</si>
  <si>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</si>
  <si>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</si>
  <si>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</si>
  <si>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</si>
  <si>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</si>
  <si>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</si>
  <si>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</si>
  <si>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</si>
  <si>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</si>
  <si>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</si>
  <si>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</si>
  <si>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</si>
  <si>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</si>
  <si>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</si>
  <si>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</si>
  <si>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</si>
  <si>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</si>
  <si>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</si>
  <si>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</si>
  <si>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</si>
  <si>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</si>
  <si>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</si>
  <si>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</si>
  <si>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</si>
  <si>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</si>
  <si>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</si>
  <si>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</si>
  <si>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</si>
  <si>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</si>
  <si>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</si>
  <si>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</si>
  <si>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</si>
  <si>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</si>
  <si>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</si>
  <si>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</si>
  <si>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</si>
  <si>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</si>
  <si>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</si>
  <si>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</si>
  <si>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</si>
  <si>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</si>
  <si>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</si>
  <si>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</si>
  <si>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</si>
  <si>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</si>
  <si>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</si>
  <si>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</si>
  <si>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</si>
  <si>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</si>
  <si>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</si>
  <si>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</si>
  <si>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</si>
  <si>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</si>
  <si>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</si>
  <si>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</si>
  <si>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</si>
  <si>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</si>
  <si>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</si>
  <si>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</si>
  <si>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</si>
  <si>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</si>
  <si>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</si>
  <si>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</si>
  <si>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</si>
  <si>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</si>
  <si>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</si>
  <si>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</si>
  <si>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</si>
  <si>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</si>
  <si>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</si>
  <si>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</si>
  <si>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</si>
  <si>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</si>
  <si>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</si>
  <si>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</si>
  <si>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</si>
  <si>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</si>
  <si>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</si>
  <si>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</si>
  <si>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</si>
  <si>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</si>
  <si>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</si>
  <si>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</si>
  <si>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</si>
  <si>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</si>
  <si>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</si>
  <si>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</si>
  <si>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</si>
  <si>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</si>
  <si>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</si>
  <si>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</si>
  <si>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</si>
  <si>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</si>
  <si>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</si>
  <si>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</si>
  <si>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</si>
  <si>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</si>
  <si>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</si>
  <si>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</si>
  <si>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</si>
  <si>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</si>
  <si>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</si>
  <si>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</si>
  <si>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</si>
  <si>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</si>
  <si>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</si>
  <si>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</si>
  <si>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</si>
  <si>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</si>
  <si>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</si>
  <si>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</si>
  <si>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</si>
  <si>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</si>
  <si>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</si>
  <si>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</si>
  <si>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</si>
  <si>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</si>
  <si>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</si>
  <si>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</si>
  <si>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</si>
  <si>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</si>
  <si>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</si>
  <si>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</si>
  <si>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</si>
  <si>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</si>
  <si>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</si>
  <si>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</si>
  <si>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</si>
  <si>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</si>
  <si>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</si>
  <si>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</si>
  <si>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</si>
  <si>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</si>
  <si>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</si>
  <si>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</si>
  <si>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</si>
  <si>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</si>
  <si>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</si>
  <si>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</si>
  <si>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</si>
  <si>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</si>
  <si>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</si>
  <si>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</si>
  <si>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</si>
  <si>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</si>
  <si>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</si>
  <si>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</si>
  <si>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</si>
  <si>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</si>
  <si>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</si>
  <si>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</si>
  <si>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</si>
  <si>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</si>
  <si>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</si>
  <si>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</si>
  <si>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</si>
  <si>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</si>
  <si>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</si>
  <si>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</si>
  <si>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</si>
  <si>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</si>
  <si>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</si>
  <si>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</si>
  <si>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</si>
  <si>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</si>
  <si>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</si>
  <si>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</si>
  <si>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</si>
  <si>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</si>
  <si>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</si>
  <si>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</si>
  <si>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</si>
  <si>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</si>
  <si>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</si>
  <si>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</si>
  <si>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</si>
  <si>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</si>
  <si>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</si>
  <si>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</si>
  <si>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</si>
  <si>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</si>
  <si>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</si>
  <si>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</si>
  <si>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</si>
  <si>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</si>
  <si>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</si>
  <si>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</si>
  <si>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</si>
  <si>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</si>
  <si>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</si>
  <si>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</si>
  <si>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</si>
  <si>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</si>
  <si>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</si>
  <si>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</si>
  <si>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</si>
  <si>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</si>
  <si>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</si>
  <si>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</si>
  <si>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</si>
  <si>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</si>
  <si>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</si>
  <si>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</si>
  <si>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</si>
  <si>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</si>
  <si>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</si>
  <si>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</si>
  <si>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</si>
  <si>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</si>
  <si>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</si>
  <si>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</si>
  <si>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</si>
  <si>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</si>
  <si>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</si>
  <si>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</si>
  <si>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</si>
  <si>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</si>
  <si>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</si>
  <si>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</si>
  <si>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</si>
  <si>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</si>
  <si>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</si>
  <si>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</si>
  <si>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</si>
  <si>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</si>
  <si>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</si>
  <si>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</si>
  <si>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</si>
  <si>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</si>
  <si>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</si>
  <si>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</si>
  <si>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</si>
  <si>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</si>
  <si>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</si>
  <si>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</si>
  <si>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</si>
  <si>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</si>
  <si>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</si>
  <si>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</si>
  <si>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</si>
  <si>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</si>
  <si>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</si>
  <si>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</si>
  <si>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</si>
  <si>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</si>
  <si>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</si>
  <si>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</si>
  <si>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</si>
  <si>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</si>
  <si>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</si>
  <si>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</si>
  <si>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</si>
  <si>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</si>
  <si>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</si>
  <si>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</si>
  <si>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</si>
  <si>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</si>
  <si>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</si>
  <si>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</si>
  <si>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</si>
  <si>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</si>
  <si>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</si>
  <si>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</si>
  <si>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</si>
  <si>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</si>
  <si>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</si>
  <si>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</si>
  <si>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</si>
  <si>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</si>
  <si>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</si>
  <si>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</si>
  <si>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</si>
  <si>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</si>
  <si>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</si>
  <si>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</si>
  <si>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</si>
  <si>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</si>
  <si>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</si>
  <si>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</si>
  <si>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</si>
  <si>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</si>
  <si>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</si>
  <si>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</si>
  <si>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</si>
  <si>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</si>
  <si>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</si>
  <si>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</si>
  <si>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</si>
  <si>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</si>
  <si>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</si>
  <si>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</si>
  <si>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</si>
  <si>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</si>
  <si>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</si>
  <si>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</si>
  <si>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</si>
  <si>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</si>
  <si>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</si>
  <si>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</si>
  <si>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</si>
  <si>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</si>
  <si>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</si>
  <si>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</si>
  <si>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</si>
  <si>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</si>
  <si>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</si>
  <si>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</si>
  <si>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</si>
  <si>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</si>
  <si>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</si>
  <si>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</si>
  <si>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</si>
  <si>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</si>
  <si>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</si>
  <si>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</si>
  <si>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</si>
  <si>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</si>
  <si>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</si>
  <si>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</si>
  <si>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</si>
  <si>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</si>
  <si>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</si>
  <si>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</si>
  <si>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</si>
  <si>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</si>
  <si>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</si>
  <si>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</si>
  <si>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</si>
  <si>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</si>
  <si>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</si>
  <si>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</si>
  <si>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</si>
  <si>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</si>
  <si>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</si>
  <si>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</si>
  <si>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</si>
  <si>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</si>
  <si>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</si>
  <si>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</si>
  <si>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</si>
  <si>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</si>
  <si>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</si>
  <si>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</si>
  <si>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</si>
  <si>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</si>
  <si>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</si>
  <si>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</si>
  <si>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</si>
  <si>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</si>
  <si>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</si>
  <si>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</si>
  <si>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</si>
  <si>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</si>
  <si>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</si>
  <si>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</si>
  <si>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</si>
  <si>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</si>
  <si>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</si>
  <si>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</si>
  <si>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</si>
  <si>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</si>
  <si>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</si>
  <si>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</si>
  <si>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</si>
  <si>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</si>
  <si>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</si>
  <si>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</si>
  <si>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</si>
  <si>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</si>
  <si>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</si>
  <si>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</si>
  <si>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</si>
  <si>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</si>
  <si>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</si>
  <si>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</si>
  <si>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</si>
  <si>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</si>
  <si>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</si>
  <si>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</si>
  <si>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</si>
  <si>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</si>
  <si>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</si>
  <si>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</si>
  <si>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</si>
  <si>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</si>
  <si>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</si>
  <si>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</si>
  <si>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</si>
  <si>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</si>
  <si>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</si>
  <si>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</si>
  <si>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</si>
  <si>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</si>
  <si>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</si>
  <si>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</si>
  <si>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</si>
  <si>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</si>
  <si>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</si>
  <si>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</si>
  <si>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</si>
  <si>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</si>
  <si>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</si>
  <si>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</si>
  <si>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</si>
  <si>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</si>
  <si>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</si>
  <si>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</si>
  <si>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</si>
  <si>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</si>
  <si>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</si>
  <si>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</si>
  <si>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</si>
  <si>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</si>
  <si>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</si>
  <si>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</si>
  <si>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</si>
  <si>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</si>
  <si>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</si>
  <si>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</si>
  <si>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</si>
  <si>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</si>
  <si>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</si>
  <si>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</si>
  <si>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</si>
  <si>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</si>
  <si>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</si>
  <si>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</si>
  <si>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</si>
  <si>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</si>
  <si>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</si>
  <si>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</si>
  <si>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</si>
  <si>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</si>
  <si>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</si>
  <si>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</si>
  <si>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</si>
  <si>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</si>
  <si>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</si>
  <si>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</si>
  <si>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</si>
  <si>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</si>
  <si>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</si>
  <si>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</si>
  <si>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</si>
  <si>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</si>
  <si>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</si>
  <si>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</si>
  <si>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</si>
  <si>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</si>
  <si>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</si>
  <si>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</si>
  <si>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</si>
  <si>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</si>
  <si>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</si>
  <si>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</si>
  <si>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</si>
  <si>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</si>
  <si>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</si>
  <si>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</si>
  <si>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</si>
  <si>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</si>
  <si>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</si>
  <si>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</si>
  <si>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</si>
  <si>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</si>
  <si>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</si>
  <si>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</si>
  <si>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</si>
  <si>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</si>
  <si>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</si>
  <si>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</si>
  <si>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</si>
  <si>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</si>
  <si>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</si>
  <si>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</si>
  <si>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</si>
  <si>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</si>
  <si>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</si>
  <si>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</si>
  <si>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</si>
  <si>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</si>
  <si>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</si>
  <si>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</si>
  <si>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</si>
  <si>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</si>
  <si>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</si>
  <si>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</si>
  <si>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</si>
  <si>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</si>
  <si>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</si>
  <si>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</si>
  <si>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</si>
  <si>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</si>
  <si>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</si>
  <si>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</si>
  <si>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</si>
  <si>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</si>
  <si>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</si>
  <si>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</si>
  <si>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</si>
  <si>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</si>
  <si>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</si>
  <si>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</si>
  <si>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</si>
  <si>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</si>
  <si>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</si>
  <si>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</si>
  <si>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</si>
  <si>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</si>
  <si>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</si>
  <si>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</si>
  <si>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</si>
  <si>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</si>
  <si>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</si>
  <si>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</si>
  <si>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</si>
  <si>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</si>
  <si>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</si>
  <si>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</si>
  <si>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</si>
  <si>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</si>
  <si>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</si>
  <si>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</si>
  <si>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</si>
  <si>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</si>
  <si>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</si>
  <si>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</si>
  <si>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</si>
  <si>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</si>
  <si>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</si>
  <si>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</si>
  <si>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</si>
  <si>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</si>
  <si>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</si>
  <si>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</si>
  <si>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</si>
  <si>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</si>
  <si>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</si>
  <si>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</si>
  <si>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</si>
  <si>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</si>
  <si>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</si>
  <si>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</si>
  <si>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</si>
  <si>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</si>
  <si>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</si>
  <si>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</si>
  <si>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</si>
  <si>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</si>
  <si>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</si>
  <si>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</si>
  <si>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</si>
  <si>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</si>
  <si>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</si>
  <si>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</si>
  <si>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</si>
  <si>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</si>
  <si>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</si>
  <si>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</si>
  <si>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</si>
  <si>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</si>
  <si>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</si>
  <si>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</si>
  <si>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</si>
  <si>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</si>
  <si>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</si>
  <si>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</si>
  <si>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</si>
  <si>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</si>
  <si>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</si>
  <si>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</si>
  <si>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</si>
  <si>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</si>
  <si>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</si>
  <si>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</si>
  <si>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</si>
  <si>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</si>
  <si>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</si>
  <si>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</si>
  <si>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</si>
  <si>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</si>
  <si>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</si>
  <si>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</si>
  <si>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</si>
  <si>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</si>
  <si>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</si>
  <si>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</si>
  <si>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</si>
  <si>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</si>
  <si>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</si>
  <si>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</si>
  <si>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</si>
  <si>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</si>
  <si>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</si>
  <si>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</si>
  <si>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</si>
  <si>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</si>
  <si>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</si>
  <si>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</si>
  <si>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</si>
  <si>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</si>
  <si>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</si>
  <si>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</si>
  <si>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</si>
  <si>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</si>
  <si>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</si>
  <si>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</si>
  <si>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</si>
  <si>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</si>
  <si>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</si>
  <si>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</si>
  <si>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</si>
  <si>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</si>
  <si>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</si>
  <si>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</si>
  <si>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</si>
  <si>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</si>
  <si>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</si>
  <si>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</si>
  <si>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</si>
  <si>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</si>
  <si>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</si>
  <si>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</si>
  <si>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</si>
  <si>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</si>
  <si>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</si>
  <si>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</si>
  <si>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</si>
  <si>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</si>
  <si>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</si>
  <si>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</si>
  <si>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</si>
  <si>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</si>
  <si>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</si>
  <si>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</si>
  <si>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</si>
  <si>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</si>
  <si>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</si>
  <si>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</si>
  <si>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</si>
  <si>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</si>
  <si>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</si>
  <si>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</si>
  <si>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</si>
  <si>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</si>
  <si>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</si>
  <si>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</si>
  <si>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</si>
  <si>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</si>
  <si>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</si>
  <si>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</si>
  <si>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</si>
  <si>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</si>
  <si>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</si>
  <si>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</si>
  <si>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</si>
  <si>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</si>
  <si>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</si>
  <si>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</si>
  <si>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</si>
  <si>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</si>
  <si>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</si>
  <si>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</si>
  <si>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</si>
  <si>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</si>
  <si>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</si>
  <si>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</si>
  <si>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</si>
  <si>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</si>
  <si>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</si>
  <si>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</si>
  <si>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</si>
  <si>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</si>
  <si>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</si>
  <si>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</si>
  <si>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</si>
  <si>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</si>
  <si>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</si>
  <si>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</si>
  <si>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</si>
  <si>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</si>
  <si>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</si>
  <si>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</si>
  <si>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</si>
  <si>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</si>
  <si>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</si>
  <si>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</si>
  <si>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</si>
  <si>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</si>
  <si>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</si>
  <si>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</si>
  <si>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</si>
  <si>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</si>
  <si>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</si>
  <si>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</si>
  <si>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</si>
  <si>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</si>
  <si>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</si>
  <si>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</si>
  <si>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</si>
  <si>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</si>
  <si>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</si>
  <si>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</si>
  <si>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</si>
  <si>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</si>
  <si>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</si>
  <si>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</si>
  <si>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</si>
  <si>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</si>
  <si>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</si>
  <si>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</si>
  <si>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</si>
  <si>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</si>
  <si>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</si>
  <si>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</si>
  <si>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</si>
  <si>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</si>
  <si>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</si>
  <si>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</si>
  <si>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</si>
  <si>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</si>
  <si>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</si>
  <si>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</si>
  <si>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</si>
  <si>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</si>
  <si>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</si>
  <si>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</si>
  <si>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</si>
  <si>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</si>
  <si>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</si>
  <si>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</si>
  <si>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</si>
  <si>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</si>
  <si>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</si>
  <si>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</si>
  <si>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</si>
  <si>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</si>
  <si>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</si>
  <si>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</si>
  <si>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</si>
  <si>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</si>
  <si>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</si>
  <si>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</si>
  <si>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</si>
  <si>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</si>
  <si>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</si>
  <si>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</si>
  <si>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</si>
  <si>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</si>
  <si>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</si>
  <si>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</si>
  <si>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</si>
  <si>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</si>
  <si>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</si>
  <si>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</si>
  <si>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</si>
  <si>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</si>
  <si>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</si>
  <si>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</si>
  <si>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</si>
  <si>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</si>
  <si>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</si>
  <si>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</si>
  <si>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</si>
  <si>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</si>
  <si>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</si>
  <si>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</si>
  <si>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</si>
  <si>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</si>
  <si>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</si>
  <si>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</si>
  <si>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</si>
  <si>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</si>
  <si>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</si>
  <si>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</si>
  <si>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</si>
  <si>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</si>
  <si>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</si>
  <si>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</si>
  <si>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</si>
  <si>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</si>
  <si>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</si>
  <si>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</si>
  <si>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</si>
  <si>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</si>
  <si>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</si>
  <si>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</si>
  <si>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</si>
  <si>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</si>
  <si>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</si>
  <si>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</si>
  <si>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</si>
  <si>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</si>
  <si>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</si>
  <si>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</si>
  <si>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</si>
  <si>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</si>
  <si>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</si>
  <si>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</si>
  <si>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</si>
  <si>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</si>
  <si>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</si>
  <si>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</si>
  <si>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</si>
  <si>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</si>
  <si>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</si>
  <si>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</si>
  <si>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</si>
  <si>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</si>
  <si>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</si>
  <si>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</si>
  <si>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</si>
  <si>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</si>
  <si>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</si>
  <si>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</si>
  <si>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</si>
  <si>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</si>
  <si>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</si>
  <si>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</si>
  <si>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</si>
  <si>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</si>
  <si>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</si>
  <si>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</si>
  <si>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</si>
  <si>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</si>
  <si>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</si>
  <si>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</si>
  <si>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</si>
  <si>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</si>
  <si>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</si>
  <si>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</si>
  <si>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</si>
  <si>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</si>
  <si>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</si>
  <si>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</si>
  <si>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</si>
  <si>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</si>
  <si>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</si>
  <si>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</si>
  <si>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</si>
  <si>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</si>
  <si>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</si>
  <si>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</si>
  <si>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</si>
  <si>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</si>
  <si>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</si>
  <si>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</si>
  <si>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</si>
  <si>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</si>
  <si>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</si>
  <si>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</si>
  <si>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</si>
  <si>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</si>
  <si>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</si>
  <si>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</si>
  <si>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</si>
  <si>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</si>
  <si>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</si>
  <si>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</si>
  <si>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</si>
  <si>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</si>
  <si>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</si>
  <si>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</si>
  <si>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</si>
  <si>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</si>
  <si>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</si>
  <si>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</si>
  <si>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</si>
  <si>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</si>
  <si>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</si>
  <si>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</si>
  <si>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</si>
  <si>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</si>
  <si>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</si>
  <si>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</si>
  <si>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</si>
  <si>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</si>
  <si>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</si>
  <si>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</si>
  <si>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</si>
  <si>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</si>
  <si>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</si>
  <si>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</si>
  <si>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</si>
  <si>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</si>
  <si>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</si>
  <si>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</si>
  <si>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</si>
  <si>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</si>
  <si>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</si>
  <si>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</si>
  <si>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</si>
  <si>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</si>
  <si>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</si>
  <si>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</si>
  <si>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</si>
  <si>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</si>
  <si>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</si>
  <si>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</si>
  <si>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</si>
  <si>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</si>
  <si>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</si>
  <si>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</si>
  <si>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</si>
  <si>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</si>
  <si>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</si>
  <si>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</si>
  <si>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</si>
  <si>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</si>
  <si>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</si>
  <si>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</si>
  <si>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</si>
  <si>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</si>
  <si>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</si>
  <si>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</si>
  <si>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</si>
  <si>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</si>
  <si>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</si>
  <si>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</si>
  <si>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</si>
  <si>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</si>
  <si>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</si>
  <si>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</si>
  <si>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</si>
  <si>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</si>
  <si>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</si>
  <si>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</si>
  <si>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</si>
  <si>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</si>
  <si>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</si>
  <si>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</si>
  <si>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</si>
  <si>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</si>
  <si>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</si>
  <si>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</si>
  <si>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</si>
  <si>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</si>
  <si>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</si>
  <si>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</si>
  <si>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</si>
  <si>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</si>
  <si>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</si>
  <si>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</si>
  <si>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</si>
  <si>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</si>
  <si>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</si>
  <si>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</si>
  <si>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</si>
  <si>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</si>
  <si>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</si>
  <si>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</si>
  <si>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</si>
  <si>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</si>
  <si>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</si>
  <si>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</si>
  <si>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</si>
  <si>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</si>
  <si>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</si>
  <si>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</si>
  <si>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</si>
  <si>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</si>
  <si>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</si>
  <si>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</si>
  <si>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</si>
  <si>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</si>
  <si>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</si>
  <si>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</si>
  <si>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</si>
  <si>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</si>
  <si>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</si>
  <si>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</si>
  <si>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</si>
  <si>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</si>
  <si>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</si>
  <si>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</si>
  <si>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</si>
  <si>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</si>
  <si>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</si>
  <si>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</si>
  <si>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</si>
  <si>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</si>
  <si>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</si>
  <si>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</si>
  <si>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</si>
  <si>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</si>
  <si>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</si>
  <si>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</si>
  <si>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</si>
  <si>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</si>
  <si>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</si>
  <si>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</si>
  <si>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</si>
  <si>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</si>
  <si>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</si>
  <si>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</si>
  <si>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</si>
  <si>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</si>
  <si>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</si>
  <si>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</si>
  <si>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</si>
  <si>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</si>
  <si>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</si>
  <si>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</si>
  <si>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</si>
  <si>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</si>
  <si>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</si>
  <si>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</si>
  <si>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</si>
  <si>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</si>
  <si>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</si>
  <si>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</si>
  <si>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</si>
  <si>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</si>
  <si>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</si>
  <si>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</si>
  <si>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</si>
  <si>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</si>
  <si>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</si>
  <si>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</si>
  <si>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</si>
  <si>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</si>
  <si>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</si>
  <si>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</si>
  <si>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</si>
  <si>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</si>
  <si>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</si>
  <si>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</si>
  <si>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</si>
  <si>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</si>
  <si>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</si>
  <si>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</si>
  <si>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</si>
  <si>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</si>
  <si>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</si>
  <si>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</si>
  <si>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</si>
  <si>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</si>
  <si>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</si>
  <si>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</si>
  <si>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</si>
  <si>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</si>
  <si>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</si>
  <si>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</si>
  <si>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</si>
  <si>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</si>
  <si>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</si>
  <si>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</si>
  <si>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</si>
  <si>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</si>
  <si>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</si>
  <si>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</si>
  <si>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</si>
  <si>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</si>
  <si>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</si>
  <si>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</si>
  <si>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</si>
  <si>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</si>
  <si>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</si>
  <si>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</si>
  <si>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</si>
  <si>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</si>
  <si>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</si>
  <si>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</si>
  <si>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</si>
  <si>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</si>
  <si>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</si>
  <si>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</si>
  <si>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</si>
  <si>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</si>
  <si>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</si>
  <si>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</si>
  <si>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</si>
  <si>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</si>
  <si>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</si>
  <si>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</si>
  <si>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</si>
  <si>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</si>
  <si>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</si>
  <si>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</si>
  <si>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</si>
  <si>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</si>
  <si>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</si>
  <si>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</si>
  <si>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</si>
  <si>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</si>
  <si>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</si>
  <si>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</si>
  <si>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</si>
  <si>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</si>
  <si>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</si>
  <si>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</si>
  <si>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</si>
  <si>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</si>
  <si>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</si>
  <si>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</si>
  <si>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</si>
  <si>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</si>
  <si>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</si>
  <si>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</si>
  <si>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</si>
  <si>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</si>
  <si>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</si>
  <si>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</si>
  <si>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</si>
  <si>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</si>
  <si>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</si>
  <si>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</si>
  <si>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</si>
  <si>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</si>
  <si>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</si>
  <si>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</si>
  <si>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</si>
  <si>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</si>
  <si>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</si>
  <si>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</si>
  <si>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</si>
  <si>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</si>
  <si>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</si>
  <si>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</si>
  <si>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</si>
  <si>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</si>
  <si>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</si>
  <si>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</si>
  <si>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</si>
  <si>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</si>
  <si>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</si>
  <si>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</si>
  <si>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</si>
  <si>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</si>
  <si>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</si>
  <si>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</si>
  <si>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</si>
  <si>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</si>
  <si>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</si>
  <si>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</si>
  <si>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</si>
  <si>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</si>
  <si>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</si>
  <si>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</si>
  <si>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</si>
  <si>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</si>
  <si>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</si>
  <si>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</si>
  <si>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</si>
  <si>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</si>
  <si>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</si>
  <si>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</si>
  <si>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</si>
  <si>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</si>
  <si>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</si>
  <si>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</si>
  <si>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</si>
  <si>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</si>
  <si>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</si>
  <si>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</si>
  <si>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</si>
  <si>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</si>
  <si>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</si>
  <si>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</si>
  <si>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</si>
  <si>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</si>
  <si>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</si>
  <si>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</si>
  <si>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</si>
  <si>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</si>
  <si>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</si>
  <si>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</si>
  <si>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</si>
  <si>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</si>
  <si>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</si>
  <si>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</si>
  <si>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</si>
  <si>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</si>
  <si>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</si>
  <si>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</si>
  <si>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</si>
  <si>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</si>
  <si>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</si>
  <si>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</si>
  <si>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</si>
  <si>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</si>
  <si>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</si>
  <si>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</si>
  <si>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</si>
  <si>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</si>
  <si>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</si>
  <si>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</si>
  <si>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</si>
  <si>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</si>
  <si>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</si>
  <si>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</si>
  <si>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</si>
  <si>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</si>
  <si>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</si>
  <si>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</si>
  <si>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</si>
  <si>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</si>
  <si>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</si>
  <si>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</si>
  <si>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</si>
  <si>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</si>
  <si>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</si>
  <si>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</si>
  <si>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</si>
  <si>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</si>
  <si>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</si>
  <si>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</si>
  <si>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</si>
  <si>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</si>
  <si>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</si>
  <si>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</si>
  <si>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</si>
  <si>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</si>
  <si>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</si>
  <si>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</si>
  <si>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</si>
  <si>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</si>
  <si>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</si>
  <si>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</si>
  <si>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</si>
  <si>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</si>
  <si>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</si>
  <si>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</si>
  <si>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</si>
  <si>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</si>
  <si>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</si>
  <si>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</si>
  <si>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</si>
  <si>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</si>
  <si>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</si>
  <si>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</si>
  <si>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</si>
  <si>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</si>
  <si>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</si>
  <si>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</si>
  <si>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</si>
  <si>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</si>
  <si>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</si>
  <si>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</si>
  <si>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</si>
  <si>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</si>
  <si>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</si>
  <si>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</si>
  <si>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</si>
  <si>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</si>
  <si>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</si>
  <si>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</si>
  <si>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</si>
  <si>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</si>
  <si>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</si>
  <si>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</si>
  <si>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</si>
  <si>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</si>
  <si>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</si>
  <si>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</si>
  <si>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</si>
  <si>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</si>
  <si>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</si>
  <si>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</si>
  <si>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</si>
  <si>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</si>
  <si>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</si>
  <si>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</si>
  <si>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</si>
  <si>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</si>
  <si>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</si>
  <si>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</si>
  <si>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</si>
  <si>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</si>
  <si>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</si>
  <si>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</si>
  <si>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</si>
  <si>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</si>
  <si>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</si>
  <si>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</si>
  <si>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</si>
  <si>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</si>
  <si>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</si>
  <si>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</si>
  <si>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</si>
  <si>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</si>
  <si>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</si>
  <si>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</si>
  <si>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</si>
  <si>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</si>
  <si>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</si>
  <si>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</si>
  <si>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</si>
  <si>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</si>
  <si>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</si>
  <si>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</si>
  <si>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</si>
  <si>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</si>
  <si>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</si>
  <si>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</si>
  <si>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</si>
  <si>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</si>
  <si>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</si>
  <si>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</si>
  <si>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</si>
  <si>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</si>
  <si>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</si>
  <si>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</si>
  <si>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</si>
  <si>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</si>
  <si>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</si>
  <si>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</si>
  <si>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</si>
  <si>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</si>
  <si>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</si>
  <si>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</si>
  <si>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</si>
  <si>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</si>
  <si>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</si>
  <si>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</si>
  <si>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</si>
  <si>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</si>
  <si>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</si>
  <si>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</si>
  <si>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</si>
  <si>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</si>
  <si>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</si>
  <si>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</si>
  <si>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</si>
  <si>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</si>
  <si>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</si>
  <si>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</si>
  <si>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</si>
  <si>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</si>
  <si>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</si>
  <si>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</si>
  <si>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</si>
  <si>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</si>
  <si>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</si>
  <si>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</si>
  <si>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</si>
  <si>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</si>
  <si>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</si>
  <si>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</si>
  <si>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</si>
  <si>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</si>
  <si>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</si>
  <si>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</si>
  <si>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</si>
  <si>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</si>
  <si>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</si>
  <si>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</si>
  <si>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</si>
  <si>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</si>
  <si>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</si>
  <si>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</si>
  <si>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</si>
  <si>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</si>
  <si>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</si>
  <si>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</si>
  <si>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</si>
  <si>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</si>
  <si>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</si>
  <si>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</si>
  <si>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</si>
  <si>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</si>
  <si>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</si>
  <si>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</si>
  <si>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</si>
  <si>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</si>
  <si>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</si>
  <si>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</si>
  <si>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</si>
  <si>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</si>
  <si>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</si>
  <si>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</si>
  <si>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</si>
  <si>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</si>
  <si>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</si>
  <si>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</si>
  <si>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</si>
  <si>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</si>
  <si>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</si>
  <si>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</si>
  <si>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</si>
  <si>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</si>
  <si>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</si>
  <si>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</si>
  <si>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</si>
  <si>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</si>
  <si>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</si>
  <si>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</si>
  <si>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</si>
  <si>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</si>
  <si>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</si>
  <si>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</si>
  <si>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</si>
  <si>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</si>
  <si>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</si>
  <si>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</si>
  <si>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</si>
  <si>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</si>
  <si>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</si>
  <si>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</si>
  <si>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</si>
  <si>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</si>
  <si>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</si>
  <si>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</si>
  <si>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</si>
  <si>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</si>
  <si>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</si>
  <si>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</si>
  <si>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</si>
  <si>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</si>
  <si>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</si>
  <si>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</si>
  <si>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</si>
  <si>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</si>
  <si>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</si>
  <si>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</si>
  <si>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</si>
  <si>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</si>
  <si>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</si>
  <si>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</si>
  <si>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</si>
  <si>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</si>
  <si>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</si>
  <si>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</si>
  <si>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</si>
  <si>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</si>
  <si>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</si>
  <si>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</si>
  <si>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</si>
  <si>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</si>
  <si>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</si>
  <si>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</si>
  <si>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</si>
  <si>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</si>
  <si>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</si>
  <si>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</si>
  <si>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</si>
  <si>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</si>
  <si>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</si>
  <si>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</si>
  <si>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</si>
  <si>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</si>
  <si>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</si>
  <si>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</si>
  <si>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</si>
  <si>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</si>
  <si>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</si>
  <si>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</si>
  <si>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</si>
  <si>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</si>
  <si>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</si>
  <si>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</si>
  <si>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</si>
  <si>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</si>
  <si>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</si>
  <si>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</si>
  <si>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</si>
  <si>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</si>
  <si>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</si>
  <si>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</si>
  <si>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</si>
  <si>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</si>
  <si>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</si>
  <si>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</si>
  <si>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</si>
  <si>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</si>
  <si>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</si>
  <si>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</si>
  <si>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</si>
  <si>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</si>
  <si>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</si>
  <si>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</si>
  <si>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</si>
  <si>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</si>
  <si>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</si>
  <si>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</si>
  <si>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</si>
  <si>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</si>
  <si>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</si>
  <si>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</si>
  <si>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</si>
  <si>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</si>
  <si>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</si>
  <si>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</si>
  <si>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</si>
  <si>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</si>
  <si>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</si>
  <si>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</si>
  <si>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</si>
  <si>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</si>
  <si>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</si>
  <si>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</si>
  <si>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</si>
  <si>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</si>
  <si>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</si>
  <si>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</si>
  <si>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</si>
  <si>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</si>
  <si>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</si>
  <si>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</si>
  <si>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</si>
  <si>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</si>
  <si>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</si>
  <si>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</si>
  <si>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</si>
  <si>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</si>
  <si>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</si>
  <si>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</si>
  <si>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</si>
  <si>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</si>
  <si>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</si>
  <si>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</si>
  <si>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</si>
  <si>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</si>
  <si>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</si>
  <si>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</si>
  <si>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</si>
  <si>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</si>
  <si>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</si>
  <si>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</si>
  <si>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</si>
  <si>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</si>
  <si>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</si>
  <si>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</si>
  <si>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</si>
  <si>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</si>
  <si>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</si>
  <si>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</si>
  <si>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</si>
  <si>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</si>
  <si>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</si>
  <si>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</si>
  <si>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</si>
  <si>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</si>
  <si>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</si>
  <si>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</si>
  <si>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</si>
  <si>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</si>
  <si>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</si>
  <si>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</si>
  <si>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</si>
  <si>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</si>
  <si>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</si>
  <si>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</si>
  <si>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</si>
  <si>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</si>
  <si>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</si>
  <si>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</si>
  <si>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</si>
  <si>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</si>
  <si>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</si>
  <si>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</si>
  <si>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</si>
  <si>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</si>
  <si>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</si>
  <si>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</si>
  <si>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</si>
  <si>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</si>
  <si>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</si>
  <si>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</si>
  <si>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</si>
  <si>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</si>
  <si>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</si>
  <si>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</si>
  <si>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</si>
  <si>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</si>
  <si>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</si>
  <si>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</si>
  <si>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</si>
  <si>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</si>
  <si>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</si>
  <si>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</si>
  <si>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</si>
  <si>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</si>
  <si>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</si>
  <si>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</si>
  <si>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</si>
  <si>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</si>
  <si>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</si>
  <si>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</si>
  <si>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</si>
  <si>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</si>
  <si>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</si>
  <si>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</si>
  <si>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</si>
  <si>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</si>
  <si>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</si>
  <si>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</si>
  <si>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</si>
  <si>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</si>
  <si>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</si>
  <si>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</si>
  <si>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</si>
  <si>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</si>
  <si>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</si>
  <si>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</si>
  <si>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</si>
  <si>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</si>
  <si>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</si>
  <si>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</si>
  <si>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</si>
  <si>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</si>
  <si>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</si>
  <si>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</si>
  <si>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</si>
  <si>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</si>
  <si>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</si>
  <si>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</si>
  <si>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</si>
  <si>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</si>
  <si>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</si>
  <si>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</si>
  <si>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</si>
  <si>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</si>
  <si>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</si>
  <si>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</si>
  <si>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</si>
  <si>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</si>
  <si>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</si>
  <si>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</si>
  <si>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</si>
  <si>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</si>
  <si>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</si>
  <si>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</si>
  <si>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</si>
  <si>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</si>
  <si>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</si>
  <si>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</si>
  <si>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</si>
  <si>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</si>
  <si>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</si>
  <si>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</si>
  <si>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</si>
  <si>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</si>
  <si>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</si>
  <si>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</si>
  <si>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</si>
  <si>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</si>
  <si>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</si>
  <si>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</si>
  <si>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</si>
  <si>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</si>
  <si>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</si>
  <si>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</si>
  <si>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</si>
  <si>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</si>
  <si>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</si>
  <si>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</si>
  <si>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</si>
  <si>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</si>
  <si>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</si>
  <si>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</si>
  <si>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</si>
  <si>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</si>
  <si>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</si>
  <si>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</si>
  <si>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</si>
  <si>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</si>
  <si>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</si>
  <si>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</si>
  <si>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</si>
  <si>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</si>
  <si>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</si>
  <si>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</si>
  <si>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</si>
  <si>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</si>
  <si>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</si>
  <si>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</si>
  <si>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</si>
  <si>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</si>
  <si>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</si>
  <si>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</si>
  <si>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</si>
  <si>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</si>
  <si>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</si>
  <si>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</si>
  <si>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</si>
  <si>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</si>
  <si>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</si>
  <si>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</si>
  <si>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</si>
  <si>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</si>
  <si>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</si>
  <si>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</si>
  <si>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</si>
  <si>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</si>
  <si>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</si>
  <si>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</si>
  <si>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</si>
  <si>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</si>
  <si>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</si>
  <si>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</si>
  <si>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</si>
  <si>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</si>
  <si>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</si>
  <si>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</si>
  <si>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</si>
  <si>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</si>
  <si>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</si>
  <si>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</si>
  <si>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</si>
  <si>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</si>
  <si>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</si>
  <si>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</si>
  <si>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</si>
  <si>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</si>
  <si>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</si>
  <si>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</si>
  <si>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</si>
  <si>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</si>
  <si>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</si>
  <si>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</si>
  <si>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</si>
  <si>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</si>
  <si>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</si>
  <si>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</si>
  <si>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</si>
  <si>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</si>
  <si>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</si>
  <si>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</si>
  <si>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</si>
  <si>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</si>
  <si>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</si>
  <si>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</si>
  <si>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</si>
  <si>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</si>
  <si>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</si>
  <si>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</si>
  <si>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</si>
  <si>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</si>
  <si>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</si>
  <si>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</si>
  <si>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</si>
  <si>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</si>
  <si>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</si>
  <si>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</si>
  <si>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</si>
  <si>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</si>
  <si>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</si>
  <si>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</si>
  <si>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</si>
  <si>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</si>
  <si>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</si>
  <si>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</si>
  <si>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</si>
  <si>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</si>
  <si>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</si>
  <si>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</si>
  <si>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</si>
  <si>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</si>
  <si>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</si>
  <si>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</si>
  <si>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</si>
  <si>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</si>
  <si>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</si>
  <si>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</si>
  <si>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</si>
  <si>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</si>
  <si>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</si>
  <si>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</si>
  <si>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</si>
  <si>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</si>
  <si>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</si>
  <si>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</si>
  <si>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</si>
  <si>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</si>
  <si>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</si>
  <si>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</si>
  <si>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</si>
  <si>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</si>
  <si>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</si>
  <si>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</si>
  <si>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</si>
  <si>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</si>
  <si>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</si>
  <si>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</si>
  <si>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</si>
  <si>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</si>
  <si>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</si>
  <si>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</si>
  <si>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</si>
  <si>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</si>
  <si>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</si>
  <si>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</si>
  <si>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</si>
  <si>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</si>
  <si>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</si>
  <si>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</si>
  <si>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</si>
  <si>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</si>
  <si>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</si>
  <si>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</si>
  <si>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</si>
  <si>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</si>
  <si>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</si>
  <si>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</si>
  <si>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</si>
  <si>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</si>
  <si>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</si>
  <si>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</si>
  <si>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</si>
  <si>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</si>
  <si>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</si>
  <si>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</si>
  <si>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</si>
  <si>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</si>
  <si>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</si>
  <si>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</si>
  <si>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</si>
  <si>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</si>
  <si>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</si>
  <si>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</si>
  <si>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</si>
  <si>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</si>
  <si>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</si>
  <si>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</si>
  <si>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</si>
  <si>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</si>
  <si>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</si>
  <si>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</si>
  <si>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</si>
  <si>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</si>
  <si>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</si>
  <si>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</si>
  <si>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</si>
  <si>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</si>
  <si>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</si>
  <si>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</si>
  <si>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</si>
  <si>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</si>
  <si>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</si>
  <si>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</si>
  <si>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</si>
  <si>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</si>
  <si>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</si>
  <si>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</si>
  <si>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</si>
  <si>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</si>
  <si>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</si>
  <si>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</si>
  <si>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</si>
  <si>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</si>
  <si>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</si>
  <si>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</si>
  <si>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</si>
  <si>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</si>
  <si>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</si>
  <si>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</si>
  <si>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</si>
  <si>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</si>
  <si>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</si>
  <si>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</si>
  <si>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</si>
  <si>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</si>
  <si>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</si>
  <si>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</si>
  <si>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</si>
  <si>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</si>
  <si>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</si>
  <si>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</si>
  <si>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</si>
  <si>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</si>
  <si>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</si>
  <si>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</si>
  <si>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</si>
  <si>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</si>
  <si>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</si>
  <si>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</si>
  <si>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</si>
  <si>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</si>
  <si>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</si>
  <si>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</si>
  <si>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</si>
  <si>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</si>
  <si>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</si>
  <si>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</si>
  <si>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</si>
  <si>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</si>
  <si>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</si>
  <si>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</si>
  <si>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</si>
  <si>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</si>
  <si>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</si>
  <si>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</si>
  <si>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</si>
  <si>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</si>
  <si>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</si>
  <si>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</si>
  <si>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</si>
  <si>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</si>
  <si>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</si>
  <si>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</si>
  <si>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</si>
  <si>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</si>
  <si>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</si>
  <si>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</si>
  <si>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</si>
  <si>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</si>
  <si>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</si>
  <si>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</si>
  <si>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</si>
  <si>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</si>
  <si>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</si>
  <si>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</si>
  <si>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</si>
  <si>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</si>
  <si>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</si>
  <si>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</si>
  <si>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</si>
  <si>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</si>
  <si>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</si>
  <si>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</si>
  <si>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</si>
  <si>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</si>
  <si>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</si>
  <si>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</si>
  <si>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</si>
  <si>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</si>
  <si>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</si>
  <si>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</si>
  <si>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</si>
  <si>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</si>
  <si>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</si>
  <si>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</si>
  <si>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</si>
  <si>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</si>
  <si>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</si>
  <si>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</si>
  <si>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</si>
  <si>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</si>
  <si>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</si>
  <si>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</si>
  <si>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</si>
  <si>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</si>
  <si>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</si>
  <si>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</si>
  <si>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</si>
  <si>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</si>
  <si>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</si>
  <si>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</si>
  <si>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</si>
  <si>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</si>
  <si>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</si>
  <si>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</si>
  <si>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</si>
  <si>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</si>
  <si>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</si>
  <si>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</si>
  <si>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</si>
  <si>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</si>
  <si>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</si>
  <si>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</si>
  <si>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</si>
  <si>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</si>
  <si>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</si>
  <si>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</si>
  <si>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</si>
  <si>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</si>
  <si>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</si>
  <si>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</si>
  <si>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</si>
  <si>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</si>
  <si>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</si>
  <si>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</si>
  <si>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</si>
  <si>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</si>
  <si>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</si>
  <si>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</si>
  <si>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</si>
  <si>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</si>
  <si>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</si>
  <si>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</si>
  <si>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</si>
  <si>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</si>
  <si>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</si>
  <si>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</si>
  <si>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</si>
  <si>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</si>
  <si>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</si>
  <si>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</si>
  <si>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</si>
  <si>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</si>
  <si>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</si>
  <si>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</si>
  <si>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</si>
  <si>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</si>
  <si>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</si>
  <si>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</si>
  <si>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</si>
  <si>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</si>
  <si>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</si>
  <si>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</si>
  <si>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</si>
  <si>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</si>
  <si>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</si>
  <si>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</si>
  <si>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</si>
  <si>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</si>
  <si>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</si>
  <si>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</si>
  <si>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</si>
  <si>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</si>
  <si>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</si>
  <si>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</si>
  <si>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</si>
  <si>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</si>
  <si>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</si>
  <si>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</si>
  <si>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</si>
  <si>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</si>
  <si>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</si>
  <si>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</si>
  <si>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</si>
  <si>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</si>
  <si>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</si>
  <si>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</si>
  <si>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</si>
  <si>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</si>
  <si>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</si>
  <si>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</si>
  <si>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</si>
  <si>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</si>
  <si>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</si>
  <si>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</si>
  <si>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</si>
  <si>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</si>
  <si>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</si>
  <si>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</si>
  <si>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</si>
  <si>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</si>
  <si>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</si>
  <si>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</si>
  <si>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</si>
  <si>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</si>
  <si>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</si>
  <si>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</si>
  <si>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</si>
  <si>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</si>
  <si>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</si>
  <si>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</si>
  <si>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</si>
  <si>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</si>
  <si>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</si>
  <si>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</si>
  <si>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</si>
  <si>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</si>
  <si>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</si>
  <si>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</si>
  <si>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</si>
  <si>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</si>
  <si>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</si>
  <si>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</si>
  <si>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</si>
  <si>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</si>
  <si>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</si>
  <si>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</si>
  <si>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</si>
  <si>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</si>
  <si>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</si>
  <si>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</si>
  <si>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</si>
  <si>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</si>
  <si>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</si>
  <si>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</si>
  <si>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</si>
  <si>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</si>
  <si>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</si>
  <si>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</si>
  <si>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</si>
  <si>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</si>
  <si>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</si>
  <si>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</si>
  <si>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</si>
  <si>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</si>
  <si>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</si>
  <si>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</si>
  <si>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</si>
  <si>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</si>
  <si>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</si>
  <si>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</si>
  <si>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</si>
  <si>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</si>
  <si>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</si>
  <si>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</si>
  <si>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</si>
  <si>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</si>
  <si>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</si>
  <si>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</si>
  <si>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</si>
  <si>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</si>
  <si>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</si>
  <si>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</si>
  <si>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</si>
  <si>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</si>
  <si>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</si>
  <si>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</si>
  <si>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</si>
  <si>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</si>
  <si>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</si>
  <si>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</si>
  <si>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</si>
  <si>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</si>
  <si>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</si>
  <si>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</si>
  <si>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</si>
  <si>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</si>
  <si>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</si>
  <si>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</si>
  <si>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</si>
  <si>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</si>
  <si>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</si>
  <si>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</si>
  <si>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</si>
  <si>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</si>
  <si>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</si>
  <si>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</si>
  <si>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</si>
  <si>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</si>
  <si>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</si>
  <si>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</si>
  <si>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</si>
  <si>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</si>
  <si>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</si>
  <si>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</si>
  <si>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</si>
  <si>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</si>
  <si>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</si>
  <si>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</si>
  <si>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</si>
  <si>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</si>
  <si>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</si>
  <si>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</si>
  <si>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</si>
  <si>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</si>
  <si>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</si>
  <si>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</si>
  <si>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</si>
  <si>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</si>
  <si>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</si>
  <si>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</si>
  <si>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</si>
  <si>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</si>
  <si>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</si>
  <si>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</si>
  <si>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</si>
  <si>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</si>
  <si>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</si>
  <si>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</si>
  <si>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</si>
  <si>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</si>
  <si>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</si>
  <si>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</si>
  <si>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</si>
  <si>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</si>
  <si>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</si>
  <si>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</si>
  <si>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</si>
  <si>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</si>
  <si>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</si>
  <si>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</si>
  <si>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</si>
  <si>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</si>
  <si>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</si>
  <si>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</si>
  <si>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</si>
  <si>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</si>
  <si>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</si>
  <si>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</si>
  <si>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</si>
  <si>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</si>
  <si>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</si>
  <si>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</si>
  <si>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</si>
  <si>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</si>
  <si>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</si>
  <si>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</si>
  <si>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</si>
  <si>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</si>
  <si>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</si>
  <si>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</si>
  <si>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</si>
  <si>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</si>
  <si>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</si>
  <si>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</si>
  <si>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</si>
  <si>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</si>
  <si>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</si>
  <si>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</si>
  <si>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</si>
  <si>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</si>
  <si>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</si>
  <si>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</si>
  <si>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</si>
  <si>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</si>
  <si>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</si>
  <si>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</si>
  <si>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</si>
  <si>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</si>
  <si>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</si>
  <si>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</si>
  <si>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</si>
  <si>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</si>
  <si>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</si>
  <si>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</si>
  <si>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</si>
  <si>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</si>
  <si>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</si>
  <si>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</si>
  <si>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</si>
  <si>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</si>
  <si>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</si>
  <si>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</si>
  <si>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</si>
  <si>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</si>
  <si>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</si>
  <si>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</si>
  <si>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</si>
  <si>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</si>
  <si>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</si>
  <si>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</si>
  <si>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</si>
  <si>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</si>
  <si>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</si>
  <si>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</si>
  <si>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</si>
  <si>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</si>
  <si>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</si>
  <si>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</si>
  <si>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</si>
  <si>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</si>
  <si>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</si>
  <si>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</si>
  <si>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</si>
  <si>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</si>
  <si>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</si>
  <si>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</si>
  <si>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</si>
  <si>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</si>
  <si>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</si>
  <si>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</si>
  <si>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</si>
  <si>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</si>
  <si>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</si>
  <si>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</si>
  <si>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</si>
  <si>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</si>
  <si>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</si>
  <si>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</si>
  <si>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</si>
  <si>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</si>
  <si>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</si>
  <si>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</si>
  <si>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</si>
  <si>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</si>
  <si>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</si>
  <si>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</si>
  <si>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</si>
  <si>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</si>
  <si>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</si>
  <si>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</si>
  <si>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</si>
  <si>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</si>
  <si>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</si>
  <si>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</si>
  <si>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</si>
  <si>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</si>
  <si>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</si>
  <si>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</si>
  <si>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</si>
  <si>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</si>
  <si>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</si>
  <si>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</si>
  <si>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</si>
  <si>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</si>
  <si>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</si>
  <si>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</si>
  <si>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</si>
  <si>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</si>
  <si>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</si>
  <si>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</si>
  <si>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</si>
  <si>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</si>
  <si>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</si>
  <si>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</si>
  <si>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</si>
  <si>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</si>
  <si>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</si>
  <si>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</si>
  <si>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</si>
  <si>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</si>
  <si>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</si>
  <si>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</si>
  <si>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</si>
  <si>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</si>
  <si>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</si>
  <si>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</si>
  <si>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</si>
  <si>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</si>
  <si>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</si>
  <si>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</si>
  <si>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</si>
  <si>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</si>
  <si>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</si>
  <si>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</si>
  <si>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</si>
  <si>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</si>
  <si>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</si>
  <si>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</si>
  <si>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</si>
  <si>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</si>
  <si>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</si>
  <si>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</si>
  <si>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</si>
  <si>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</si>
  <si>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</si>
  <si>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</si>
  <si>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</si>
  <si>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</si>
  <si>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</si>
  <si>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</si>
  <si>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</si>
  <si>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</si>
  <si>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</si>
  <si>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</si>
  <si>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</si>
  <si>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</si>
  <si>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</si>
  <si>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</si>
  <si>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</si>
  <si>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</si>
  <si>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</si>
  <si>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</si>
  <si>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</si>
  <si>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</si>
  <si>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</si>
  <si>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</si>
  <si>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</si>
  <si>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</si>
  <si>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</si>
  <si>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</si>
  <si>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</si>
  <si>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</si>
  <si>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</si>
  <si>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</si>
  <si>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</si>
  <si>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</si>
  <si>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</si>
  <si>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</si>
  <si>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</si>
  <si>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</si>
  <si>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</si>
  <si>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</si>
  <si>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</si>
  <si>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</si>
  <si>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</si>
  <si>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</si>
  <si>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</si>
  <si>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</si>
  <si>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</si>
  <si>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</si>
  <si>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</si>
  <si>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</si>
  <si>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</si>
  <si>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</si>
  <si>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</si>
  <si>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</si>
  <si>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</si>
  <si>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</si>
  <si>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</si>
  <si>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</si>
  <si>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</si>
  <si>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</si>
  <si>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</si>
  <si>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</si>
  <si>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</si>
  <si>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</si>
  <si>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</si>
  <si>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</si>
  <si>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</si>
  <si>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</si>
  <si>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</si>
  <si>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</si>
  <si>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</si>
  <si>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</si>
  <si>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</si>
  <si>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</si>
  <si>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</si>
  <si>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</si>
  <si>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</si>
  <si>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</si>
  <si>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</si>
  <si>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</si>
  <si>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</si>
  <si>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</si>
  <si>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</si>
  <si>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</si>
  <si>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</si>
  <si>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</si>
  <si>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</si>
  <si>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</si>
  <si>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</si>
  <si>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</si>
  <si>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</si>
  <si>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</si>
  <si>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</si>
  <si>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</si>
  <si>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</si>
  <si>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</si>
  <si>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</si>
  <si>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</si>
  <si>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</si>
  <si>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</si>
  <si>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</si>
  <si>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</si>
  <si>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</si>
  <si>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</si>
  <si>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</si>
  <si>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</si>
  <si>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</si>
  <si>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</si>
  <si>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</si>
  <si>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</si>
  <si>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</si>
  <si>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</si>
  <si>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</si>
  <si>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</si>
  <si>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</si>
  <si>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</si>
  <si>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</si>
  <si>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</si>
  <si>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</si>
  <si>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</si>
  <si>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</si>
  <si>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</si>
  <si>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</si>
  <si>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</si>
  <si>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</si>
  <si>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</si>
  <si>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</si>
  <si>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</si>
  <si>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</si>
  <si>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</si>
  <si>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</si>
  <si>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</si>
  <si>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</si>
  <si>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</si>
  <si>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</si>
  <si>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</si>
  <si>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</si>
  <si>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</si>
  <si>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</si>
  <si>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</si>
  <si>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</si>
  <si>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</si>
  <si>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</si>
  <si>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</si>
  <si>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</si>
  <si>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</si>
  <si>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</si>
  <si>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</si>
  <si>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</si>
  <si>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</si>
  <si>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</si>
  <si>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</si>
  <si>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</si>
  <si>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</si>
  <si>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</si>
  <si>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</si>
  <si>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</si>
  <si>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</si>
  <si>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</si>
  <si>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</si>
  <si>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</si>
  <si>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</si>
  <si>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</si>
  <si>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</si>
  <si>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</si>
  <si>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</si>
  <si>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</si>
  <si>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</si>
  <si>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</si>
  <si>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</si>
  <si>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</si>
  <si>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</si>
  <si>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</si>
  <si>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</si>
  <si>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</si>
  <si>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</si>
  <si>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</si>
  <si>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</si>
  <si>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</si>
  <si>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</si>
  <si>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</si>
  <si>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</si>
  <si>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</si>
  <si>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</si>
  <si>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</si>
  <si>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</si>
  <si>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</si>
  <si>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</si>
  <si>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</si>
  <si>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</si>
  <si>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</si>
  <si>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</si>
  <si>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</si>
  <si>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</si>
  <si>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</si>
  <si>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</si>
  <si>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</si>
  <si>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</si>
  <si>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</si>
  <si>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</si>
  <si>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</si>
  <si>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</si>
  <si>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</si>
  <si>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</si>
  <si>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</si>
  <si>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</si>
  <si>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</si>
  <si>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</si>
  <si>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</si>
  <si>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</si>
  <si>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</si>
  <si>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</si>
  <si>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</si>
  <si>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</si>
  <si>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</si>
  <si>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</si>
  <si>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</si>
  <si>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</si>
  <si>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</si>
  <si>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</si>
  <si>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</si>
  <si>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</si>
  <si>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</si>
  <si>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</si>
  <si>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</si>
  <si>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</si>
  <si>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</si>
  <si>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</si>
  <si>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</si>
  <si>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</si>
  <si>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</si>
  <si>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</si>
  <si>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</si>
  <si>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</si>
  <si>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</si>
  <si>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</si>
  <si>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</si>
  <si>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</si>
  <si>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</si>
  <si>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</si>
  <si>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</si>
  <si>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</si>
  <si>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</si>
  <si>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</si>
  <si>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</si>
  <si>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</si>
  <si>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</si>
  <si>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</si>
  <si>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</si>
  <si>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</si>
  <si>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</si>
  <si>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</si>
  <si>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</si>
  <si>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</si>
  <si>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</si>
  <si>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</si>
  <si>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</si>
  <si>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</si>
  <si>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</si>
  <si>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</si>
  <si>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</si>
  <si>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</si>
  <si>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</si>
  <si>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</si>
  <si>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</si>
  <si>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</si>
  <si>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</si>
  <si>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</si>
  <si>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</si>
  <si>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</si>
  <si>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</si>
  <si>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</si>
  <si>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</si>
  <si>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</si>
  <si>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</si>
  <si>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</si>
  <si>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</si>
  <si>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</si>
  <si>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</si>
  <si>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</si>
  <si>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</si>
  <si>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</si>
  <si>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</si>
  <si>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</si>
  <si>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</si>
  <si>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</si>
  <si>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</si>
  <si>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</si>
  <si>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</si>
  <si>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</si>
  <si>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</si>
  <si>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</si>
  <si>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</si>
  <si>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</si>
  <si>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</si>
  <si>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</si>
  <si>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</si>
  <si>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</si>
  <si>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</si>
  <si>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</si>
  <si>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</si>
  <si>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</si>
  <si>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</si>
  <si>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</si>
  <si>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</si>
  <si>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</si>
  <si>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</si>
  <si>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</si>
  <si>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</si>
  <si>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</si>
  <si>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</si>
  <si>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</si>
  <si>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</si>
  <si>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</si>
  <si>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</si>
  <si>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</si>
  <si>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</si>
  <si>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</si>
  <si>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</si>
  <si>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</si>
  <si>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</si>
  <si>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</si>
  <si>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</si>
  <si>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</si>
  <si>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</si>
  <si>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</si>
  <si>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</si>
  <si>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</si>
  <si>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</si>
  <si>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</si>
  <si>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</si>
  <si>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</si>
  <si>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</si>
  <si>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</si>
  <si>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</si>
  <si>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</si>
  <si>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</si>
  <si>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</si>
  <si>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</si>
  <si>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</si>
  <si>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</si>
  <si>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</si>
  <si>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</si>
  <si>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</si>
  <si>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</si>
  <si>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</si>
  <si>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</si>
  <si>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</si>
  <si>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</si>
  <si>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</si>
  <si>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</si>
  <si>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</si>
  <si>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</si>
  <si>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</si>
  <si>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</si>
  <si>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</si>
  <si>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</si>
  <si>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</si>
  <si>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</si>
  <si>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</si>
  <si>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</si>
  <si>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</si>
  <si>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</si>
  <si>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</si>
  <si>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</si>
  <si>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</si>
  <si>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</si>
  <si>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</si>
  <si>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</si>
  <si>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</si>
  <si>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</si>
  <si>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</si>
  <si>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</si>
  <si>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</si>
  <si>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</si>
  <si>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</si>
  <si>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</si>
  <si>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</si>
  <si>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</si>
  <si>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</si>
  <si>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</si>
  <si>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</si>
  <si>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</si>
  <si>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</si>
  <si>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</si>
  <si>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</si>
  <si>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</si>
  <si>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</si>
  <si>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</si>
  <si>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</si>
  <si>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</si>
  <si>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</si>
  <si>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</si>
  <si>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</si>
  <si>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</si>
  <si>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</si>
  <si>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</si>
  <si>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</si>
  <si>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</si>
  <si>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</si>
  <si>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</si>
  <si>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</si>
  <si>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</si>
  <si>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</si>
  <si>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</si>
  <si>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</si>
  <si>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</si>
  <si>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</si>
  <si>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</si>
  <si>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</si>
  <si>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</si>
  <si>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</si>
  <si>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</si>
  <si>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</si>
  <si>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</si>
  <si>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</si>
  <si>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</si>
  <si>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</si>
  <si>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</si>
  <si>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</si>
  <si>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</si>
  <si>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</si>
  <si>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</si>
  <si>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</si>
  <si>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</si>
  <si>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</si>
  <si>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</si>
  <si>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</si>
  <si>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</si>
  <si>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</si>
  <si>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</si>
  <si>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</si>
  <si>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</si>
  <si>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</si>
  <si>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</si>
  <si>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</si>
  <si>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</si>
  <si>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</si>
  <si>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</si>
  <si>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</si>
  <si>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</si>
  <si>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</si>
  <si>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</si>
  <si>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</si>
  <si>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</si>
  <si>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</si>
  <si>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</si>
  <si>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</si>
  <si>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</si>
  <si>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</si>
  <si>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</si>
  <si>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</si>
  <si>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</si>
  <si>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</si>
  <si>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</si>
  <si>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</si>
  <si>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</si>
  <si>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</si>
  <si>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</si>
  <si>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</si>
  <si>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</si>
  <si>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</si>
  <si>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</si>
  <si>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</si>
  <si>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</si>
  <si>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</si>
  <si>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</si>
  <si>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</si>
  <si>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</si>
  <si>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</si>
  <si>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</si>
  <si>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</si>
  <si>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</si>
  <si>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</si>
  <si>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</si>
  <si>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</si>
  <si>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</si>
  <si>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</si>
  <si>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</si>
  <si>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</si>
  <si>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</si>
  <si>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</si>
  <si>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</si>
  <si>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</si>
  <si>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</si>
  <si>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</si>
  <si>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</si>
  <si>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</si>
  <si>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</si>
  <si>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</si>
  <si>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</si>
  <si>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</si>
  <si>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</si>
  <si>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</si>
  <si>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</si>
  <si>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</si>
  <si>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</si>
  <si>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</si>
  <si>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</si>
  <si>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</si>
  <si>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</si>
  <si>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</si>
  <si>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</si>
  <si>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</si>
  <si>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</si>
  <si>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</si>
  <si>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</si>
  <si>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</si>
  <si>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</si>
  <si>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</si>
  <si>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</si>
  <si>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</si>
  <si>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</si>
  <si>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</si>
  <si>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</si>
  <si>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</si>
  <si>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</si>
  <si>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</si>
  <si>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</si>
  <si>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</si>
  <si>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</si>
  <si>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</si>
  <si>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</si>
  <si>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</si>
  <si>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</si>
  <si>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</si>
  <si>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</si>
  <si>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</si>
  <si>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</si>
  <si>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</si>
  <si>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</si>
  <si>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</si>
  <si>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</si>
  <si>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</si>
  <si>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</si>
  <si>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</si>
  <si>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</si>
  <si>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</si>
  <si>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</si>
  <si>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</si>
  <si>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</si>
  <si>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</si>
  <si>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</si>
  <si>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</si>
  <si>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</si>
  <si>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</si>
  <si>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</si>
  <si>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</si>
  <si>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</si>
  <si>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</si>
  <si>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</si>
  <si>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</si>
  <si>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</si>
  <si>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</si>
  <si>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</si>
  <si>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</si>
  <si>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</si>
  <si>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</si>
  <si>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</si>
  <si>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</si>
  <si>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</si>
  <si>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</si>
  <si>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</si>
  <si>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</si>
  <si>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</si>
  <si>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</si>
  <si>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</si>
  <si>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</si>
  <si>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</si>
  <si>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</si>
  <si>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</si>
  <si>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</si>
  <si>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</si>
  <si>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</si>
  <si>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</si>
  <si>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</si>
  <si>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</si>
  <si>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</si>
  <si>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</si>
  <si>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</si>
  <si>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</si>
  <si>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</si>
  <si>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</si>
  <si>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</si>
  <si>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</si>
  <si>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</si>
  <si>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</si>
  <si>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</si>
  <si>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</si>
  <si>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</si>
  <si>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</si>
  <si>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</si>
  <si>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</si>
  <si>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</si>
  <si>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</si>
  <si>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</si>
  <si>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</si>
  <si>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</si>
  <si>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</si>
  <si>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</si>
  <si>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</si>
  <si>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</si>
  <si>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</si>
  <si>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</si>
  <si>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</si>
  <si>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</si>
  <si>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</si>
  <si>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</si>
  <si>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</si>
  <si>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</si>
  <si>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</si>
  <si>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</si>
  <si>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</si>
  <si>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</si>
  <si>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</si>
  <si>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</si>
  <si>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</si>
  <si>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</si>
  <si>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</si>
  <si>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</si>
  <si>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</si>
  <si>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</si>
  <si>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</si>
  <si>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</si>
  <si>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</si>
  <si>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</si>
  <si>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</si>
  <si>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</si>
  <si>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</si>
  <si>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</si>
  <si>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</si>
  <si>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</si>
  <si>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</si>
  <si>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</si>
  <si>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</si>
  <si>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</si>
  <si>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</si>
  <si>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</si>
  <si>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</si>
  <si>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</si>
  <si>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</si>
  <si>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</si>
  <si>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</si>
  <si>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</si>
  <si>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</si>
  <si>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</si>
  <si>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</si>
  <si>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</si>
  <si>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</si>
  <si>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</si>
  <si>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</si>
  <si>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</si>
  <si>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</si>
  <si>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</si>
  <si>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</si>
  <si>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</si>
  <si>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</si>
  <si>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</si>
  <si>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</si>
  <si>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</si>
  <si>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</si>
  <si>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</si>
  <si>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</si>
  <si>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</si>
  <si>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</si>
  <si>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</si>
  <si>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</si>
  <si>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</si>
  <si>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</si>
  <si>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</si>
  <si>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</si>
  <si>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</si>
  <si>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</si>
  <si>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</si>
  <si>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</si>
  <si>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</si>
  <si>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</si>
  <si>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</si>
  <si>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</si>
  <si>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</si>
  <si>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</si>
  <si>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</si>
  <si>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</si>
  <si>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</si>
  <si>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</si>
  <si>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</si>
  <si>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</si>
  <si>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</si>
  <si>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</si>
  <si>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</si>
  <si>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</si>
  <si>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</si>
  <si>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</si>
  <si>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</si>
  <si>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</si>
  <si>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</si>
  <si>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</si>
  <si>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</si>
  <si>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</si>
  <si>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</si>
  <si>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</si>
  <si>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</si>
  <si>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</si>
  <si>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</si>
  <si>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</si>
  <si>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</si>
  <si>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</si>
  <si>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</si>
  <si>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</si>
  <si>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</si>
  <si>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</si>
  <si>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</si>
  <si>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</si>
  <si>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</si>
  <si>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</si>
  <si>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</si>
  <si>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</si>
  <si>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</si>
  <si>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</si>
  <si>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</si>
  <si>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</si>
  <si>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</si>
  <si>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</si>
  <si>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</si>
  <si>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</si>
  <si>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</si>
  <si>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</si>
  <si>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</si>
  <si>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</si>
  <si>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</si>
  <si>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</si>
  <si>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</si>
  <si>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</si>
  <si>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</si>
  <si>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</si>
  <si>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</si>
  <si>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</si>
  <si>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</si>
  <si>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</si>
  <si>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</si>
  <si>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</si>
  <si>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</si>
  <si>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</si>
  <si>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</si>
  <si>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</si>
  <si>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</si>
  <si>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</si>
  <si>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</si>
  <si>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</si>
  <si>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</si>
  <si>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</si>
  <si>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</si>
  <si>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</si>
  <si>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</si>
  <si>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</si>
  <si>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</si>
  <si>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</si>
  <si>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</si>
  <si>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</si>
  <si>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</si>
  <si>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</si>
  <si>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</si>
  <si>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</si>
  <si>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</si>
  <si>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</si>
  <si>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</si>
  <si>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</si>
  <si>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</si>
  <si>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</si>
  <si>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</si>
  <si>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</si>
  <si>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</si>
  <si>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</si>
  <si>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</si>
  <si>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</si>
  <si>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</si>
  <si>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</si>
  <si>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</si>
  <si>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</si>
  <si>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</si>
  <si>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</si>
  <si>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</si>
  <si>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</si>
  <si>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</si>
  <si>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</si>
  <si>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</si>
  <si>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</si>
  <si>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</si>
  <si>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</si>
  <si>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</si>
  <si>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</si>
  <si>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</si>
  <si>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</si>
  <si>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</si>
  <si>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</si>
  <si>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</si>
  <si>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</si>
  <si>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</si>
  <si>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</si>
  <si>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</si>
  <si>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</si>
  <si>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</si>
  <si>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</si>
  <si>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</si>
  <si>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</si>
  <si>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</si>
  <si>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</si>
  <si>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</si>
  <si>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</si>
  <si>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</si>
  <si>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</si>
  <si>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</si>
  <si>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</si>
  <si>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</si>
  <si>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</si>
  <si>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</si>
  <si>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</si>
  <si>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</si>
  <si>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</si>
  <si>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</si>
  <si>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</si>
  <si>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</si>
  <si>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</si>
  <si>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</si>
  <si>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</si>
  <si>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</si>
  <si>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</si>
  <si>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</si>
  <si>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</si>
  <si>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</si>
  <si>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</si>
  <si>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</si>
  <si>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</si>
  <si>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</si>
  <si>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</si>
  <si>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</si>
  <si>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</si>
  <si>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</si>
  <si>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</si>
  <si>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</si>
  <si>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</si>
  <si>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</si>
  <si>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</si>
  <si>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</si>
  <si>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</si>
  <si>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</si>
  <si>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</si>
  <si>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</si>
  <si>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</si>
  <si>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</si>
  <si>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</si>
  <si>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</si>
  <si>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</si>
  <si>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</si>
  <si>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</si>
  <si>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</si>
  <si>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</si>
  <si>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</si>
  <si>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</si>
  <si>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</si>
  <si>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</si>
  <si>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</si>
  <si>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</si>
  <si>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</si>
  <si>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</si>
  <si>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</si>
  <si>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</si>
  <si>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</si>
  <si>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</si>
  <si>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</si>
  <si>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</si>
  <si>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</si>
  <si>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</si>
  <si>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</si>
  <si>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</si>
  <si>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</si>
  <si>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</si>
  <si>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</si>
  <si>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</si>
  <si>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</si>
  <si>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</si>
  <si>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</si>
  <si>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</si>
  <si>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</si>
  <si>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</si>
  <si>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</si>
  <si>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</si>
  <si>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</si>
  <si>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</si>
  <si>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</si>
  <si>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</si>
  <si>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</si>
  <si>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</si>
  <si>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</si>
  <si>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</si>
  <si>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</si>
  <si>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</si>
  <si>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</si>
  <si>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</si>
  <si>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</si>
  <si>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</si>
  <si>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</si>
  <si>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</si>
  <si>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</si>
  <si>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</si>
  <si>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</si>
  <si>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</si>
  <si>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</si>
  <si>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</si>
  <si>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</si>
  <si>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</si>
  <si>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</si>
  <si>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</si>
  <si>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</si>
  <si>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</si>
  <si>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</si>
  <si>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</si>
  <si>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</si>
  <si>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</si>
  <si>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</si>
  <si>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</si>
  <si>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</si>
  <si>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</si>
  <si>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</si>
  <si>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</si>
  <si>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</si>
  <si>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</si>
  <si>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</si>
  <si>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</si>
  <si>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</si>
  <si>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</si>
  <si>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</si>
  <si>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</si>
  <si>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</si>
  <si>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</si>
  <si>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</si>
  <si>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</si>
  <si>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</si>
  <si>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</si>
  <si>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</si>
  <si>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</si>
  <si>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</si>
  <si>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</si>
  <si>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</si>
  <si>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</si>
  <si>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</si>
  <si>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</si>
  <si>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</si>
  <si>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</si>
  <si>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</si>
  <si>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</si>
  <si>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</si>
  <si>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</si>
  <si>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</si>
  <si>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</si>
  <si>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</si>
  <si>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</si>
  <si>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</si>
  <si>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</si>
  <si>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</si>
  <si>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</si>
  <si>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</si>
  <si>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</si>
  <si>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</si>
  <si>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</si>
  <si>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</si>
  <si>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</si>
  <si>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</si>
  <si>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</si>
  <si>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</si>
  <si>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</si>
  <si>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</si>
  <si>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</si>
  <si>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</si>
  <si>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</si>
  <si>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</si>
  <si>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</si>
  <si>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</si>
  <si>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</si>
  <si>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</si>
  <si>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</si>
  <si>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</si>
  <si>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</si>
  <si>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</si>
  <si>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</si>
  <si>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</si>
  <si>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</si>
  <si>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</si>
  <si>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</si>
  <si>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</si>
  <si>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</si>
  <si>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</si>
  <si>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</si>
  <si>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</si>
  <si>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</si>
  <si>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</si>
  <si>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</si>
  <si>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</si>
  <si>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</si>
  <si>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</si>
  <si>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</si>
  <si>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</si>
  <si>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</si>
  <si>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</si>
  <si>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</si>
  <si>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</si>
  <si>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</si>
  <si>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</si>
  <si>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</si>
  <si>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</si>
  <si>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</si>
  <si>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</si>
  <si>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</si>
  <si>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</si>
  <si>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</si>
  <si>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</si>
  <si>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</si>
  <si>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</si>
  <si>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</si>
  <si>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</si>
  <si>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</si>
  <si>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</si>
  <si>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</si>
  <si>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</si>
  <si>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</si>
  <si>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</si>
  <si>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</si>
  <si>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</si>
  <si>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</si>
  <si>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</si>
  <si>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</si>
  <si>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</si>
  <si>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</si>
  <si>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</si>
  <si>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</si>
  <si>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</si>
  <si>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</si>
  <si>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</si>
  <si>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</si>
  <si>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</si>
  <si>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</si>
  <si>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</si>
  <si>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</si>
  <si>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</si>
  <si>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</si>
  <si>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</si>
  <si>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</si>
  <si>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</si>
  <si>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</si>
  <si>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</si>
  <si>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</si>
  <si>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</si>
  <si>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</si>
  <si>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</si>
  <si>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</si>
  <si>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</si>
  <si>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</si>
  <si>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</si>
  <si>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</si>
  <si>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</si>
  <si>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</si>
  <si>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</si>
  <si>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</si>
  <si>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</si>
  <si>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</si>
  <si>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</si>
  <si>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</si>
  <si>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</si>
  <si>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</si>
  <si>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</si>
  <si>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</si>
  <si>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</si>
  <si>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</si>
  <si>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</si>
  <si>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</si>
  <si>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</si>
  <si>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</si>
  <si>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</si>
  <si>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</si>
  <si>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</si>
  <si>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</si>
  <si>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</si>
  <si>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</si>
  <si>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</si>
  <si>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</si>
  <si>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</si>
  <si>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</si>
  <si>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</si>
  <si>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</si>
  <si>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</si>
  <si>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</si>
  <si>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</si>
  <si>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</si>
  <si>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</si>
  <si>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</si>
  <si>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</si>
  <si>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</si>
  <si>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</si>
  <si>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</si>
  <si>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</si>
  <si>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</si>
  <si>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</si>
  <si>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</si>
  <si>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</si>
  <si>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</si>
  <si>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</si>
  <si>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</si>
  <si>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</si>
  <si>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</si>
  <si>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</si>
  <si>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</si>
  <si>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</si>
  <si>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</si>
  <si>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</si>
  <si>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</si>
  <si>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</si>
  <si>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</si>
  <si>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</si>
  <si>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</si>
  <si>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</si>
  <si>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</si>
  <si>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</si>
  <si>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</si>
  <si>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</si>
  <si>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</si>
  <si>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</si>
  <si>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</si>
  <si>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</si>
  <si>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</si>
  <si>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</si>
  <si>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</si>
  <si>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</si>
  <si>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</si>
  <si>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</si>
  <si>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</si>
  <si>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</si>
  <si>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</si>
  <si>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</si>
  <si>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</si>
  <si>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</si>
  <si>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</si>
  <si>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</si>
  <si>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</si>
  <si>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</si>
  <si>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</si>
  <si>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</si>
  <si>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</si>
  <si>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</si>
  <si>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</si>
  <si>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</si>
  <si>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</si>
  <si>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</si>
  <si>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</si>
  <si>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</si>
  <si>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</si>
  <si>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</si>
  <si>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</si>
  <si>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</si>
  <si>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</si>
  <si>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</si>
  <si>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</si>
  <si>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</si>
  <si>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open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</si>
  <si>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</si>
  <si>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</si>
  <si>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</si>
  <si>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</si>
  <si>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</si>
  <si>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</si>
  <si>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</si>
  <si>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</si>
  <si>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</si>
  <si>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</si>
  <si>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</si>
  <si>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</si>
  <si>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</si>
  <si>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</si>
  <si>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</si>
  <si>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</si>
  <si>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</si>
  <si>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</si>
  <si>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</si>
  <si>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</si>
  <si>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</si>
  <si>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</si>
  <si>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</si>
  <si>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</si>
  <si>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</si>
  <si>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</si>
  <si>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</si>
  <si>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</si>
  <si>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</si>
  <si>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</si>
  <si>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</si>
  <si>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</si>
  <si>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</si>
  <si>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</si>
  <si>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</si>
  <si>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</si>
  <si>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</si>
  <si>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</si>
  <si>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</si>
  <si>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</si>
  <si>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</si>
  <si>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</si>
  <si>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</si>
  <si>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</si>
  <si>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</si>
  <si>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</si>
  <si>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</si>
  <si>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</si>
  <si>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</si>
  <si>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</si>
  <si>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</si>
  <si>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</si>
  <si>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</si>
  <si>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</si>
  <si>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</si>
  <si>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</si>
  <si>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</si>
  <si>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</si>
  <si>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</si>
  <si>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</si>
  <si>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</si>
  <si>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</si>
  <si>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</si>
  <si>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</si>
  <si>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</si>
  <si>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</si>
  <si>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</si>
  <si>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</si>
  <si>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</si>
  <si>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</si>
  <si>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</si>
  <si>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</si>
  <si>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</si>
  <si>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</si>
  <si>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</si>
  <si>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</si>
  <si>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</si>
  <si>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</si>
  <si>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</si>
  <si>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</si>
  <si>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</si>
  <si>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</si>
  <si>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</si>
  <si>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</si>
  <si>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</si>
  <si>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</si>
  <si>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</si>
  <si>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</si>
  <si>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</si>
  <si>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</si>
  <si>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</si>
  <si>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</si>
  <si>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</si>
  <si>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</si>
  <si>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</si>
  <si>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</si>
  <si>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</si>
  <si>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</si>
  <si>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</si>
  <si>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</si>
  <si>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</si>
  <si>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</si>
  <si>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</si>
  <si>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</si>
  <si>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</si>
  <si>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</si>
  <si>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</si>
  <si>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</si>
  <si>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</si>
  <si>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</si>
  <si>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</si>
  <si>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</si>
  <si>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CTEMPEU_1000AT10MS0001 "XXXSales Force Ferti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</si>
  <si>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</si>
  <si>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</si>
  <si>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</si>
  <si>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</si>
  <si>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</si>
  <si>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</si>
  <si>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</si>
  <si>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</si>
  <si>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</si>
  <si>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</si>
  <si>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</si>
  <si>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</si>
  <si>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</si>
  <si>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</si>
  <si>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</si>
  <si>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</si>
  <si>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</si>
  <si>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</si>
  <si>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</si>
  <si>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</si>
  <si>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</si>
  <si>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</si>
  <si>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</si>
  <si>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</si>
  <si>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</si>
  <si>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</si>
  <si>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</si>
  <si>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</si>
  <si>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</si>
  <si>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</si>
  <si>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</si>
  <si>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</si>
  <si>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</si>
  <si>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</si>
  <si>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</si>
  <si>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</si>
  <si>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</si>
  <si>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</si>
  <si>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</si>
  <si>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</si>
  <si>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</si>
  <si>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</si>
  <si>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</si>
  <si>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</si>
  <si>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</si>
  <si>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</si>
  <si>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</si>
  <si>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</si>
  <si>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</si>
  <si>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</si>
  <si>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</si>
  <si>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</si>
  <si>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</si>
  <si>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</si>
  <si>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</si>
  <si>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</si>
  <si>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</si>
  <si>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</si>
  <si>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</si>
  <si>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</si>
  <si>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</si>
  <si>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</si>
  <si>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</si>
  <si>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</si>
  <si>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</si>
  <si>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</si>
  <si>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</si>
  <si>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</si>
  <si>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</si>
  <si>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</si>
  <si>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</si>
  <si>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</si>
  <si>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</si>
  <si>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</si>
  <si>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</si>
  <si>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</si>
  <si>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</si>
  <si>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</si>
  <si>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</si>
  <si>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</si>
  <si>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</si>
  <si>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</si>
  <si>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</si>
  <si>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</si>
  <si>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</si>
  <si>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</si>
  <si>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</si>
  <si>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</si>
  <si>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</si>
  <si>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</si>
  <si>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</si>
  <si>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</si>
  <si>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</si>
  <si>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</si>
  <si>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</si>
  <si>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</si>
  <si>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</si>
  <si>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</si>
  <si>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</si>
  <si>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</si>
  <si>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</si>
  <si>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</si>
  <si>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</si>
  <si>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</si>
  <si>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</si>
  <si>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</si>
  <si>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</si>
  <si>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</si>
  <si>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</si>
  <si>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</si>
  <si>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</si>
  <si>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</si>
  <si>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</si>
  <si>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</si>
  <si>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</si>
  <si>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</si>
  <si>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</si>
  <si>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</si>
  <si>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</si>
  <si>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</si>
  <si>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</si>
  <si>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</si>
  <si>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</si>
  <si>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</si>
  <si>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</si>
  <si>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</si>
  <si>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</si>
  <si>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</si>
  <si>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</si>
  <si>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</si>
  <si>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</si>
  <si>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</si>
  <si>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</si>
  <si>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</si>
  <si>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</si>
  <si>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</si>
  <si>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</si>
  <si>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</si>
  <si>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</si>
  <si>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</si>
  <si>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</si>
  <si>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</si>
  <si>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</si>
  <si>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</si>
  <si>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</si>
  <si>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</si>
  <si>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</si>
  <si>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</si>
  <si>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</si>
  <si>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</si>
  <si>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</si>
  <si>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</si>
  <si>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</si>
  <si>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</si>
  <si>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</si>
  <si>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</si>
  <si>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</si>
  <si>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</si>
  <si>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</si>
  <si>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CSCALA_1203$0000006002 BUM Head N&amp;I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</si>
  <si>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</si>
  <si>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</si>
  <si>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</si>
  <si>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</si>
  <si>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</si>
  <si>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CSCALA_1203$0000004145 Medical Specialist</t>
  </si>
  <si>
    <t>CSCALA_1203$0000006020 Medical Specialist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</si>
  <si>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</si>
  <si>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</si>
  <si>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</si>
  <si>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</si>
  <si>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</si>
  <si>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</si>
  <si>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</si>
  <si>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</si>
  <si>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</si>
  <si>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</si>
  <si>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</si>
  <si>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CSCALA_1203$0000002004 Quality Manager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</si>
  <si>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</si>
  <si>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</si>
  <si>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</si>
  <si>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</si>
  <si>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</si>
  <si>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</si>
  <si>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</si>
  <si>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</si>
  <si>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</si>
  <si>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</si>
  <si>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</si>
  <si>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</si>
  <si>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</si>
  <si>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</si>
  <si>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</si>
  <si>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</si>
  <si>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</si>
  <si>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</si>
  <si>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</si>
  <si>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</si>
  <si>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</si>
  <si>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</si>
  <si>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</si>
  <si>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</si>
  <si>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</si>
  <si>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</si>
  <si>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</si>
  <si>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</si>
  <si>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</si>
  <si>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</si>
  <si>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</si>
  <si>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</si>
  <si>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</si>
  <si>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</si>
  <si>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</si>
  <si>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</si>
  <si>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</si>
  <si>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</si>
  <si>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</si>
  <si>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</si>
  <si>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</si>
  <si>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</si>
  <si>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</si>
  <si>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</si>
  <si>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</si>
  <si>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</si>
  <si>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</si>
  <si>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</si>
  <si>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</si>
  <si>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</si>
  <si>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</si>
  <si>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</si>
  <si>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</si>
  <si>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</si>
  <si>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</si>
  <si>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</si>
  <si>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</si>
  <si>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</si>
  <si>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</si>
  <si>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</si>
  <si>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</si>
  <si>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</si>
  <si>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</si>
  <si>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</si>
  <si>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</si>
  <si>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</si>
  <si>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</si>
  <si>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</si>
  <si>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</si>
  <si>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</si>
  <si>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</si>
  <si>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</si>
  <si>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</si>
  <si>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</si>
  <si>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</si>
  <si>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</si>
  <si>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</si>
  <si>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</si>
  <si>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</si>
  <si>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</si>
  <si>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</si>
  <si>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</si>
  <si>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</si>
  <si>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</si>
  <si>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</si>
  <si>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</si>
  <si>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</si>
  <si>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</si>
  <si>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</si>
  <si>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</si>
  <si>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</si>
  <si>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</si>
  <si>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</si>
  <si>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</si>
  <si>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</si>
  <si>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</si>
  <si>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</si>
  <si>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</si>
  <si>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</si>
  <si>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</si>
  <si>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</si>
  <si>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</si>
  <si>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</si>
  <si>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</si>
  <si>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</si>
  <si>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</si>
  <si>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</si>
  <si>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</si>
  <si>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</si>
  <si>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</si>
  <si>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</si>
  <si>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</si>
  <si>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</si>
  <si>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</si>
  <si>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</si>
  <si>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</si>
  <si>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</si>
  <si>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</si>
  <si>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</si>
  <si>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</si>
  <si>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</si>
  <si>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</si>
  <si>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</si>
  <si>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</si>
  <si>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</si>
  <si>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</si>
  <si>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</si>
  <si>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</si>
  <si>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</si>
  <si>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</si>
  <si>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</si>
  <si>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</si>
  <si>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</si>
  <si>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</si>
  <si>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</si>
  <si>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</si>
  <si>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</si>
  <si>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</si>
  <si>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</si>
  <si>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</si>
  <si>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</si>
  <si>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</si>
  <si>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</si>
  <si>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</si>
  <si>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</si>
  <si>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</si>
  <si>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</si>
  <si>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</si>
  <si>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</si>
  <si>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CSCALA_1086$0000000015 Giedr? Raguckien?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</si>
  <si>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</si>
  <si>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</si>
  <si>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</si>
  <si>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</si>
  <si>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</si>
  <si>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</si>
  <si>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</si>
  <si>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</si>
  <si>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</si>
  <si>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</si>
  <si>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</si>
  <si>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</si>
  <si>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</si>
  <si>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</si>
  <si>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</si>
  <si>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</si>
  <si>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</si>
  <si>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</si>
  <si>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</si>
  <si>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</si>
  <si>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</si>
  <si>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</si>
  <si>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</si>
  <si>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</si>
  <si>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</si>
  <si>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</si>
  <si>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</si>
  <si>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</si>
  <si>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</si>
  <si>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</si>
  <si>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</si>
  <si>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</si>
  <si>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</si>
  <si>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</si>
  <si>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</si>
  <si>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</si>
  <si>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</si>
  <si>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</si>
  <si>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</si>
  <si>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</si>
  <si>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</si>
  <si>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</si>
  <si>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</si>
  <si>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</si>
  <si>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</si>
  <si>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</si>
  <si>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</si>
  <si>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</si>
  <si>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</si>
  <si>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</si>
  <si>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</si>
  <si>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</si>
  <si>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</si>
  <si>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</si>
  <si>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</si>
  <si>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</si>
  <si>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</si>
  <si>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</si>
  <si>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</si>
  <si>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</si>
  <si>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</si>
  <si>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</si>
  <si>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</si>
  <si>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</si>
  <si>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</si>
  <si>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</si>
  <si>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PLEAN_X310101CH7610201 XXXERB COM Mailings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</si>
  <si>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</si>
  <si>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</si>
  <si>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</si>
  <si>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</si>
  <si>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</si>
  <si>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</si>
  <si>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</si>
  <si>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</si>
  <si>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</si>
  <si>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</si>
  <si>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</si>
  <si>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</si>
  <si>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</si>
  <si>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</si>
  <si>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</si>
  <si>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</si>
  <si>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</si>
  <si>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</si>
  <si>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</si>
  <si>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</si>
  <si>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</si>
  <si>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</si>
  <si>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</si>
  <si>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</si>
  <si>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</si>
  <si>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</si>
  <si>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</si>
  <si>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</si>
  <si>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</si>
  <si>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</si>
  <si>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</si>
  <si>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</si>
  <si>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</si>
  <si>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</si>
  <si>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</si>
  <si>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</si>
  <si>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</si>
  <si>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</si>
  <si>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</si>
  <si>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</si>
  <si>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</si>
  <si>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</si>
  <si>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</si>
  <si>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</si>
  <si>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</si>
  <si>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</si>
  <si>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</si>
  <si>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</si>
  <si>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</si>
  <si>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</si>
  <si>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</si>
  <si>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</si>
  <si>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</si>
  <si>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</si>
  <si>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</si>
  <si>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</si>
  <si>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</si>
  <si>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</si>
  <si>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</si>
  <si>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</si>
  <si>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</si>
  <si>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</si>
  <si>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</si>
  <si>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</si>
  <si>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</si>
  <si>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</si>
  <si>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</si>
  <si>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</si>
  <si>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</si>
  <si>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</si>
  <si>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</si>
  <si>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</si>
  <si>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</si>
  <si>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</si>
  <si>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</si>
  <si>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</si>
  <si>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</si>
  <si>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</si>
  <si>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</si>
  <si>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</si>
  <si>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</si>
  <si>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</si>
  <si>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</si>
  <si>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</si>
  <si>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</si>
  <si>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</si>
  <si>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</si>
  <si>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</si>
  <si>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</si>
  <si>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</si>
  <si>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</si>
  <si>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</si>
  <si>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</si>
  <si>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</si>
  <si>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</si>
  <si>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</si>
  <si>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</si>
  <si>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</si>
  <si>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</si>
  <si>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</si>
  <si>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</si>
  <si>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</si>
  <si>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</si>
  <si>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</si>
  <si>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</si>
  <si>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</si>
  <si>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</si>
  <si>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</si>
  <si>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</si>
  <si>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</si>
  <si>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</si>
  <si>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</si>
  <si>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</si>
  <si>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</si>
  <si>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</si>
  <si>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</si>
  <si>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</si>
  <si>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</si>
  <si>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</si>
  <si>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</si>
  <si>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</si>
  <si>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</si>
  <si>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</si>
  <si>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</si>
  <si>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</si>
  <si>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</si>
  <si>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</si>
  <si>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</si>
  <si>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</si>
  <si>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</si>
  <si>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</si>
  <si>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</si>
  <si>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</si>
  <si>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</si>
  <si>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</si>
  <si>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</si>
  <si>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</si>
  <si>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</si>
  <si>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</si>
  <si>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</si>
  <si>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</si>
  <si>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</si>
  <si>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</si>
  <si>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</si>
  <si>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</si>
  <si>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</si>
  <si>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</si>
  <si>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</si>
  <si>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</si>
  <si>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</si>
  <si>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</si>
  <si>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</si>
  <si>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</si>
  <si>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</si>
  <si>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</si>
  <si>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</si>
  <si>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</si>
  <si>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</si>
  <si>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</si>
  <si>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</si>
  <si>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</si>
  <si>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</si>
  <si>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</si>
  <si>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</si>
  <si>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</si>
  <si>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</si>
  <si>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</si>
  <si>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</si>
  <si>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</si>
  <si>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</si>
  <si>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</si>
  <si>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</si>
  <si>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</si>
  <si>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</si>
  <si>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</si>
  <si>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</si>
  <si>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</si>
  <si>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</si>
  <si>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</si>
  <si>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</si>
  <si>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</si>
  <si>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</si>
  <si>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</si>
  <si>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</si>
  <si>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</si>
  <si>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</si>
  <si>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</si>
  <si>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</si>
  <si>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</si>
  <si>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</si>
  <si>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</si>
  <si>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</si>
  <si>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</si>
  <si>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</si>
  <si>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</si>
  <si>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</si>
  <si>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</si>
  <si>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</si>
  <si>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</si>
  <si>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</si>
  <si>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</si>
  <si>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</si>
  <si>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</si>
  <si>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</si>
  <si>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</si>
  <si>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</si>
  <si>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</si>
  <si>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</si>
  <si>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</si>
  <si>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</si>
  <si>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</si>
  <si>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</si>
  <si>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</si>
  <si>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</si>
  <si>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</si>
  <si>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</si>
  <si>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</si>
  <si>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</si>
  <si>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</si>
  <si>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</si>
  <si>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</si>
  <si>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</si>
  <si>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</si>
  <si>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</si>
  <si>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</si>
  <si>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</si>
  <si>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</si>
  <si>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</si>
  <si>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</si>
  <si>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</si>
  <si>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</si>
  <si>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</si>
  <si>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</si>
  <si>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</si>
  <si>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</si>
  <si>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</si>
  <si>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</si>
  <si>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</si>
  <si>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</si>
  <si>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</si>
  <si>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</si>
  <si>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</si>
  <si>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</si>
  <si>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</si>
  <si>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</si>
  <si>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</si>
  <si>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</si>
  <si>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</si>
  <si>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</si>
  <si>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</si>
  <si>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</si>
  <si>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</si>
  <si>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</si>
  <si>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</si>
  <si>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</si>
  <si>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</si>
  <si>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</si>
  <si>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</si>
  <si>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</si>
  <si>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</si>
  <si>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</si>
  <si>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</si>
  <si>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</si>
  <si>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</si>
  <si>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</si>
  <si>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</si>
  <si>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</si>
  <si>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</si>
  <si>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</si>
  <si>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</si>
  <si>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</si>
  <si>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</si>
  <si>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</si>
  <si>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</si>
  <si>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</si>
  <si>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</si>
  <si>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</si>
  <si>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</si>
  <si>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</si>
  <si>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</si>
  <si>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</si>
  <si>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</si>
  <si>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</si>
  <si>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</si>
  <si>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</si>
  <si>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</si>
  <si>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</si>
  <si>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</si>
  <si>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</si>
  <si>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</si>
  <si>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</si>
  <si>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</si>
  <si>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</si>
  <si>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</si>
  <si>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</si>
  <si>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</si>
  <si>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</si>
  <si>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</si>
  <si>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</si>
  <si>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</si>
  <si>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</si>
  <si>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</si>
  <si>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</si>
  <si>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</si>
  <si>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</si>
  <si>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</si>
  <si>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</si>
  <si>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</si>
  <si>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</si>
  <si>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</si>
  <si>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</si>
  <si>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</si>
  <si>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</si>
  <si>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</si>
  <si>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</si>
  <si>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</si>
  <si>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</si>
  <si>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</si>
  <si>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</si>
  <si>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</si>
  <si>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</si>
  <si>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</si>
  <si>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</si>
  <si>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</si>
  <si>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</si>
  <si>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</si>
  <si>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</si>
  <si>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</si>
  <si>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</si>
  <si>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</si>
  <si>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</si>
  <si>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</si>
  <si>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</si>
  <si>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</si>
  <si>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</si>
  <si>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</si>
  <si>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</si>
  <si>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</si>
  <si>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</si>
  <si>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</si>
  <si>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</si>
  <si>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</si>
  <si>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</si>
  <si>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</si>
  <si>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</si>
  <si>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</si>
  <si>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</si>
  <si>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</si>
  <si>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</si>
  <si>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</si>
  <si>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</si>
  <si>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</si>
  <si>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</si>
  <si>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</si>
  <si>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</si>
  <si>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</si>
  <si>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</si>
  <si>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</si>
  <si>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</si>
  <si>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</si>
  <si>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</si>
  <si>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</si>
  <si>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</si>
  <si>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</si>
  <si>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</si>
  <si>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</si>
  <si>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</si>
  <si>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</si>
  <si>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</si>
  <si>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</si>
  <si>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</si>
  <si>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</si>
  <si>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</si>
  <si>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</si>
  <si>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</si>
  <si>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</si>
  <si>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</si>
  <si>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</si>
  <si>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</si>
  <si>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</si>
  <si>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</si>
  <si>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</si>
  <si>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</si>
  <si>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</si>
  <si>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</si>
  <si>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</si>
  <si>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</si>
  <si>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</si>
  <si>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</si>
  <si>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</si>
  <si>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</si>
  <si>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</si>
  <si>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</si>
  <si>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</si>
  <si>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</si>
  <si>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</si>
  <si>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</si>
  <si>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</si>
  <si>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</si>
  <si>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</si>
  <si>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</si>
  <si>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</si>
  <si>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</si>
  <si>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</si>
  <si>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</si>
  <si>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</si>
  <si>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</si>
  <si>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</si>
  <si>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</si>
  <si>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</si>
  <si>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</si>
  <si>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</si>
  <si>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</si>
  <si>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</si>
  <si>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</si>
  <si>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</si>
  <si>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</si>
  <si>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</si>
  <si>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</si>
  <si>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</si>
  <si>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</si>
  <si>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</si>
  <si>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</si>
  <si>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</si>
  <si>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</si>
  <si>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</si>
  <si>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</si>
  <si>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</si>
  <si>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</si>
  <si>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</si>
  <si>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</si>
  <si>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</si>
  <si>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</si>
  <si>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</si>
  <si>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</si>
  <si>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</si>
  <si>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</si>
  <si>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</si>
  <si>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</si>
  <si>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</si>
  <si>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</si>
  <si>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</si>
  <si>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</si>
  <si>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</si>
  <si>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</si>
  <si>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</si>
  <si>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</si>
  <si>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</si>
  <si>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</si>
  <si>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</si>
  <si>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</si>
  <si>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</si>
  <si>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</si>
  <si>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</si>
  <si>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</si>
  <si>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</si>
  <si>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</si>
  <si>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</si>
  <si>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</si>
  <si>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</si>
  <si>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</si>
  <si>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</si>
  <si>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</si>
  <si>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</si>
  <si>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</si>
  <si>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</si>
  <si>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</si>
  <si>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</si>
  <si>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</si>
  <si>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</si>
  <si>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</si>
  <si>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</si>
  <si>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</si>
  <si>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</si>
  <si>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</si>
  <si>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</si>
  <si>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</si>
  <si>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</si>
  <si>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</si>
  <si>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</si>
  <si>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</si>
  <si>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</si>
  <si>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</si>
  <si>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</si>
  <si>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</si>
  <si>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</si>
  <si>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</si>
  <si>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</si>
  <si>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</si>
  <si>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</si>
  <si>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</si>
  <si>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</si>
  <si>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</si>
  <si>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</si>
  <si>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</si>
  <si>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</si>
  <si>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</si>
  <si>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</si>
  <si>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</si>
  <si>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</si>
  <si>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</si>
  <si>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</si>
  <si>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</si>
  <si>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</si>
  <si>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</si>
  <si>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</si>
  <si>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</si>
  <si>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</si>
  <si>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</si>
  <si>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</si>
  <si>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</si>
  <si>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</si>
  <si>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</si>
  <si>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</si>
  <si>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</si>
  <si>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</si>
  <si>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</si>
  <si>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</si>
  <si>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</si>
  <si>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</si>
  <si>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</si>
  <si>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</si>
  <si>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</si>
  <si>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</si>
  <si>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</si>
  <si>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</si>
  <si>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</si>
  <si>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</si>
  <si>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</si>
  <si>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</si>
  <si>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</si>
  <si>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</si>
  <si>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</si>
  <si>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</si>
  <si>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</si>
  <si>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</si>
  <si>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</si>
  <si>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</si>
  <si>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</si>
  <si>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</si>
  <si>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</si>
  <si>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</si>
  <si>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</si>
  <si>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</si>
  <si>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</si>
  <si>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</si>
  <si>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</si>
  <si>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</si>
  <si>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</si>
  <si>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</si>
  <si>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</si>
  <si>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</si>
  <si>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</si>
  <si>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</si>
  <si>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</si>
  <si>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</si>
  <si>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</si>
  <si>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</si>
  <si>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</si>
  <si>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</si>
  <si>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</si>
  <si>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</si>
  <si>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</si>
  <si>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</si>
  <si>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</si>
  <si>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</si>
  <si>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</si>
  <si>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</si>
  <si>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</si>
  <si>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</si>
  <si>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</si>
  <si>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X370121DE6514800</t>
  </si>
  <si>
    <t>X370131DE6514800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</si>
  <si>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</si>
  <si>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</si>
  <si>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</si>
  <si>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</si>
  <si>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</si>
  <si>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</si>
  <si>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</si>
  <si>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</si>
  <si>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</si>
  <si>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</si>
  <si>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</si>
  <si>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</si>
  <si>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</si>
  <si>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</si>
  <si>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</si>
  <si>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</si>
  <si>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</si>
  <si>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</si>
  <si>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</si>
  <si>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</si>
  <si>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</si>
  <si>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TEMPEU_1000AE10MSBH01</t>
  </si>
  <si>
    <t>FTEMPEU_1000AE10MSBH01_IO</t>
  </si>
  <si>
    <t>TEMPEU_1000AE10MSBH01_IO</t>
  </si>
  <si>
    <t>TEMPEU_1000AE10MSKW02</t>
  </si>
  <si>
    <t>FTEMPEU_1000AE10MSKW02_IO</t>
  </si>
  <si>
    <t>TEMPEU_1000AE10MSKW02_IO</t>
  </si>
  <si>
    <t>TEMPEU_1000AE10MSQA01</t>
  </si>
  <si>
    <t>FTEMPEU_1000AE10MSQA01_IO</t>
  </si>
  <si>
    <t>TEMPEU_1000AE10MSQA01_IO</t>
  </si>
  <si>
    <t>TEMPEU_1000AE10MSQA02</t>
  </si>
  <si>
    <t>FTEMPEU_1000AE10MSQA02_IO</t>
  </si>
  <si>
    <t>TEMPEU_1000AE10MSQA02_IO</t>
  </si>
  <si>
    <t>H000003900</t>
  </si>
  <si>
    <t>H000001846</t>
  </si>
  <si>
    <t>H000001850</t>
  </si>
  <si>
    <t>H000001856</t>
  </si>
  <si>
    <t>LEAN_X310131CH7615000</t>
  </si>
  <si>
    <t>H000001860</t>
  </si>
  <si>
    <t>H000001864</t>
  </si>
  <si>
    <t>H000001873</t>
  </si>
  <si>
    <t>H000001874</t>
  </si>
  <si>
    <t>H000001875</t>
  </si>
  <si>
    <t>H000001877</t>
  </si>
  <si>
    <t>H000001881</t>
  </si>
  <si>
    <t>H000001882</t>
  </si>
  <si>
    <t>H000001883</t>
  </si>
  <si>
    <t>H000001884</t>
  </si>
  <si>
    <t>H000001885</t>
  </si>
  <si>
    <t>H000001888</t>
  </si>
  <si>
    <t>H000001889</t>
  </si>
  <si>
    <t>H000001892</t>
  </si>
  <si>
    <t>H000001893</t>
  </si>
  <si>
    <t>H000001894</t>
  </si>
  <si>
    <t>H000001896</t>
  </si>
  <si>
    <t>H000001897</t>
  </si>
  <si>
    <t>H000001900</t>
  </si>
  <si>
    <t>H000001901</t>
  </si>
  <si>
    <t>H000001905</t>
  </si>
  <si>
    <t>H000001910</t>
  </si>
  <si>
    <t>H000001912</t>
  </si>
  <si>
    <t>H000001916</t>
  </si>
  <si>
    <t>H000001917</t>
  </si>
  <si>
    <t>H000001920</t>
  </si>
  <si>
    <t>H000001923</t>
  </si>
  <si>
    <t>H000001930</t>
  </si>
  <si>
    <t>H000001932</t>
  </si>
  <si>
    <t>H000003629</t>
  </si>
  <si>
    <t>H000003634</t>
  </si>
  <si>
    <t>H000004120</t>
  </si>
  <si>
    <t>H000000235</t>
  </si>
  <si>
    <t>H000001991</t>
  </si>
  <si>
    <t>H000001995</t>
  </si>
  <si>
    <t>H000002158</t>
  </si>
  <si>
    <t>H000002171</t>
  </si>
  <si>
    <t>H000002184</t>
  </si>
  <si>
    <t>H000002230</t>
  </si>
  <si>
    <t>H000002231</t>
  </si>
  <si>
    <t>H000002232</t>
  </si>
  <si>
    <t>H000002234</t>
  </si>
  <si>
    <t>H000002235</t>
  </si>
  <si>
    <t>H000002238</t>
  </si>
  <si>
    <t>H000002239</t>
  </si>
  <si>
    <t>H000002241</t>
  </si>
  <si>
    <t>H000002251</t>
  </si>
  <si>
    <t>H000002254</t>
  </si>
  <si>
    <t>H000002255</t>
  </si>
  <si>
    <t>H000002256</t>
  </si>
  <si>
    <t>H000002257</t>
  </si>
  <si>
    <t>H000002262</t>
  </si>
  <si>
    <t>H000002372</t>
  </si>
  <si>
    <t>H000002385</t>
  </si>
  <si>
    <t>H000002392</t>
  </si>
  <si>
    <t>H000002406</t>
  </si>
  <si>
    <t>H000002407</t>
  </si>
  <si>
    <t>H000002409</t>
  </si>
  <si>
    <t>H000002413</t>
  </si>
  <si>
    <t>H000002414</t>
  </si>
  <si>
    <t>H000002417</t>
  </si>
  <si>
    <t>H000002418</t>
  </si>
  <si>
    <t>H000002420</t>
  </si>
  <si>
    <t>H000002422</t>
  </si>
  <si>
    <t>H000002426</t>
  </si>
  <si>
    <t>H000002430</t>
  </si>
  <si>
    <t>H000002433</t>
  </si>
  <si>
    <t>H000002435</t>
  </si>
  <si>
    <t>H000002437</t>
  </si>
  <si>
    <t>H000002193</t>
  </si>
  <si>
    <t>H000002203</t>
  </si>
  <si>
    <t>H000002206</t>
  </si>
  <si>
    <t>H000002219</t>
  </si>
  <si>
    <t>H000002343</t>
  </si>
  <si>
    <t>H000002352</t>
  </si>
  <si>
    <t>H000002363</t>
  </si>
  <si>
    <t>H000002371</t>
  </si>
  <si>
    <t>H000002304</t>
  </si>
  <si>
    <t>H000002308</t>
  </si>
  <si>
    <t>H000002312</t>
  </si>
  <si>
    <t>H000002315</t>
  </si>
  <si>
    <t>H000002328</t>
  </si>
  <si>
    <t>H000002336</t>
  </si>
  <si>
    <t>H000003057</t>
  </si>
  <si>
    <t>H000000275</t>
  </si>
  <si>
    <t>H000002984</t>
  </si>
  <si>
    <t>H000002988</t>
  </si>
  <si>
    <t>H000002996</t>
  </si>
  <si>
    <t>H000003020</t>
  </si>
  <si>
    <t>H000003111</t>
  </si>
  <si>
    <t>H000003168</t>
  </si>
  <si>
    <t>LEAN_X310101CH7610000</t>
  </si>
  <si>
    <t>LEAN_X310101CH7611000</t>
  </si>
  <si>
    <t>LEAN_X310101CN5013000</t>
  </si>
  <si>
    <t>LEAN_X310101DE6230000</t>
  </si>
  <si>
    <t>H000003288</t>
  </si>
  <si>
    <t>H000003440</t>
  </si>
  <si>
    <t>H000003211</t>
  </si>
  <si>
    <t>H000003213</t>
  </si>
  <si>
    <t>H000003215</t>
  </si>
  <si>
    <t>H000003218</t>
  </si>
  <si>
    <t>H000003220</t>
  </si>
  <si>
    <t>H000003221</t>
  </si>
  <si>
    <t>H000003222</t>
  </si>
  <si>
    <t>H000003223</t>
  </si>
  <si>
    <t>H000003224</t>
  </si>
  <si>
    <t>H000003059</t>
  </si>
  <si>
    <t>H000003227</t>
  </si>
  <si>
    <t>H000003231</t>
  </si>
  <si>
    <t>H000003119</t>
  </si>
  <si>
    <t>H000004044</t>
  </si>
  <si>
    <t>H000000918</t>
  </si>
  <si>
    <t>H000000245</t>
  </si>
  <si>
    <t>H000003518</t>
  </si>
  <si>
    <t>H000003520</t>
  </si>
  <si>
    <t>H000003522</t>
  </si>
  <si>
    <t>H000002926</t>
  </si>
  <si>
    <t>H000002928</t>
  </si>
  <si>
    <t>H000002930</t>
  </si>
  <si>
    <t>H000003127</t>
  </si>
  <si>
    <t>H000003129</t>
  </si>
  <si>
    <t>H000003131</t>
  </si>
  <si>
    <t>H000003247</t>
  </si>
  <si>
    <t>H000003249</t>
  </si>
  <si>
    <t>H000003251</t>
  </si>
  <si>
    <t>H000003294</t>
  </si>
  <si>
    <t>H000003296</t>
  </si>
  <si>
    <t>H000003298</t>
  </si>
  <si>
    <t>H000002962</t>
  </si>
  <si>
    <t>H000002965</t>
  </si>
  <si>
    <t>H000002968</t>
  </si>
  <si>
    <t>H000002981</t>
  </si>
  <si>
    <t>H000002142</t>
  </si>
  <si>
    <t>H000002143</t>
  </si>
  <si>
    <t>H000002935</t>
  </si>
  <si>
    <t>H000002936</t>
  </si>
  <si>
    <t>H000002938</t>
  </si>
  <si>
    <t>H000002939</t>
  </si>
  <si>
    <t>H000002941</t>
  </si>
  <si>
    <t>H000002942</t>
  </si>
  <si>
    <t>H000002945</t>
  </si>
  <si>
    <t>H000002947</t>
  </si>
  <si>
    <t>H000002950</t>
  </si>
  <si>
    <t>H000002951</t>
  </si>
  <si>
    <t>H000002952</t>
  </si>
  <si>
    <t>H000003385</t>
  </si>
  <si>
    <t>H000003386</t>
  </si>
  <si>
    <t>H000003388</t>
  </si>
  <si>
    <t>H000003390</t>
  </si>
  <si>
    <t>H000003392</t>
  </si>
  <si>
    <t>H000003394</t>
  </si>
  <si>
    <t>H000003395</t>
  </si>
  <si>
    <t>H000003397</t>
  </si>
  <si>
    <t>H000003398</t>
  </si>
  <si>
    <t>H000003399</t>
  </si>
  <si>
    <t>H000003401</t>
  </si>
  <si>
    <t>H000003402</t>
  </si>
  <si>
    <t>H000003403</t>
  </si>
  <si>
    <t>H000000285</t>
  </si>
  <si>
    <t>H000003171</t>
  </si>
  <si>
    <t>H000002889</t>
  </si>
  <si>
    <t>H000002890</t>
  </si>
  <si>
    <t>H000002893</t>
  </si>
  <si>
    <t>H000002895</t>
  </si>
  <si>
    <t>H000002897</t>
  </si>
  <si>
    <t>H000002899</t>
  </si>
  <si>
    <t>H000002901</t>
  </si>
  <si>
    <t>H000002902</t>
  </si>
  <si>
    <t>H000002904</t>
  </si>
  <si>
    <t>H000002907</t>
  </si>
  <si>
    <t>H000002909</t>
  </si>
  <si>
    <t>H000002910</t>
  </si>
  <si>
    <t>H000003183</t>
  </si>
  <si>
    <t>H000003185</t>
  </si>
  <si>
    <t>H000003186</t>
  </si>
  <si>
    <t>H000003189</t>
  </si>
  <si>
    <t>H000003191</t>
  </si>
  <si>
    <t>H000003193</t>
  </si>
  <si>
    <t>H000003195</t>
  </si>
  <si>
    <t>H000003199</t>
  </si>
  <si>
    <t>H000003206</t>
  </si>
  <si>
    <t>H000003207</t>
  </si>
  <si>
    <t>H000003208</t>
  </si>
  <si>
    <t>H000003441</t>
  </si>
  <si>
    <t>H000003443</t>
  </si>
  <si>
    <t>H000003444</t>
  </si>
  <si>
    <t>H000003445</t>
  </si>
  <si>
    <t>H000003449</t>
  </si>
  <si>
    <t>H000003451</t>
  </si>
  <si>
    <t>H000003453</t>
  </si>
  <si>
    <t>H000003458</t>
  </si>
  <si>
    <t>H000003461</t>
  </si>
  <si>
    <t>H000003064</t>
  </si>
  <si>
    <t>H000003065</t>
  </si>
  <si>
    <t>H000003074</t>
  </si>
  <si>
    <t>H000003075</t>
  </si>
  <si>
    <t>H000002133</t>
  </si>
  <si>
    <t>H000004028</t>
  </si>
  <si>
    <t>H000004030</t>
  </si>
  <si>
    <t>H000004031</t>
  </si>
  <si>
    <t>H000004033</t>
  </si>
  <si>
    <t>H000000269</t>
  </si>
  <si>
    <t>H000000297</t>
  </si>
  <si>
    <t>H000003228</t>
  </si>
  <si>
    <t>H000003233</t>
  </si>
  <si>
    <t>H000000266</t>
  </si>
  <si>
    <t>H000003114</t>
  </si>
  <si>
    <t>H000003115</t>
  </si>
  <si>
    <t>H000003116</t>
  </si>
  <si>
    <t>H000003118</t>
  </si>
  <si>
    <t>H000000302</t>
  </si>
  <si>
    <t>H000000305</t>
  </si>
  <si>
    <t>H000000320</t>
  </si>
  <si>
    <t>H000000247</t>
  </si>
  <si>
    <t>H000002913</t>
  </si>
  <si>
    <t>H000002914</t>
  </si>
  <si>
    <t>H000002915</t>
  </si>
  <si>
    <t>H000000253</t>
  </si>
  <si>
    <t>H000000294</t>
  </si>
  <si>
    <t>H000000295</t>
  </si>
  <si>
    <t>H000004050</t>
  </si>
  <si>
    <t>DFLTPGCOH_BF-J4_001227</t>
  </si>
  <si>
    <t>DFLTPGCOH_BF-NN_001945</t>
  </si>
  <si>
    <t>DFLTPGCOH_BF-NP_001945</t>
  </si>
  <si>
    <t>DFLTPGCOH_BF-QP_001945</t>
  </si>
  <si>
    <t>DFLTPGCOH_BF-NN_001975</t>
  </si>
  <si>
    <t>DFLTPGCOH_BF-NP_001975</t>
  </si>
  <si>
    <t>DFLTPGCOH_BF-QP_001975</t>
  </si>
  <si>
    <t>DFLTPGCOH_BF-BV_001917</t>
  </si>
  <si>
    <t>SCALA_NO_PROJECT_DEF_ASSIGNED</t>
  </si>
  <si>
    <t>H000000215</t>
  </si>
  <si>
    <t>H000000292</t>
  </si>
  <si>
    <t>H000001855</t>
  </si>
  <si>
    <t>H000001868</t>
  </si>
  <si>
    <t>H000001879</t>
  </si>
  <si>
    <t>H000001898</t>
  </si>
  <si>
    <t>H000001902</t>
  </si>
  <si>
    <t>H000001906</t>
  </si>
  <si>
    <t>H000001929</t>
  </si>
  <si>
    <t>H000002152</t>
  </si>
  <si>
    <t>H000002154</t>
  </si>
  <si>
    <t>H000002957</t>
  </si>
  <si>
    <t>H000002960</t>
  </si>
  <si>
    <t>H000003009</t>
  </si>
  <si>
    <t>H000003024</t>
  </si>
  <si>
    <t>H000003028</t>
  </si>
  <si>
    <t>H000003035</t>
  </si>
  <si>
    <t>H000003046</t>
  </si>
  <si>
    <t>H000003054</t>
  </si>
  <si>
    <t>H000003073</t>
  </si>
  <si>
    <t>H000003100</t>
  </si>
  <si>
    <t>H000003120</t>
  </si>
  <si>
    <t>H000003137</t>
  </si>
  <si>
    <t>H000003164</t>
  </si>
  <si>
    <t>H000003165</t>
  </si>
  <si>
    <t>H000003172</t>
  </si>
  <si>
    <t>H000003173</t>
  </si>
  <si>
    <t>H000003175</t>
  </si>
  <si>
    <t>H000003182</t>
  </si>
  <si>
    <t>H000003219</t>
  </si>
  <si>
    <t>H000003229</t>
  </si>
  <si>
    <t>H000003235</t>
  </si>
  <si>
    <t>H000003237</t>
  </si>
  <si>
    <t>H000003239</t>
  </si>
  <si>
    <t>H000003240</t>
  </si>
  <si>
    <t>H000003256</t>
  </si>
  <si>
    <t>H000003260</t>
  </si>
  <si>
    <t>H000003407</t>
  </si>
  <si>
    <t>H000003411</t>
  </si>
  <si>
    <t>H000003414</t>
  </si>
  <si>
    <t>H000003418</t>
  </si>
  <si>
    <t>H000003425</t>
  </si>
  <si>
    <t>H000003577</t>
  </si>
  <si>
    <t>H000003581</t>
  </si>
  <si>
    <t>H000003585</t>
  </si>
  <si>
    <t>H000003589</t>
  </si>
  <si>
    <t>H000003596</t>
  </si>
  <si>
    <t>H000003599</t>
  </si>
  <si>
    <t>H000003606</t>
  </si>
  <si>
    <t>H000003610</t>
  </si>
  <si>
    <t>H000004038</t>
  </si>
  <si>
    <t>H000004040</t>
  </si>
  <si>
    <t>TEMPEU_1000PL10N07000</t>
  </si>
  <si>
    <t>TEMPEU_1000PL10N07010</t>
  </si>
  <si>
    <t>EE50C00001</t>
  </si>
  <si>
    <t>EE50C00002</t>
  </si>
  <si>
    <t>EE50L80000</t>
  </si>
  <si>
    <t>EE50C00006</t>
  </si>
  <si>
    <t>EE50C00003</t>
  </si>
  <si>
    <t>EE50R00001</t>
  </si>
  <si>
    <t>CN90GIT308</t>
  </si>
  <si>
    <t>NL50GIT20I</t>
  </si>
  <si>
    <t>DE10678100</t>
  </si>
  <si>
    <t>DE10Y30006</t>
  </si>
  <si>
    <t>DE10Y30005</t>
  </si>
  <si>
    <t>DE10Y30004</t>
  </si>
  <si>
    <t>DE10Y30003</t>
  </si>
  <si>
    <t>DE10533710</t>
  </si>
  <si>
    <t>DE10533711</t>
  </si>
  <si>
    <t>2025GIT021</t>
  </si>
  <si>
    <t>2123GIT210</t>
  </si>
  <si>
    <t>2123GIT095</t>
  </si>
  <si>
    <t>2123GIT130</t>
  </si>
  <si>
    <t>JP02GIT050</t>
  </si>
  <si>
    <t>NL10GIT95M</t>
  </si>
  <si>
    <t>STANDARD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</si>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</sst>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7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numFmt numFmtId="19" formatCode="m/d/yyyy"/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0.072917361111" createdVersion="7" refreshedVersion="7" minRefreshableVersion="3" recordCount="9519" xr:uid="{11839AE3-6158-4318-87AD-2C711D0BF451}">
  <cacheSource type="worksheet">
    <worksheetSource name="Proc"/>
  </cacheSource>
  <cacheFields count="20">
    <cacheField name="App" numFmtId="0">
      <sharedItems containsBlank="1" count="17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2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4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24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299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299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299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299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299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299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299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299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299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299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299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95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92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92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92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92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92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92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92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92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92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92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92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92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92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92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92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92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92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92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92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92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92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92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92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92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92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92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92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92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92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92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92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92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92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92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92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92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92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92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92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92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92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91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91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91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91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91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91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91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91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91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91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91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91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91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91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91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91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91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91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91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91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91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91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91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91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91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91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91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91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91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91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91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91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91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91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91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91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91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91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91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91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91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91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91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91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91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91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91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91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91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91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91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91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91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91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91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91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91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91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91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90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90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90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90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90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89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89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7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7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6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83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83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83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83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83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83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83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83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83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83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83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83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83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83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83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83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83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83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83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83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83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82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82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82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82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82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7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7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7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2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2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2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2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2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2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2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2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2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2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2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2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2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2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2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72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2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2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8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8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8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3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62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62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62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62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62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62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62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62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62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62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62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62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8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8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7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7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7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7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22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22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22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22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22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22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22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22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22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22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22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22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22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22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22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22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2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2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22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22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19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19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19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19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8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8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8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8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8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8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8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8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8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8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8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8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8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8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8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8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8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8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8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8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8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8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8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8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8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8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8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8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8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8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7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7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7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7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7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7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7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7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7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7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7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7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7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7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7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7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7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7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13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13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13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13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13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13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13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13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13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13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13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13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13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13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13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13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13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13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13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13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13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13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13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13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13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13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13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13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13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13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13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13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13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13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13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13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13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13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13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13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13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13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13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13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13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13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13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13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13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13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13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13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13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13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13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13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13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13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13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13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13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13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13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13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13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13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13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13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13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13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13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13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13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13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13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13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13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13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13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13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13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13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13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13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13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13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13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13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13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13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13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13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7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7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2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2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7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7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7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7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7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7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7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7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7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7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7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7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7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7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7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7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7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7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7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7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7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7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7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7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7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7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7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7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7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7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7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7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7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7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7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7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7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7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7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7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7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7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94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94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94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94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95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92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92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7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7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7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7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7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7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7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7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7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7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7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85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85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85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85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85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85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85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85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85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85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85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85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85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85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85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85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85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85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85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85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85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85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85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85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85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85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85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85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85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85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85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85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85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85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85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85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85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85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85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85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85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85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85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85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85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85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85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85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85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85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85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85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85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85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85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85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85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85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85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85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85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85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85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85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85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85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85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85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85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85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85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85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85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85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85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85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85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85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85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85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85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85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85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85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85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85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85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85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85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85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85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85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85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85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85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85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85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85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85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85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85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85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85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85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85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85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85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85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85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85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85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85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85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85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85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85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85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85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85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85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85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85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85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85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85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85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85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85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85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85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85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85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85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85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85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85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85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85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85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85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85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85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85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85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85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85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85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85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85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85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85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85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85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85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85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85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85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85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85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85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85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85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85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85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85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85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85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85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85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85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85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85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85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85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85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85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85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85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85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85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85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85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85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85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85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85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85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85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85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85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85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85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85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85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85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85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85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85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85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85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85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85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85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85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85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85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85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85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85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85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85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85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85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85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85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85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85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85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85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85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85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85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85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85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85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85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85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85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85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85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85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85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85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85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85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85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85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85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85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85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85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85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85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85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85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85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85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85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85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85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85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85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85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85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85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85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85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85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85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85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85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85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85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85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85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85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85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85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85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85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85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85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85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85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85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85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85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85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85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85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85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85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85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85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85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85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85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85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85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85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85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85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85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85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85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85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85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85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85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85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85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85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85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85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85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85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85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85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85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85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85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85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85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85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85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85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85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85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85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85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85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85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85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85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85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85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85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85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85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85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85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85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85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85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85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83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83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83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83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83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83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83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83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83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83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82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82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82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81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81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81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81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81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81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80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80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8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7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7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7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6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6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6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4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4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4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4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4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74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74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71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71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71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71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71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71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71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71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71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71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71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71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71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71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71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71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71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71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71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71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71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71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71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71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71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71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71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71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71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70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70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8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8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8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8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8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8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8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8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8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8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6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6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6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6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6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6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6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6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65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65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65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65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65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65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65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65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65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65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65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65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65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65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65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65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65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63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63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63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63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63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63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63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63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63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63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63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63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63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63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63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63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63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63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63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63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63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63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63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63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63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63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63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63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63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63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63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63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63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63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63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63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63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63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63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63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63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63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63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63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63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63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63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63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63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63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63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63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63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63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63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63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63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63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63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63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63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63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63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63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63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63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63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63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63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63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63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63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63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63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63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63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63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63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63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63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63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63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63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63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63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63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63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63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63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63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63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63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63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63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63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63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63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63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63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63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63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63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63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63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63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63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63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63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63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63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63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63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63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63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63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63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63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63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63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63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63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63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63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63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63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63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63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63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63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63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63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63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63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63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63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63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63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63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63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63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63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63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63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63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63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63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63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63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63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63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63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63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63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63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63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63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63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63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63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63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63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63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63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63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63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63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63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63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63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63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63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63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63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63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63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63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63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63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63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63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63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63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63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63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63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63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63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63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63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63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63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63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63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63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63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63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63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63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63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63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63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63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63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63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63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63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63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63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63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63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63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63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63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63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63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63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63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63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63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63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63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63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63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63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63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63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63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63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63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63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63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63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63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63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63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63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63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63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63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63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63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63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63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63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63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63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63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63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63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63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63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63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63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63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63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63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63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63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63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63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63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63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63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63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63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63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63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63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63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63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63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63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63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63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63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63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63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63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63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63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63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63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63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63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63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63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63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63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63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63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63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63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63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63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63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62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62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62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62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62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62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62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62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62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62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62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62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62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62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62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62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62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62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62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62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62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62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62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62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62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62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62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62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62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62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62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62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62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62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62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62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62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62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62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62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62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62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62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62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62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62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62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62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62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62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62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62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62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62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62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62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62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62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62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62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62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62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62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62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62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62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62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62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62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62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62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62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62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62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62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62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62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62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62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62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62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62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62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62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62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62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62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62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62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62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62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62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62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62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62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62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62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62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62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62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62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62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62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62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62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62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62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62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62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62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62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62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62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62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62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62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62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62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62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62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62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62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62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62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62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62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62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62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62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62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62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62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62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62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62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62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62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62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62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62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62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62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62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62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62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62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62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62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62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62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62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62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62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62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62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62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62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62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62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62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62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62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62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62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62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62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62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62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62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62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62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62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62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62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62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62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62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62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62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62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62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62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62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62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62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62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62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62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62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62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62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62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62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62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62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62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62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62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62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62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62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62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9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9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59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59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59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59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59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59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59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59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59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59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59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59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59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59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59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59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59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59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59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9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59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59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9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9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9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9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9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9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9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9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9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9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9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9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9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9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9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9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9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9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9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8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8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7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7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7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7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7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7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7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6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6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6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55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55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55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55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55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55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55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55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55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55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55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55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55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55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55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55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55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55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55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55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55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55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55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55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55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55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55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55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55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55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55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55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55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55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55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55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55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55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55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55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55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55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55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55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55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55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55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55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55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55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55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55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55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55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55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55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55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55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55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55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55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55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55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55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55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55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55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55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55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55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55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55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55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55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55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55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55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55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55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55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55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55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55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55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55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55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55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55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55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55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55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55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55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55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54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54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54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54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54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54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54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54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54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54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54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54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54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54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54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54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54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54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54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3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3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3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3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53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3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53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53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53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53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53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3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2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52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2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2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2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2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2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2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52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52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2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52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49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49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49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49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49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49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49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49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49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49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49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49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49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49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49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49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49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49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49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49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49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49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49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49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49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49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49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49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49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8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8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8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8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8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8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8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8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8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8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8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8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8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8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8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8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8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8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8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8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8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8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8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8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8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8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8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8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8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8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8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8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8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8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8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7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7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7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7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7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7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7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7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7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7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7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7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7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7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7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7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7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7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7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7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7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7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7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7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7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7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7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7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7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7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7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7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7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7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7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7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7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7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7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7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7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7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7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7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7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7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7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7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7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7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7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7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7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7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7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7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7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7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7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7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7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7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7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7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7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7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7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7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7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7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7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7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7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7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7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7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7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7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7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7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7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7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7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7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7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7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7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7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7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7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7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7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7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7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7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7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7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7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7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7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7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7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7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7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7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7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7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7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7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7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7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7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7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7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7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7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7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7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7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7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7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7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7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7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7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7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7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7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7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7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7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7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7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7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7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7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7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7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7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7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7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7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7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7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7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7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7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7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7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7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7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7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7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7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7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7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7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7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7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7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7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7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7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7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7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7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7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7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7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7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7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7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7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7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7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7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7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7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7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7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7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7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7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7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7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7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7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7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7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7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7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7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7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7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7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7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7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7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7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7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7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7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7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7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7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7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7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7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7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7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7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7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7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7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7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7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7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7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7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7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7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7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7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7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7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7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7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7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7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7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7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7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7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7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7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7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5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5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5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5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5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45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45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45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5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5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5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5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5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5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5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5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44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44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44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44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44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44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44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44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44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44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44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44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44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44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44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44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44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44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44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44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44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44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44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44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44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44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44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44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44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44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44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44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44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44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44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44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44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44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44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3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3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43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3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43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43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3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43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3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3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43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43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43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3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43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43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3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3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42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42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42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42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42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42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42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42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42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42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42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42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42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42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42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42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42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42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42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42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42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42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42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42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42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42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42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42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42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42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42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42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42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42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42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42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42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42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42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42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42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42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42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42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42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42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42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42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42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42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42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42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42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42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42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42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42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42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42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42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42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42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42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42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42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42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42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42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42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42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42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42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42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42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42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42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42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42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42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42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42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42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42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42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42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42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42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42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42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42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42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42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42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42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42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42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42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42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42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42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42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42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42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42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42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42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42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42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42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42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42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42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42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42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42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8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8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8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8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8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8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8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8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8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8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8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8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7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7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7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7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7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7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7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7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7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7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7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7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7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7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7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7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7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7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7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7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7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7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7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7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7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7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7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7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7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7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7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34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34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34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34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34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34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34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34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34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3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32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32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2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2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32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2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31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31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31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31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31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31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31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31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31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31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31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31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31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31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31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31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31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31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31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31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0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30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0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30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30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30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30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30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30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30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30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30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29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29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29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29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29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29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29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29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29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29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29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29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6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6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6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6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6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6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6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6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6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6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6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6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6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6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6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6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6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6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6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6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6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6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6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6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6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6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6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6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6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6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6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6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6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6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6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6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6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6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6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6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6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6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6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6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6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6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6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6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6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6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25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25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25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25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22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1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21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21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21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21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21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19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19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19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19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19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19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19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19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19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9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9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9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9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19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9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9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19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9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19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19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19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19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19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19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19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19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19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19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9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19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19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19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19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19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9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19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19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19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19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19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19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19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19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9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19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9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9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7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7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7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7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7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7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7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7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7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7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7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7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7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7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7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7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7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7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7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7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7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7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7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7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7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7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7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7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15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15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15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15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0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10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10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0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0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09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09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09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09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09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09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09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09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09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09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09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09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6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6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6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6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6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6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6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6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6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6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6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6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6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6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6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6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6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6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6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6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6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6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6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6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6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6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6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6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6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05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04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03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03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03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03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03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03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03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03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03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03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03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03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03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03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03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03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03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03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03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03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03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03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03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03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03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03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03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02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02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02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02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02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02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02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02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02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02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02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02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02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02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02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02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02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02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02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02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02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02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02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02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02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02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02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02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02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02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02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02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02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02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02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02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02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02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02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01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04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04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99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99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99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99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99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99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99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99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99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99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99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99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99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99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99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99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99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99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99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99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99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99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99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99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99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99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99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99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99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99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99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99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99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99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99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99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99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99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99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99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99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99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99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99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99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99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99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99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99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99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99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99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99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99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99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99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99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99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99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99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99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99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99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99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99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99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99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99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99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99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99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99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99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99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99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99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99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99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99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99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99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99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99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99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99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99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99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99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99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99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99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99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99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7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7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7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7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7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7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7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7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7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7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7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7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7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7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7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7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7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7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7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7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7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7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7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7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7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7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7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7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7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6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94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94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94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91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91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91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91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91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91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91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91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91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91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91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91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91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91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91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91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91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91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91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91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91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91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91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91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91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91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91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91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91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91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91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91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91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91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91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91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91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91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91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91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1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1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91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91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91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91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91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91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91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91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91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91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91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91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91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91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91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1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1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8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8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8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8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8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8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8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8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8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8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8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8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8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8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8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8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8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8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8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8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8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8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8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8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7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7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7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7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7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7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7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7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7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7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7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7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7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7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5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5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5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5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5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5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5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3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3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3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3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83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3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83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83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83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83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83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83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83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83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83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83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83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83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83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83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83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83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83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83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83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83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83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83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83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83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3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3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3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3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3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3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3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3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3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3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3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3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3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3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3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3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3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3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3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3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3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3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3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3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3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3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3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3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83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83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83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83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83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83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82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82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82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82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82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82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82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82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82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82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0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0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0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0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0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0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0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0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0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0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0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0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0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0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0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0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0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0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0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0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0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0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0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0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0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0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0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0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0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0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0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0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0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0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79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79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79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79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79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79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79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79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79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79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79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79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79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79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79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79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79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79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79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79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79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79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79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79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79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79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79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79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79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79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79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79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79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79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79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79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79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79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79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79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79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79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79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79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79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79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79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79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79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79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79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79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79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79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79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79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79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79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79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79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79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79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79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79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79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79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79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79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79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79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79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79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79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79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79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79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79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79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79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79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79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79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79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79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79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79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79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79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79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79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79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79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79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79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79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79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79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79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79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79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79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79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79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79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79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79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79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79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79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79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79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79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79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79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79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79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79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79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79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79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79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79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79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79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79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79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79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79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79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79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79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79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79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79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79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79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79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79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79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79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79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79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79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79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79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8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8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8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8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8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8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8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8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8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8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8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8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8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8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8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8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8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8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8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8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8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8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8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8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8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8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8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8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7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7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7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7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7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7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7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7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7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7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7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6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6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6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6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6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6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6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6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6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6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6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6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6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6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6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6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6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6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6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6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6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6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6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6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6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6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75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5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74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74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74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74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74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74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74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74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74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74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74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74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74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74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74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74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74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74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74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74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73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73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73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73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73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73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73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73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73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73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73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73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73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73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73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73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73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73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73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73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73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73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73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73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73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73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73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73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73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73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73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73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73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73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71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71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69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69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69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69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69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8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8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8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8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8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8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8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5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5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65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65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65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65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65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65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65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65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65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5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5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65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65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61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61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1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61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61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1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61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61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61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61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61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61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61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61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61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61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8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8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8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54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54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54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54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54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54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54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54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54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54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54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54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54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54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54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54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54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54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54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54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54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54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54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54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4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54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54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54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54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54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54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54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54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54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54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54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54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54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54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54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54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54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54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4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54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54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54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54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54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54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54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54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54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54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54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54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54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54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54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54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54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54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54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54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54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54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54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54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54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54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54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54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54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54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54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54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54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54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54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54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54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54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54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54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54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54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52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52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52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52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52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52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52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52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52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45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45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45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45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45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45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45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45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45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45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45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45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45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45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45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45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45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45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45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45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45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45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45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45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45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45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45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45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45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45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45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45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45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45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45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45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45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45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45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45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45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45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45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45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45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45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45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45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45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45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45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45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45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45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45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45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45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45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45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45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45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45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45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45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45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45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45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45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45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45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45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45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45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45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45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45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45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45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45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45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45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43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43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40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40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40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40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40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40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40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40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40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40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40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40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40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40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40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40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40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40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40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0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40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0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0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0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0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40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0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0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0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40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0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0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40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0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0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40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40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40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0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0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40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40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40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40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40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40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40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40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40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40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40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40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40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40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40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40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40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40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40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40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40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40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40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40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40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40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40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40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40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40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40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40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40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40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40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40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40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39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39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6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6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6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6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6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6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6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35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35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35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35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35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35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35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35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35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35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35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35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35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35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35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35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35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35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35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35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35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35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35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35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35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35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35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35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35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35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35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35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35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35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35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35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35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35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35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35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35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35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35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35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34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34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34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34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34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34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34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34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34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34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34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34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34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34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34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34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34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34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34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34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34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34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34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34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34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34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34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34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34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34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34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34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34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34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34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34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34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34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34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34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34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34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34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34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34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34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34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34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34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34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34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34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34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34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34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34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34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34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34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34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34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34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34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34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34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34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34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34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34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34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34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34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34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34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34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34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34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34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34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34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34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34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34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34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34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34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32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32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32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32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32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32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32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32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32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32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32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32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32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32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32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32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32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32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32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32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32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32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32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32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32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32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32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32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32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32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32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32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32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32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32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32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32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32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32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32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32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32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32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32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32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32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32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32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32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32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32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32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32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32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32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32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32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32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32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32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32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32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32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32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32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32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32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32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32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32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32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32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32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32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32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32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32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32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32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32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32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32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32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32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32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32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32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32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32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32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32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32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32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32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32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32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32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32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32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32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32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32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32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31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31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31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31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31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31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31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31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31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31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31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31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31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31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31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31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31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31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31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31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31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31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31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31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31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31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31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31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31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31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31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31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31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31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31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31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31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31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31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31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31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31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31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31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31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31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31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31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31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31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31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31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31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31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31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31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31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31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31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31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31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31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31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31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31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31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31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31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31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31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31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31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31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31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31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31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31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31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31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31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31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31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31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31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31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31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31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31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31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31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31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31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31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31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31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31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31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31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31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31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31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31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31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31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31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31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31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31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31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31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31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31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31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31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31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31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31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31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31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31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31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31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31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31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31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31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31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31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31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31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31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31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31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31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31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31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31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31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31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31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31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31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31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31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31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31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31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31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31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31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31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31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31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31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31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31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31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31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31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31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31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31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31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31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31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31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31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31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31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31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31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31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31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31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31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31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31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31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31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31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31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31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31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31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31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31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31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31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31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31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31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31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31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31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31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31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31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31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31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31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31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31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31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31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31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31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31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31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31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31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31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31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31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31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31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31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31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31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31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31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31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31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31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31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31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31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31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31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31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31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31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31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31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31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31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31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31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31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31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31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31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31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31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31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31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31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31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31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31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31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31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31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31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31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31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31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31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31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31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31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31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31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31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31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31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31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31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31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31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31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31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31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31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31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31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31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31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31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31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31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31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31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31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31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31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31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31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31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31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31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31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31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31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31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31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31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31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31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31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31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31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31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31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31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31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31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31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31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31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31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31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31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31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31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31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31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31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31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31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31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31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31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31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31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31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31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31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31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31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31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31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31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31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31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31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31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31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31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31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31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31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31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31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31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31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31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31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31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31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31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30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30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30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30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30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30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30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30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30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30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30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30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30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30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30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30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8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8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8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8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8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8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8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8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8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8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8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8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8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8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8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8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8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8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8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8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8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8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8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8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8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8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8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8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8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8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8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8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8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8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8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8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8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8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8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8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8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8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8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8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8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8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8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8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8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8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8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8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8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8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8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8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8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8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8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8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8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8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8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8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8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8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8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8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8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8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8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8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8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8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8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8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8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8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8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8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8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8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8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8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8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8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8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8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8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8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8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8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8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8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8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6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6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6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6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6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6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6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6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6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6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6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6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6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6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6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6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6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6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6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6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6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6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6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6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6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6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6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6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25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25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25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25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25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25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25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25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25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25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25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25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25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25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25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25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25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25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25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25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25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25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25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25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25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25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25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25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25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25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25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25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25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25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25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25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25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25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25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25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25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25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25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25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25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25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25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25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25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25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25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25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25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25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25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25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25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25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25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25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25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25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25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25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25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25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25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25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25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25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25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25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25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25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25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25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25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25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25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25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25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25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25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25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25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25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25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25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25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25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25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25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25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25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25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25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25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25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25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25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25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25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25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25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25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25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25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25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25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25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25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25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25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25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25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25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25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25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25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25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25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25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25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25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25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25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25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25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25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25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25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25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25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25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25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25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25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25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25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25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25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25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25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25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25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25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25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25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25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25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25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25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25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25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25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25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25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25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25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25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25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25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25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25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25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25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25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25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25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25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25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25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25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25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25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25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25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25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25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25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25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25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25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25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25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25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25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25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25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25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25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25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25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25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25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25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25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25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25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25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25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25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25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25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25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25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25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25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25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25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25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25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25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25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25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25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25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25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25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25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25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25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25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25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25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25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25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25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25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25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25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25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25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25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25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25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25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25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25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25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25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25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25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25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25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25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25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25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25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25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25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25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25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25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25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25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25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25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25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25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25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25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25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25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25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25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25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25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25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25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25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25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25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25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25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25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25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25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25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25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25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25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25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25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25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25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25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25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25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25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25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25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25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25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25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25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25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25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25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25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25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25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25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25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25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25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25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25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25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25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25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25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25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25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25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25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25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25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25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25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25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25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25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25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25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25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25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25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25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25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25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25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25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25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25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25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25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25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25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25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25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25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25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25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25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25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25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25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25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25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25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25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25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25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25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25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25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25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25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25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25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25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25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25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25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25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25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25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25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25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25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25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25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25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25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25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25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25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25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25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25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25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25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25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25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25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25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25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25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25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25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25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25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25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25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25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25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25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25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25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25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25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25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25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25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25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25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25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25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25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25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25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25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25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25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25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25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25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25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25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25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25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25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25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25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25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25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25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25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25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25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25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25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25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25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25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25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25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25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25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25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25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25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25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25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25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25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25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25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25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25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25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25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25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25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25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25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25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25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25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25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25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25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25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25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25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25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25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25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25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25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25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25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25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25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25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25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25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25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25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25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25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25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25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25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25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25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25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25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25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25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25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25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25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25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25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25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25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25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25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25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25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25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25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25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25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25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25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25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25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25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25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25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25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25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25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25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25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25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25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25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25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25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25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25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25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25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25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25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25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25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25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25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25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25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25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25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25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25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25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25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25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25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25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25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25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25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25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25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25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25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25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25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25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25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25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25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25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25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25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25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25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25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25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25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25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25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25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25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25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25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25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25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25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25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25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25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25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25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25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25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25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25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25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25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25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25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25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25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25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25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25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25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25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25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25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25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25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25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25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25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25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25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25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25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25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25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25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25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25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25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25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25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25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25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25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25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25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25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25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25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25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25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25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25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25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25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25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25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25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25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25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25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25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25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25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25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25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25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25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25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25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25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25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25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25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25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25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25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25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25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25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25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25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25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25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25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25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25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25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25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25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25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25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25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25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25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25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25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25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25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25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25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25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25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25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25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25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25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25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25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25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25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25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25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25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25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25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25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25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25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25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25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25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25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25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25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25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25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25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25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25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25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25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25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25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25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25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25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25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25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25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25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25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25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25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25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25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25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25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25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25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25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25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25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25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25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25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25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25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25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25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25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25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25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25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25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25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25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25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25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25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25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25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25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25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25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25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25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25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25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25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25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25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25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25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25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25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25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25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25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25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25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25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25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25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25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25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25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25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25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25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25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25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25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25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25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25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25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25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25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25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25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25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25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25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25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25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25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25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25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25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25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25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25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25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25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25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25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25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25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25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25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25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25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25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25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25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25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25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25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25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25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25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25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25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25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25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25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25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25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25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25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25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25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25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25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25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25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25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25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25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25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25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25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25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25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25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25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25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25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25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25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25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25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25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25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25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25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25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25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25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25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25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25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25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25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25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25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25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25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25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25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25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25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25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25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25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25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25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25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25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25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25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25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25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25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25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25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25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25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25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25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25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25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25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25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25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25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25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25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25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25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25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25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25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25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25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25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25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25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25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25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25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25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25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25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25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25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25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25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25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25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25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25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25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25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25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25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25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25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25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25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25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25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25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25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25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25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25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25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25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25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25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25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25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25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25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25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25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25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25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25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25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25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25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25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25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25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25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25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25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25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25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25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25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25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25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25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25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25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25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25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25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25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25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25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25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25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25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25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25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25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25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25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25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25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25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25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25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25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25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25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25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25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25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25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25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25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25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25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25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25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25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25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25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25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25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25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25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25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25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25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25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25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25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25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25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25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25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25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25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25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25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25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25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25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25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25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25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25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25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25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25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25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25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25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25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25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25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25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25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25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25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25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25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25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25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25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25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25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25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25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25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25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25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25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25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25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25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25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25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25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25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25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25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25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25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25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25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25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25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25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25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25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25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25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25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25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25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25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25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25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25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25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25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25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25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25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25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25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25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25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25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25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25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25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25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25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25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25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25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25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25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25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25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25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25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25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25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25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25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25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25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25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25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25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25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25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25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25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25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25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25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25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25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25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25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25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25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25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25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25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25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25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25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25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25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25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25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25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25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25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25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25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25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25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25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25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25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25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25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25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25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25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25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25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25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25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25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25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25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25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25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25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25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25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25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25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25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25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25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25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25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25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25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25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25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25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25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25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25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25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25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25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25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25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25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25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25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25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25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25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25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25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25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25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25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25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25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25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25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25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25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25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25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25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25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25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25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25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25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25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25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25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25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25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25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23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23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23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23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23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23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23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23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23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23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23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23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23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23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23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23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23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23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23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23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23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23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23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21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21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21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21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21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21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21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21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21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21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21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21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21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21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21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21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21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21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21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21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21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21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21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21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21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21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21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21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21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21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21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21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21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21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21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21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21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21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21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21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21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20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20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20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20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20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20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20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19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19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19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19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19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19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19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19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19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19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19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19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19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19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19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19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19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19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19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19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19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19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19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19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19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19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19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19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19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19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19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19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19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19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19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19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19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19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19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19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19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19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19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19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19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19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19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19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19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19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19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19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19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19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19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19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19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19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19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19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19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19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19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19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19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19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19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19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19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19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19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19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19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19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19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19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19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19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19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19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19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19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19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19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19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19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19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19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19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19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19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19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19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19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19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19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19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19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19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19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19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19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19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19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19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19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19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19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19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19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19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19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19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19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7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7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7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7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7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7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7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7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7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7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7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7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7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7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7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7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7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7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7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7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7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7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7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7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7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7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7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7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7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7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7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7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7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7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7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7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7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7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7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7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7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7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7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7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7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7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7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7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7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7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7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7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7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7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7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7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7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7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7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7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7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7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7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7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7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7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7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7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7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7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7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7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7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7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7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7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7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7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7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7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7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7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7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7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7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7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7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7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7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7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7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7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7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7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7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7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7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7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7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7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7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7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7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7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7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7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7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7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7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7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7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7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7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7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7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7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7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7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7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7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7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7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7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7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7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7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7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7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7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7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7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7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7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7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7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7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7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7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7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7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7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7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7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7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7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7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7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7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7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7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7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7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7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7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7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7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7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7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7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7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7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7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7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7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7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7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7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7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7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7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7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7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7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7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7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7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7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7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7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7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7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7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7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7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7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7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7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7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7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7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7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7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7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7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7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7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7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7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7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7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7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7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7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7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7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7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7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7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7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7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7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7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7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7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7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7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7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7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7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7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7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7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7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7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7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7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7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7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7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7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7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7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7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7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7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7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7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7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7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7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7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7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7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7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7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15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15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15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15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15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15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15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15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15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15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15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15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15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15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15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15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15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15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15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15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15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15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15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15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15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15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15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15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15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15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15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15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15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15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15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15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15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15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15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15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15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15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15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15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15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15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15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15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15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15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15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15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15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15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15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15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15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15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15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15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15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15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15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15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15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15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15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15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15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15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15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15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15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15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15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15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15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15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15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15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15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15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15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15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15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15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15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15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15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15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15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15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15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15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15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15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15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15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15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15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15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15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15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15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15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15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15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15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15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15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15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15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15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15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15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15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15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15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15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15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15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15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15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15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15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15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15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15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15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15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15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15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15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15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15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15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15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15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15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15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15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15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15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15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15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14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10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10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10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10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10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10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10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10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10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10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10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10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10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10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10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10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10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10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10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10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10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10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10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10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10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10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10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10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10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10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10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10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10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10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10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10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10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10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10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10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10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10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10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10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10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10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10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10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10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10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10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10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10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10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10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10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10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10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10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10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10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10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10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10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10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10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10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10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10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10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10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10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10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10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10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10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10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10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10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10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10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10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10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10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10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10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10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10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10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10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10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10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10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10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10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10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10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10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10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10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10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10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10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10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10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10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10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10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10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10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10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10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10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10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10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10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10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0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0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10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0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0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10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0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0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10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0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0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10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10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10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10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10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10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10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10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10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10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10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10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10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10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10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10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10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10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10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10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10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10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10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10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10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10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10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10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10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10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10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10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10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10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0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0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10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0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0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10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0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0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10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0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0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10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10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10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10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10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10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10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10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10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10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10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10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10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10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10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10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10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10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10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10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10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10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0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0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10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0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0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10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10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10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10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10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10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10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10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10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10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10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10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10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10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10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10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10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10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10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10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10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10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10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10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10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10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10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10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10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0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0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10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10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10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10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10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10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10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10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10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10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10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10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10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10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10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10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10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10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10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10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10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10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10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10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10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10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10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10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10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10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10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10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10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10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10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10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10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10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10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10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10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10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10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10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10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10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10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10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10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10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10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10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10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10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10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7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7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7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7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7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7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7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7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7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7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7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7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7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7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7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7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7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7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7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7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7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7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7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7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7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7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7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7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7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7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7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7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7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7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7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0"/>
    <n v="5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0"/>
    <n v="4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0"/>
    <n v="4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0"/>
    <n v="4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0"/>
    <n v="4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0"/>
    <n v="4"/>
    <s v="Tina Kempe"/>
    <m/>
    <m/>
  </r>
  <r>
    <x v="570"/>
    <x v="1"/>
    <x v="5"/>
    <s v="CNOW_AUS0$$$0000092051"/>
    <s v="G000001233"/>
    <s v="G000001234"/>
    <s v="Non-LFF"/>
    <s v=""/>
    <m/>
    <b v="0"/>
    <x v="0"/>
    <x v="2"/>
    <d v="2026-03-19T00:00:00"/>
    <m/>
    <m/>
    <x v="0"/>
    <n v="0"/>
    <s v="Trixie Antonino"/>
    <m/>
    <m/>
  </r>
  <r>
    <x v="571"/>
    <x v="1"/>
    <x v="4"/>
    <s v="PTEMPNA_US201RHOMVPPXPR67"/>
    <s v="H000003699"/>
    <n v="0"/>
    <s v="Non-LFF"/>
    <s v=""/>
    <m/>
    <b v="0"/>
    <x v="1"/>
    <x v="2"/>
    <d v="2026-03-19T00:00:00"/>
    <m/>
    <m/>
    <x v="0"/>
    <n v="0"/>
    <s v="Gearlene Joy Valenzuela"/>
    <m/>
    <m/>
  </r>
  <r>
    <x v="571"/>
    <x v="1"/>
    <x v="5"/>
    <s v="PTEMPNA_US201RHOMVPLXPR01"/>
    <s v="H000003699"/>
    <s v="H000003900"/>
    <s v="Non-LFF"/>
    <s v=""/>
    <m/>
    <b v="0"/>
    <x v="1"/>
    <x v="2"/>
    <d v="2026-03-19T00:00:00"/>
    <m/>
    <m/>
    <x v="0"/>
    <n v="0"/>
    <s v="Gearlene Joy Valenzuela"/>
    <m/>
    <m/>
  </r>
  <r>
    <x v="572"/>
    <x v="1"/>
    <x v="5"/>
    <s v="ITEMPEU_003900000112 XXXCH70 INC BTKi-ONC AL MS"/>
    <s v="H000000902"/>
    <s v="H00000018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901 XXXField Force Oncology"/>
    <s v="H000000902"/>
    <s v="H00000184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903 XXXField Force Onco South"/>
    <s v="H000000902"/>
    <s v="H00000184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900 XXXISS Oncology"/>
    <s v="H000000902"/>
    <s v="H0000018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16 IT10CA1960 - 3110310000"/>
    <s v="H000000902"/>
    <s v="H00000185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17 IT10CA1960 - 3110320000"/>
    <s v="H000000902"/>
    <s v="H00000185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18 IT10CA1960 - 3110340000"/>
    <s v="H000000902"/>
    <s v="H00000185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19 IT10CA1960 - 3110350000"/>
    <s v="H000000902"/>
    <s v="H00000185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V19MA XXXSales Promotion Avelumab"/>
    <s v="H000000902"/>
    <s v="H00000185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31CH7615211 XXXTEP COM Hospitality"/>
    <s v="H000000902"/>
    <s v="LEAN_X310131CH7615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291 XXXField Force N&amp;I"/>
    <s v="H000000902"/>
    <s v="H00000186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200 XXXISS N&amp;I"/>
    <s v="H000000902"/>
    <s v="H00000186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650 New Product Launch ISS"/>
    <s v="H000000902"/>
    <s v="H00000186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68 IT10CH1260 - 3110310000"/>
    <s v="H000000902"/>
    <s v="H0000018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69 IT10CH1260 - 3110320000"/>
    <s v="H000000902"/>
    <s v="H0000018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70 IT10CH1260 - 3110340000"/>
    <s v="H000000902"/>
    <s v="H0000018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71 IT10CH1260 - 3110350000"/>
    <s v="H000000902"/>
    <s v="H0000018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E6620 XXXFF Fertility Tecnologies KAM"/>
    <s v="H000000902"/>
    <s v="H0000018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M6601 XXXField Force Fertility North"/>
    <s v="H000000902"/>
    <s v="H0000018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M6602 XXXField Force Fertility South"/>
    <s v="H000000902"/>
    <s v="H0000018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M6605 XXXField Force Fertility Centre"/>
    <s v="H000000902"/>
    <s v="H0000018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600 XXXISS Fert&amp;Saizen"/>
    <s v="H000000902"/>
    <s v="H0000018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M1620 XXXISS Fert&amp;Saizen"/>
    <s v="H000000902"/>
    <s v="H0000018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M1660 XXXSales Promotion Fertility"/>
    <s v="H000000902"/>
    <s v="H0000018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96 IT10CM1660 - 3110310000"/>
    <s v="H000000902"/>
    <s v="H0000018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97 IT10CM1660 - 3110320000"/>
    <s v="H000000902"/>
    <s v="H0000018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98 IT10CM1660 - 3110340000"/>
    <s v="H000000902"/>
    <s v="H0000018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99 IT10CM1660 - 3110350000"/>
    <s v="H000000902"/>
    <s v="H0000018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N6609 XXXField Force Saizen"/>
    <s v="H000000902"/>
    <s v="H0000018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6 IT10CN1660 - 3110310000"/>
    <s v="H000000902"/>
    <s v="H00000187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7 IT10CN1660 - 3110320000"/>
    <s v="H000000902"/>
    <s v="H00000187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8 IT10CN1660 - 3110340000"/>
    <s v="H000000902"/>
    <s v="H00000187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9 IT10CN1660 - 3110350000"/>
    <s v="H000000902"/>
    <s v="H00000187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LA0 XXXLocal Affair Dept"/>
    <s v="H000000902"/>
    <s v="H00000188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801 XXXField Force Cardio"/>
    <s v="H000000902"/>
    <s v="H00000188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803 XXXField Force Eutirox"/>
    <s v="H000000902"/>
    <s v="H00000188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N1620 XXXISS CM&amp;Thyroid"/>
    <s v="H000000902"/>
    <s v="H0000018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800 XXXISS Cardio"/>
    <s v="H000000902"/>
    <s v="H0000018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C1861 XXXSales Promotion Cardio"/>
    <s v="H000000902"/>
    <s v="H0000018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C186D XXXDigital SProm Cardio"/>
    <s v="H000000902"/>
    <s v="H0000018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L126D XXXDigital SProm Eutirox"/>
    <s v="H000000902"/>
    <s v="H0000018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077 IT10CL1260 - 3110310000"/>
    <s v="H000000902"/>
    <s v="H0000018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079 IT10CL1260 - 3110340000"/>
    <s v="H000000902"/>
    <s v="H0000018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080 IT10CL1260 - 3110350000"/>
    <s v="H000000902"/>
    <s v="H0000018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970 XXXMedical Affairs Department Onco."/>
    <s v="H000000902"/>
    <s v="H0000018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A3900 XXXCT Erbitux"/>
    <s v="H000000902"/>
    <s v="H0000018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A197S XXXMedical Non R&amp;D Oncology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20 IT10CA197S - 3110551000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21 IT10CA197S - 3110552000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22 IT10CA197S - 3110553000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800 IT10CV197S-3110552000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801 IT10CV197S-3110553000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802 IT10CV197S-3110554000"/>
    <s v="H000000902"/>
    <s v="H0000018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270 XXXMedical Affairs Department NDD"/>
    <s v="H000000902"/>
    <s v="H00000189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H3200 XXXCT Mult Sc"/>
    <s v="H000000902"/>
    <s v="H0000018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L3200 XXXCT Cladribina"/>
    <s v="H000000902"/>
    <s v="H0000018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300003323 Clad cross Study IT"/>
    <s v="H000000902"/>
    <s v="H0000018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80 IT10CH127S - 3110551000"/>
    <s v="H000000902"/>
    <s v="H00000189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81 IT10CH127S - 3110552000"/>
    <s v="H000000902"/>
    <s v="H00000189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82 IT10CH127S -  3110553000"/>
    <s v="H000000902"/>
    <s v="H00000189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483 IT10CH127S -3110554000"/>
    <s v="H000000902"/>
    <s v="H00000189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670 XXXMedical Affairs Department FE&amp;GM"/>
    <s v="H000000902"/>
    <s v="H0000019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M3600 XXXClinical Trials Fertility"/>
    <s v="H000000902"/>
    <s v="H0000019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2 IT10CM167S - 3110551000"/>
    <s v="H000000902"/>
    <s v="H0000019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3 IT10CM167S - 3110552000"/>
    <s v="H000000902"/>
    <s v="H0000019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14 IT10CM167S -  3110553000"/>
    <s v="H000000902"/>
    <s v="H0000019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N3600 XXXClinical Trials Endocrinology"/>
    <s v="H000000902"/>
    <s v="H00000190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24 IT10CN167S - 3110551000"/>
    <s v="H000000902"/>
    <s v="H0000019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25 IT10CN167S - 3110552000"/>
    <s v="H000000902"/>
    <s v="H0000019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27 IT10CN167S -3110554000"/>
    <s v="H000000902"/>
    <s v="H0000019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C187S XXXMedical Non R&amp;D Cardio"/>
    <s v="H000000902"/>
    <s v="H000001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151 IT10CL127S - 3110551000"/>
    <s v="H000000902"/>
    <s v="H000001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2153 IT10CL127S -  3110553000"/>
    <s v="H000000902"/>
    <s v="H000001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M70 XXXMedical Affairs Department"/>
    <s v="H000000902"/>
    <s v="H00000191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6NS0 XXXNursing Service"/>
    <s v="H000000902"/>
    <s v="H00000191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110 XXXMkt Centralized Activities"/>
    <s v="H000000902"/>
    <s v="H00000191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8100 XXXManaging Director"/>
    <s v="H000000902"/>
    <s v="H0000019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BD0 XXXBusiness Development"/>
    <s v="H000000902"/>
    <s v="H0000019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BI0 XXXCommercial Operations"/>
    <s v="H000000902"/>
    <s v="H0000019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29 T10C01BD0 - 31102500000"/>
    <s v="H000000902"/>
    <s v="H0000019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0530 IT10C01BI0 - 3110230000"/>
    <s v="H000000902"/>
    <s v="H0000019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HM0 XXXHealth Outcomes &amp; Market Access"/>
    <s v="H000000902"/>
    <s v="H0000019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2TS0 XXXTender Services"/>
    <s v="H000000902"/>
    <s v="H0000019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1194 IT10C01HM0 - 3110230000"/>
    <s v="H000000902"/>
    <s v="H0000019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1801 IT10C02TS0_3110230000"/>
    <s v="H000000902"/>
    <s v="H0000019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1980 IT10C09000_3110500000"/>
    <s v="H000000902"/>
    <s v="H0000019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1RRE XXXREGISTRATION EXP- RA"/>
    <s v="H000000902"/>
    <s v="H0000019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835L XXXLitigation Expenses"/>
    <s v="H000000902"/>
    <s v="H00000193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84FF XXXFormazione Finanziata"/>
    <s v="H000000902"/>
    <s v="H00000193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IT10C09000 XXXSpecial Expenses of Selling"/>
    <s v="H000000902"/>
    <s v="H00000193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ADK510 XXXGRF Costs - rental costs/depreciation"/>
    <s v="H000000902"/>
    <s v="H0000002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02 XXXSales Force Oncology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07 XXXISS Oncology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16 XXXSpecial Expenses of Selling Oncology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16 Erbitux other promo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554 Erbitux Medical Non R&amp;D Other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661 Bavencio UC Medical Non R&amp;D Other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665 Bavencio UC Other Promo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27 Tepotinib Other Promo"/>
    <s v="H000000902"/>
    <s v="H0000036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03 XXXSales Force Neurology &amp; Immunology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08 XXXISS Neurology &amp; Immunology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15 XXXSpecial Expenses of Selling N&amp;I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119 Rebif (Multiple Sklerose) Promo Material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00 Rebif Medical Non R&amp;D Other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065 Cladribine other promo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067 Mavenclad Medical Non R&amp;D Other"/>
    <s v="H000000902"/>
    <s v="H0000036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CTEMPEU_1000AT10MS0001 &quot;XXXSales Force Ferti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06 XXXISS GM&amp;CMC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14 XXXSpecial Expenses of Selling GM&amp;CMC/F/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194 Concor (Cardiovascular) other promo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198 Schilddrüse (Thyroids) other promo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02 Saizen (Endo) other promo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555 Saizen Medical Non R&amp;D Other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049 Thyroids Medical Non R&amp;D Other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052 Concor Medical Non R&amp;D Other"/>
    <s v="H000000902"/>
    <s v="H0000036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70131AT5015200 XXXRG Ezmekly Promo &amp; advertising"/>
    <s v="H000000902"/>
    <s v="H0000045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RD0006 XXXMedical"/>
    <s v="H000000902"/>
    <s v="H0000036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RD0015 XXXISTs Mavenclad"/>
    <s v="H000000902"/>
    <s v="H0000036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70122AT5023200 XXXRO Ogsiveo Medical activities"/>
    <s v="H000000902"/>
    <s v="H0000045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70132AT5023200 XXXRG Ezmekly Medical activities"/>
    <s v="H000000902"/>
    <s v="H00000452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ADJ100 XXXManaging Director"/>
    <s v="H000000902"/>
    <s v="H0000036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ADK400 XXXCompliance"/>
    <s v="H000000902"/>
    <s v="H0000036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ADKG00 XXXOther Admin"/>
    <s v="H000000902"/>
    <s v="H0000036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09 XXXMarket Access"/>
    <s v="H000000902"/>
    <s v="H0000036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10 XXXCommunication"/>
    <s v="H000000902"/>
    <s v="H0000036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T10MS0020 XXXCommercial Excellence"/>
    <s v="H000000902"/>
    <s v="H0000036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4341 Cost sharing PL with Pfizer"/>
    <s v="H000000902"/>
    <s v="H0000035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5891 XXXXXA8 NDD Mark FF"/>
    <s v="H000000902"/>
    <s v="H00000358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0587 XXXPL10 CONCOR-OTHER"/>
    <s v="H000000902"/>
    <s v="H0000035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3739 XXXXXB4 GLUCO R1 MARK CONF Sponsorship"/>
    <s v="H000000902"/>
    <s v="H0000035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3767 XXXB5 CARDIO R1 MARK CONF Sponsorship"/>
    <s v="H000000902"/>
    <s v="H0000035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5449 XXXB5 CARDIO Mark HCP Agreements"/>
    <s v="H000000902"/>
    <s v="H0000035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5838 XXXPL10 GLUCOPHAGE-OTHER"/>
    <s v="H000000902"/>
    <s v="H0000035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5899 XXX77 THYR R1 MARK CONF Sponsorship"/>
    <s v="H000000902"/>
    <s v="H0000035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PL10N08010 XXXFERTILITY TEAM - MARKETING"/>
    <s v="H000000902"/>
    <s v="H000004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PL10N08011 XXXFERTILITY TEAM - SALES"/>
    <s v="H000000902"/>
    <s v="H000004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PL10N09040 XXXSALES CM REG 4 SP"/>
    <s v="H000000902"/>
    <s v="H000004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PL10N09080 XXXSAL CM EXT"/>
    <s v="H000000902"/>
    <s v="H000004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3692 XXXA4 FERMark Other"/>
    <s v="H000000902"/>
    <s v="H0000035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3763 XXXB5 CARDIO MED HCP Sponsorship"/>
    <s v="H000000902"/>
    <s v="TEMPEU_1000PL10N07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3761 XXXB5 CARDIO MED Donations"/>
    <s v="H000000902"/>
    <s v="H00000359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3693 XXXA8 NDD Med Ed Sponsorship of HCP"/>
    <s v="H000000902"/>
    <s v="H00000359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23 XXXMkt Access Mavenclad"/>
    <s v="H000000902"/>
    <s v="H0000036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38 XXXMkt Access Erbitux"/>
    <s v="H000000902"/>
    <s v="TEMPEU_1000PL10N070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700005688 XXXCommEx SFE"/>
    <s v="H000000902"/>
    <s v="H0000036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PT10MR7201 XXXMarket Research"/>
    <s v="H000000902"/>
    <s v="H000000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PT10MA7305 XXXMAP Erbitux"/>
    <s v="H000000902"/>
    <s v="H0000019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4343 Cost sharing SI with Pfizer"/>
    <s v="H000000902"/>
    <s v="H00000215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122 ERB Costs sharing health insurance"/>
    <s v="H000000902"/>
    <s v="H0000002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H7615204 XXXERB COM Market Reviews/Research"/>
    <s v="H000000902"/>
    <s v="H0000019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501CH7613200 XXXNE M Regionale WS/Symposien FachFULso"/>
    <s v="H000000902"/>
    <s v="H00000199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201CH7610204 XXXFE Sales Promotion Fertility (not Pro"/>
    <s v="H000000902"/>
    <s v="H0000019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201CH7611200 XXXFE M ARGUS Presse"/>
    <s v="H000000902"/>
    <s v="H0000019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201CH7613204 XXXFE M 1?re Journ?e Romande"/>
    <s v="H000000902"/>
    <s v="H0000019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201CH7613205 XXXFE M SGGG Congress Lugano"/>
    <s v="H000000902"/>
    <s v="H0000019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201CH7613206 XXXFE M Womens Health"/>
    <s v="H000000902"/>
    <s v="H0000019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63 Cost sharing CZ with Pfizer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09 Cost sharing HU with Pfizer"/>
    <s v="H000000902"/>
    <s v="H0000036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9000001695 FR40IC1759SE3110250000 FR40399007 RO"/>
    <s v="H000000902"/>
    <s v="H0000036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4342 Cost sharing RO with Pfizer"/>
    <s v="H000000902"/>
    <s v="H0000036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81 Cost sharing SK with Pfizer"/>
    <s v="H000000902"/>
    <s v="H00000215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060 Field Force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100 Internal Sales Services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110 Promotion project expenses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410 External Affairs DK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510 Commercial Excellence DK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610 Market Access DK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1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103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104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502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63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64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68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69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70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711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72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74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740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00_75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01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02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03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04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06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07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13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22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23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32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355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68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957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958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960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989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110_990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410_390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410_501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410_71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410_846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510_73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60_61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60_62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60_68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60_69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60_70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60_75"/>
    <s v="H000000902"/>
    <s v="H0000021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210 Medical Non-R&amp;D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310 Medical programs - project expenses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100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307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322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330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332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933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989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992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210_998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00_66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00_703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00_708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00_710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00_711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00_715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10_399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10_777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10_793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310_796"/>
    <s v="H000000902"/>
    <s v="H000002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800 General Management"/>
    <s v="H000000902"/>
    <s v="H0000021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860 Facilities"/>
    <s v="H000000902"/>
    <s v="H0000021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0000000999 General expenses-Finance"/>
    <s v="H000000902"/>
    <s v="H0000021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800_2"/>
    <s v="H000000902"/>
    <s v="H0000021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5$860_865"/>
    <s v="H000000902"/>
    <s v="H0000021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0110 commercial activities"/>
    <s v="H000000902"/>
    <s v="H0000002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04 Medical Specialist"/>
    <s v="H000000902"/>
    <s v="H0000002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25 Omni-Channel Engagement and Digital Lead"/>
    <s v="H000000902"/>
    <s v="H0000002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17 Cost sharing FI with Pfizer"/>
    <s v="H000000902"/>
    <s v="H0000002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21 ISS Onco"/>
    <s v="H000000902"/>
    <s v="H0000022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1106_ICR"/>
    <s v="H000000902"/>
    <s v="H0000022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260"/>
    <s v="H000000902"/>
    <s v="H0000022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280 Avelumab"/>
    <s v="H000000902"/>
    <s v="H0000022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5008 Head of MAP"/>
    <s v="H000000902"/>
    <s v="H0000022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8100 Marketing materials (outsourced ser"/>
    <s v="H000000902"/>
    <s v="H0000022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147 Medical Manager N&amp;I."/>
    <s v="H000000902"/>
    <s v="H00000223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1004_ICR"/>
    <s v="H000000902"/>
    <s v="H00000223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01 Customer Engagement Lead"/>
    <s v="H000000902"/>
    <s v="H00000223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143 KAM NDD West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255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270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0 Cladribine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1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2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5005 KAM NDD East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0 Training &amp; Content Manager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5 BU Head &amp; Oncology lead"/>
    <s v="H000000902"/>
    <s v="H000002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03 Endo"/>
    <s v="H000000902"/>
    <s v="H00000223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133 KAM Endo&amp;Fertility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216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3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4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5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6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7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4308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CSCALA_1203$0000006002 BUM Head N&amp;I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1 Business Project Officer / Ferti&amp;Endo"/>
    <s v="H000000902"/>
    <s v="H000002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0210 Medical non R&amp;D"/>
    <s v="H000000902"/>
    <s v="H0000022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0310 Medical programs"/>
    <s v="H000000902"/>
    <s v="H0000022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4 Medical Director"/>
    <s v="H000000902"/>
    <s v="H0000022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9 Patient Centricity"/>
    <s v="H000000902"/>
    <s v="H0000022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CSCALA_1203$0000004145 Medical Specialist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CSCALA_1203$0000006020 Medical Specialist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2003 Patient Centricity Lead"/>
    <s v="H000000902"/>
    <s v="H00000225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1006 Managing Director/GM"/>
    <s v="H000000902"/>
    <s v="H00000225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1006_HP1"/>
    <s v="H000000902"/>
    <s v="H00000225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6 Commercial Excellence Manager"/>
    <s v="H000000902"/>
    <s v="H00000225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2 Senior Market Access Manager"/>
    <s v="H000000902"/>
    <s v="H00000225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7 Head of  Governmental Affairs &amp; Communic"/>
    <s v="H000000902"/>
    <s v="H0000022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8000 Device management"/>
    <s v="H000000902"/>
    <s v="H0000022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1001 Administration summer help"/>
    <s v="H000000902"/>
    <s v="H00000226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1004 Office Manager"/>
    <s v="H000000902"/>
    <s v="H00000226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1101"/>
    <s v="H000000902"/>
    <s v="H00000226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1106"/>
    <s v="H000000902"/>
    <s v="H00000226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CSCALA_1203$0000002004 Quality Manager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03$0000006018 Office help"/>
    <s v="H000000902"/>
    <s v="H00000226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500003521 Cost sharing NO with Pfizer"/>
    <s v="H000000902"/>
    <s v="H000000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060 Field Force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100 Internal Sales Services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110 Commercial activities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500 Communication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00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16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17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18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25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26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27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28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29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00_130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303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304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307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308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21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22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23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26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27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28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110_931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500_949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500_950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500_951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102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108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116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119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120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305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306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60_308"/>
    <s v="H000000902"/>
    <s v="H0000023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210 Medical Non-R&amp;D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300 Medical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202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203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205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207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306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308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310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311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524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526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530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934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935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940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942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210_945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01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06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10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13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14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15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22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00_123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310_777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1300003324 Clad cross Study NO"/>
    <s v="H000000902"/>
    <s v="H000002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310 Medical programs"/>
    <s v="H000000902"/>
    <s v="H0000023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0000000850 Other Admin"/>
    <s v="H000000902"/>
    <s v="H0000024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850_107"/>
    <s v="H000000902"/>
    <s v="H0000024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850_119"/>
    <s v="H000000902"/>
    <s v="H0000024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850_120"/>
    <s v="H000000902"/>
    <s v="H0000024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860_110"/>
    <s v="H000000902"/>
    <s v="H0000024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786$860_123"/>
    <s v="H000000902"/>
    <s v="H0000024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060 Field Force"/>
    <s v="H000000902"/>
    <s v="H00000023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300 Medical"/>
    <s v="H000000902"/>
    <s v="H00000023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8600 Facilities Medical Device"/>
    <s v="H000000902"/>
    <s v="H00000023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0 Internal Sales Services"/>
    <s v="H000000902"/>
    <s v="H0000024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9 ISS NDD"/>
    <s v="H000000902"/>
    <s v="H0000024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10 ISS NDD"/>
    <s v="H000000902"/>
    <s v="H0000024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11 ISS NDD"/>
    <s v="H000000902"/>
    <s v="H0000024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9 ABM Oncology"/>
    <s v="H000000902"/>
    <s v="H00000240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3 Field NDD/Cladribine PM"/>
    <s v="H000000902"/>
    <s v="H0000024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4 Field NDD/Cladribine PM"/>
    <s v="H000000902"/>
    <s v="H0000024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5 Field NDD/Cladribine KAM"/>
    <s v="H000000902"/>
    <s v="H0000024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6 Field NDD/Cladribine KAM"/>
    <s v="H000000902"/>
    <s v="H0000024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510 Market Access"/>
    <s v="H000000902"/>
    <s v="H0000024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610 PR/PAG"/>
    <s v="H000000902"/>
    <s v="H0000024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5 ISS NDD"/>
    <s v="H000000902"/>
    <s v="H0000024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2 Field Fertility KAM Fert"/>
    <s v="H000000902"/>
    <s v="H0000024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7 Field Fertility KAM Fert"/>
    <s v="H000000902"/>
    <s v="H0000024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6008 ABM Fertility"/>
    <s v="H000000902"/>
    <s v="H0000024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7 ISS Fertility"/>
    <s v="H000000902"/>
    <s v="H0000024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210 Medical non R&amp;D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310 Medical programs - project expenses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0 Medical Medical dir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1 Medical Medical assistant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2 Medical Medical assistant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3 Medical Medical Project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30 PSC Center SE"/>
    <s v="H000000902"/>
    <s v="H0000024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10 Medical Oncology"/>
    <s v="H000000902"/>
    <s v="H00000242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11 FF KAM Onco"/>
    <s v="H000000902"/>
    <s v="H00000242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12 Medical Specialist"/>
    <s v="H000000902"/>
    <s v="H00000242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5 Medical NDD"/>
    <s v="H000000902"/>
    <s v="H0000024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6 Medical NDD"/>
    <s v="H000000902"/>
    <s v="H0000024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7 Medical NDD MSL Mavenclad"/>
    <s v="H000000902"/>
    <s v="H0000024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8 Medical NDD MSL Mavenclad"/>
    <s v="H000000902"/>
    <s v="H0000024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4 Medical Fertility/Endocri"/>
    <s v="H000000902"/>
    <s v="H0000024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3009 MSL Endo"/>
    <s v="H000000902"/>
    <s v="H0000024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8010 General management"/>
    <s v="H000000902"/>
    <s v="H0000024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1 ISS Market access"/>
    <s v="H000000902"/>
    <s v="H0000024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2 ISS Market access"/>
    <s v="H000000902"/>
    <s v="H0000024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3 ISS Market access"/>
    <s v="H000000902"/>
    <s v="H0000024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04 ISS Market access"/>
    <s v="H000000902"/>
    <s v="H0000024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0410 Communication"/>
    <s v="H000000902"/>
    <s v="H0000024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212$0000001012 Brand and Content Manager"/>
    <s v="H000000902"/>
    <s v="H0000024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012"/>
    <s v="H000000902"/>
    <s v="H000000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021 Evija Buksa"/>
    <s v="H000000902"/>
    <s v="H000000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704 Other Admin"/>
    <s v="H000000902"/>
    <s v="H000000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008"/>
    <s v="H000000902"/>
    <s v="H000000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020"/>
    <s v="H000000902"/>
    <s v="H000000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021"/>
    <s v="H000000902"/>
    <s v="H000000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003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011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018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901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4999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4011_315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4901_110"/>
    <s v="H000000902"/>
    <s v="H000002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011"/>
    <s v="H000000902"/>
    <s v="H00000220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010"/>
    <s v="H000000902"/>
    <s v="H0000022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2$0000000002"/>
    <s v="H000000902"/>
    <s v="H000002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02"/>
    <s v="H000000902"/>
    <s v="H000000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07"/>
    <s v="H000000902"/>
    <s v="H000000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09"/>
    <s v="H000000902"/>
    <s v="H000000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14"/>
    <s v="H000000902"/>
    <s v="H000000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850"/>
    <s v="H000000902"/>
    <s v="H000000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13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18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19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20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21 Evija Buksa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701 Office expenses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4011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4012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4018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4020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4021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4901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4020_515"/>
    <s v="H000000902"/>
    <s v="H0000023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06"/>
    <s v="H000000902"/>
    <s v="H0000023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CSCALA_1086$0000000015 Giedr? Raguckien?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08"/>
    <s v="H000000902"/>
    <s v="H00000235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17"/>
    <s v="H000000902"/>
    <s v="H0000023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6$0000000016"/>
    <s v="H000000902"/>
    <s v="H0000023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14"/>
    <s v="H000000902"/>
    <s v="H0000002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26"/>
    <s v="H000000902"/>
    <s v="H0000002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33"/>
    <s v="H000000902"/>
    <s v="H0000002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27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40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43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44 Office Manager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701 Office expenses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4008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4011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4018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4020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4901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4902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4011_304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4020_111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4901_701"/>
    <s v="H000000902"/>
    <s v="H000002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12"/>
    <s v="H000000902"/>
    <s v="H00000230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16"/>
    <s v="H000000902"/>
    <s v="H00000230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11"/>
    <s v="H000000902"/>
    <s v="H00000231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38"/>
    <s v="H000000902"/>
    <s v="H0000023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41"/>
    <s v="H000000902"/>
    <s v="H0000023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021"/>
    <s v="H000000902"/>
    <s v="H0000023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SCALA_1085$0000000800"/>
    <s v="H000000902"/>
    <s v="H00000233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65 Other M&amp;S _ IQ _ NDD"/>
    <s v="H000000902"/>
    <s v="H00000302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64 Other M&amp;S _ IQ_ Fertility"/>
    <s v="H000000902"/>
    <s v="H0000030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654 Other M&amp;S _ IQ_ Diabetes"/>
    <s v="H000000902"/>
    <s v="H0000030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823 Other M&amp;S _ IQ_ Thyroid"/>
    <s v="H000000902"/>
    <s v="H0000030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195 Other M&amp;S _ IQ _ Cardio"/>
    <s v="H000000902"/>
    <s v="H0000030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284 AE10-R&amp;D-Registration-IQ - Fertility"/>
    <s v="H000000902"/>
    <s v="H00000304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282 AE10-R&amp;D-Registration-IQ - Diabetes"/>
    <s v="H000000902"/>
    <s v="H00000305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Q01 AE10-MS-OIC-Field Force - Iraq"/>
    <s v="H000000902"/>
    <s v="H0000030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7 MS-OIC-ISS-QA-Neast"/>
    <s v="H000000902"/>
    <s v="H0000002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R07 AE10-MS-OIC-IR-FF-A8"/>
    <s v="H000000902"/>
    <s v="H00000298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R03 AE10-MS-OIC-IR-FF-Fertility"/>
    <s v="H000000902"/>
    <s v="H0000029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R04 AE10-MS-OIC-IR-FF-Diabetes"/>
    <s v="H000000902"/>
    <s v="H00000299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R05 AE10-MS-OIC-IR-FF-B5"/>
    <s v="H000000902"/>
    <s v="H00000299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276 AE10-R&amp;D-Registration-IR - Fertility"/>
    <s v="H000000902"/>
    <s v="H00000300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R01 AE10-MS-OIC-Field Force - Iran"/>
    <s v="H000000902"/>
    <s v="H0000030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40 AE10-R&amp;D-Registration-JO - Fertility"/>
    <s v="H000000902"/>
    <s v="H0000031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JO01 AE10-MS-OIC-Field Force - Jordan"/>
    <s v="H000000902"/>
    <s v="H0000031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JO02 AE10-MS-OIC-JO-FF-Onco"/>
    <s v="H000000902"/>
    <s v="H0000031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JO03 AE10-MS-OIC-JO-FF-Fertility"/>
    <s v="H000000902"/>
    <s v="H0000031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JO04 AE10-MS-OIC-JO-FF-CMC"/>
    <s v="H000000902"/>
    <s v="H0000031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JO05 AE10-MS-OIC-JO-FF-Cardio"/>
    <s v="H000000902"/>
    <s v="H0000031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JO07 AE10-MS-OIC-JO-FF-NDD"/>
    <s v="H000000902"/>
    <s v="H0000031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648 Other M&amp;S _ LB_ NDD"/>
    <s v="H000000902"/>
    <s v="H0000031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576 AE10-R&amp;D-Local-LB - Diabetes"/>
    <s v="H000000902"/>
    <s v="H00000316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289 AE10-R&amp;D-Registration-LB - Cardiovascula"/>
    <s v="H000000902"/>
    <s v="H0000031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LB01 AE10-MS-OIC-Field Force - Lebanon"/>
    <s v="H000000902"/>
    <s v="H0000031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LB02 AE10-MS-OIC-LB-FF-Onco"/>
    <s v="H000000902"/>
    <s v="H0000031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LB03 AE10-MS-OIC-LB-FF- Fertility"/>
    <s v="H000000902"/>
    <s v="H0000031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LB07 AE10-MS-OIC-LB-FF-NDD"/>
    <s v="H000000902"/>
    <s v="H0000031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67 AE10 - FF - LY - Onco"/>
    <s v="H000000902"/>
    <s v="H000003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1 AE10 - FF - LY - Fertility"/>
    <s v="H000000902"/>
    <s v="H000003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73 AE10 - FF - LY - CME"/>
    <s v="H000000902"/>
    <s v="H000003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74 AE10 - FF - LY - Neur"/>
    <s v="H000000902"/>
    <s v="H000003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72 AE10 - ISS - LY - Onco"/>
    <s v="H000000902"/>
    <s v="H0000031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88 AE10 - ISS - LY - CME"/>
    <s v="H000000902"/>
    <s v="H0000031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90 AE10 - ISS - LY - Shared"/>
    <s v="H000000902"/>
    <s v="H00000317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9 AE10 - SP - Other Promo - Fertility - LY"/>
    <s v="H000000902"/>
    <s v="H0000031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50 AE10 - SP - Other Promo - LY - Shared"/>
    <s v="H000000902"/>
    <s v="H0000031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H7610200 XXXERB COM Reprints"/>
    <s v="H000000902"/>
    <s v="LEAN_X310101CH7610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4"/>
    <s v="PLEAN_X310101CH7610201 XXXERB COM Mailings"/>
    <s v="H000000902"/>
    <n v="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H7610203 XXXERB COM Patient Support"/>
    <s v="H000000902"/>
    <s v="LEAN_X310101CH7610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H7610204 XXXERB COM Literature Subscriptions"/>
    <s v="H000000902"/>
    <s v="LEAN_X310101CH7610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H7611200 XXXERB COM Advertisement"/>
    <s v="H000000902"/>
    <s v="LEAN_X310101CH7611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H7611201 XXXERB COM PR"/>
    <s v="H000000902"/>
    <s v="LEAN_X310101CH7611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CN5013360 XXXERB COM C&amp;E CRC Guideline tour speaki"/>
    <s v="H000000902"/>
    <s v="LEAN_X310101CN5013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PLEAN_X310101DE6230410 XXX"/>
    <s v="H000000902"/>
    <s v="LEAN_X310101DE623000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05 AE10 - REG - LY - Thyroid"/>
    <s v="H000000902"/>
    <s v="H0000031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27 AE10 - REG - LY - Fertility"/>
    <s v="H000000902"/>
    <s v="H0000031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44 AE10 - REG - LY - Diab"/>
    <s v="H000000902"/>
    <s v="H0000031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56 AE10 - REG - LY - Cardio"/>
    <s v="H000000902"/>
    <s v="H0000031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73 AE10_M&amp;S Other - Onc - LY"/>
    <s v="H000000902"/>
    <s v="H00000318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895 AE10-MS-OIC-SP-PS- Cong/event-Maven"/>
    <s v="H000000902"/>
    <s v="H00000325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453 Other M&amp;S _ PS_ Fertility"/>
    <s v="H000000902"/>
    <s v="H00000326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PA01 AE10-MS-OIC-Field Force - Palestine"/>
    <s v="H000000902"/>
    <s v="H0000032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PA03 AE10-MS-OIC-PS-FF-Ferti.&amp;NDD"/>
    <s v="H000000902"/>
    <s v="H0000032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PA04 AE10-MS-OIC-PS-FF-CMC"/>
    <s v="H000000902"/>
    <s v="H0000032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PA05 AE10- MS-OIC-PS-FF-Cardiology"/>
    <s v="H000000902"/>
    <s v="H0000032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55 Other M&amp;S _ SY _ NDD"/>
    <s v="H000000902"/>
    <s v="H0000034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54 Other M&amp;S _ SY_ Fertility"/>
    <s v="H000000902"/>
    <s v="H0000034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58 Other M&amp;S _ SY _ Onco"/>
    <s v="H000000902"/>
    <s v="H0000034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56 Other M&amp;S _ SY _ Thyr"/>
    <s v="H000000902"/>
    <s v="H0000034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49 AE10-R&amp;D-Registration-SY - MultSC"/>
    <s v="H000000902"/>
    <s v="H0000034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SY01 AE10-MS-OIC-Field Force - Syria"/>
    <s v="H000000902"/>
    <s v="H0000034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SY02 AE10-MS-OIC-SY-FF-Onco&amp;NDD"/>
    <s v="H000000902"/>
    <s v="H0000034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SY03 AE10- MS-OIC-SY-FF-Fertility"/>
    <s v="H000000902"/>
    <s v="H0000034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SY04 XXXAE10-MS-OIC-SY-FF-CMC"/>
    <s v="H000000902"/>
    <s v="H0000034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3 AE10-MS-OIC-ISS FERTILITY&amp; NDD NE"/>
    <s v="H000000902"/>
    <s v="H00000321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2 AE10-MS-OIC-ISS ONCOLOGY NE"/>
    <s v="H000000902"/>
    <s v="H0000032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C20 AE10-MS-OIC-ISS-NE-Cardio"/>
    <s v="H000000902"/>
    <s v="H0000032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1 AE10-MS-OIC-ISS CMC NE"/>
    <s v="H000000902"/>
    <s v="H0000032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5 AE10-MS-OIC-LRD- NE Medical"/>
    <s v="H000000902"/>
    <s v="H0000032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219 Receivable Allowance -IR-THYR"/>
    <s v="H000000902"/>
    <s v="H0000032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21 MS-OIC-ISS-C.Excell"/>
    <s v="H000000902"/>
    <s v="H0000032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20 AE10-MS-OIC-ISS Near East"/>
    <s v="H000000902"/>
    <s v="H00000322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491 AE10_Legal &amp; Other _ Neast"/>
    <s v="H000000902"/>
    <s v="H00000322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16 MS-OIC-ISS-NE MA/COM"/>
    <s v="H000000902"/>
    <s v="H00000322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4 AE10-MS-OIC-ISS SFE NE"/>
    <s v="H000000902"/>
    <s v="H00000322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NE16 Events Manager Neast"/>
    <s v="H000000902"/>
    <s v="H00000322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FS10 ISS - FS - Shared"/>
    <s v="H000000902"/>
    <s v="H00000305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68 AE10 - FF - FS - Onco"/>
    <s v="H000000902"/>
    <s v="H00000305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2 AE10 - FF - FS - Fertility"/>
    <s v="H000000902"/>
    <s v="H00000305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70 AE10 - FF - FS - CME"/>
    <s v="H000000902"/>
    <s v="H00000305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72 AE10 - FF - FS - Shared"/>
    <s v="H000000902"/>
    <s v="H00000307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87 AE10 - REG - FS - Onco"/>
    <s v="H000000902"/>
    <s v="H0000030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31 AE10 - REG - FS - CME"/>
    <s v="H000000902"/>
    <s v="H0000030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33 AE10 - REG - FS - Shared"/>
    <s v="H000000902"/>
    <s v="H0000030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WA02 FF - WA - Diab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37 AE10_AO_FF_Thy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38 AE10_AO_FF_Diab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39 AE10_AO_FF_Cardio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1 AE10_NG_FF_Diab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2 AE10_NG_FF_Cardio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70 AE10 - FF - WA - Onco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79 AE10 - FF - WA - CME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80 AE10 - FF - WA - Neur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81 AE10 - FF - WA - Shared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3 AE10_AO_ISS_Thy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4 AE10_AO_ISS_GMKGaA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5 AE10_AO_ISS_Diab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6 AE10_AO_ISS_Cardio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7 AE10 - ISS - WA - Fertility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8 AE10_NG_ISS_Diab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9 AE10_NG_ISS_Cardio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75 AE10 - ISS - WA - Onco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94 AE10 - ISS - WA - CME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95 AE10 - ISS - WA - Neur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96 AE10 - ISS - WA - Shared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9 AE10_SP - Other Promo - WA - Diab"/>
    <s v="H000000902"/>
    <s v="H0000032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60 AE10_SP - Other Promo - WA - Cardio"/>
    <s v="H000000902"/>
    <s v="H0000032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98 AE10 - SP - Other Promo - WA - Thyroid"/>
    <s v="H000000902"/>
    <s v="H0000032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WA01 FF - WA - Fert"/>
    <s v="H000000902"/>
    <s v="H0000032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40 AE10 - FF - WA - Fertility"/>
    <s v="H000000902"/>
    <s v="H0000032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0 AE10_NG_Pro Mat_Onc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1 AE10_NG_Pro Mat_Fert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2 AE10 - SP - Pro Mat - WA - Diab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3 AE10_SP - Pro Mat - WA - Cardio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4 AE10_NG_Cong/events_Onc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5 AE10_NG_Cong/events_Fert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6 AE10_Congs/events - WA - Diab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7 AE10_SP - Congs/events - WA - Cardio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58 NG_Other Prom_Fert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887 AE10-SP - Congs/events - AO - Thy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888 AE10-AO-MS-Cong/event- Onc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30 AE10-SP - Congs/events - AO - Cardio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80 AE10 - SP - Other Promo - WA - Onco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55 AE10 - SP - Other Promo - WA - CME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56 AE10 - SP - Other Promo - WA - Neur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57 AE10 - SP - Other Promo - WA - Shared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90 AE10_Med non-R&amp;D - WA - DIAB"/>
    <s v="H000000902"/>
    <s v="H000003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91 AE10_Med non-R&amp;D - WA - Cardio"/>
    <s v="H000000902"/>
    <s v="H000003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03 AE10 - Med non-R&amp;D - WA - Thyroid"/>
    <s v="H000000902"/>
    <s v="H000003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24 AE10 - Med non-R&amp;D - WA - CME"/>
    <s v="H000000902"/>
    <s v="H000003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25 AE10 - Med non-R&amp;D - WA - Neur"/>
    <s v="H000000902"/>
    <s v="H000003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26 AE10 - Med non-R&amp;D - WA - Shared"/>
    <s v="H000000902"/>
    <s v="H0000032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88 AE10_Med non-R&amp;D - WA - ONC"/>
    <s v="H000000902"/>
    <s v="H0000032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89 AE10_Med non-R&amp;D - WA - FERT"/>
    <s v="H000000902"/>
    <s v="H00000323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61 AE10_AO_M&amp;S Other_Fert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62 AE10_AO_M&amp;S Other_Msc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63 AE10_AO_M&amp;S Other_BrandGen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64 AE10_AO_M&amp;S Other_Diab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65 AE10_AO_M&amp;S Other_Cardio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81 AE10_NG_M&amp;S Other_Onc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82 AE10_NG_M&amp;S Other_Fert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83 AE10_NG_M&amp;S Other_Diab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84 AE10_NG_M&amp;S Other_Cardio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93 AE10 - M&amp;S Other - WA - Onco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09 AE10 - M&amp;S Other - WA - Thyroid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33 AE10 - M&amp;S Other - WA - Fertility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1 AE10 - M&amp;S Other - WA - Cardio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09 AE10 - M&amp;S Other - WA - CME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10 AE10 - M&amp;S Other - WA - Neur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11 AE10 - M&amp;S Other - WA - Shared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67 AE10 - M&amp;S Other - WA - Diab"/>
    <s v="H000000902"/>
    <s v="H0000032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89 AE10 - REG - WA - Onco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07 AE10 - REG - WA - Thyroid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29 AE10 - REG - WA - Fertility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46 AE10 - REG - WA - Diab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58 AE10 - REG - WA - Cardio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40 AE10 - REG - WA - CME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41 AE10 - REG - WA - Neur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42 AE10 - REG - WA - Shared"/>
    <s v="H000000902"/>
    <s v="H0000032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69 AE10 - FF - EA - Onco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3 AE10 - FF - EA - Fertility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7 AE10 - FF - EA - CME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7 AE10 - ISS - EA - Fertility"/>
    <s v="H000000902"/>
    <s v="H0000031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82 AE10 - ISS - EA - CME"/>
    <s v="H000000902"/>
    <s v="H0000031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EA05 FF - EA - Shared"/>
    <s v="H000000902"/>
    <s v="H0000031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EA10 ISS - EA - Shared"/>
    <s v="H000000902"/>
    <s v="H00000311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88 AE10 - REG - EA - Onco"/>
    <s v="H000000902"/>
    <s v="H000003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06 AE10 - REG - EA - Thyroid"/>
    <s v="H000000902"/>
    <s v="H000003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28 AE10 - REG - EA - Fertility"/>
    <s v="H000000902"/>
    <s v="H000003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45 AE10 - REG - EA - Diab"/>
    <s v="H000000902"/>
    <s v="H000003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57 AE10 - REG - EA - Cardio"/>
    <s v="H000000902"/>
    <s v="H0000031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76 AE10 - ISS - SC - Onco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994 AE10 - M&amp;S Other - SC - Onco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0 AE10 - M&amp;S Other - SC - Thyroid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18 AE10 - ISS - SC - Fertility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34 AE10 - M&amp;S Other - SC - Fertility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2 AE10 - M&amp;S Other - SC - Cardio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91 AE10 - ISS - SC - CME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05 AE10 - M&amp;S Other - SC - CME"/>
    <s v="H000000902"/>
    <s v="H0000002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58 AE10 - FF - AFR - Shared"/>
    <s v="H000000902"/>
    <s v="H00000403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59 AE10 - ISS - AFR - Shared"/>
    <s v="H000000902"/>
    <s v="H0000040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61 AE10 - MED - AFR DM"/>
    <s v="H000000902"/>
    <s v="H00000404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ADDM01 AE10-ADMIN-Developing Market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792 AE10_Admin - WA - Fertility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3 AE10 - Admin - EA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4 AE10 - Admin - FS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5 AE10 - Admin - SC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066 AE10 - Admin - WA - Shared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4127 AE10 - AE10 - Other Admin - LY - Shared"/>
    <s v="H000000902"/>
    <s v="H0000040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C18 AE10-MS-OIC-ISS-Head Middle Near East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IC24 Chief of Staff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14 AE10-LRD-Gulf-Shared"/>
    <s v="H000000902"/>
    <s v="H00000024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17 AE10-MS-OIC-ISS QA GCC"/>
    <s v="H000000902"/>
    <s v="H00000024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01 AE10-FF-AE-CM&amp;E"/>
    <s v="H000000902"/>
    <s v="H0000035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02 AE10-FF-AE-ONE"/>
    <s v="H000000902"/>
    <s v="H0000035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03 AE10-FF-AE-Fert"/>
    <s v="H000000902"/>
    <s v="H00000352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BH01 AE10-FF-BH-CM&amp;E"/>
    <s v="H000000902"/>
    <s v="H00000292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BH01 AE10-FF-BH-CM&amp;E"/>
    <s v="H000000902"/>
    <s v="TEMPEU_1000AE10MSBH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FTEMPEU_1000AE10MSBH01_IO AE10-FF-BH-CM&amp;E(IO)"/>
    <s v="H000000902"/>
    <s v="TEMPEU_1000AE10MSBH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BH01_IO AE10-FF-BH-CM&amp;E(IO)"/>
    <s v="H000000902"/>
    <s v="TEMPEU_1000AE10MSBH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194 Other M&amp;S _ BH _ Cardio"/>
    <s v="H000000902"/>
    <s v="TEMPEU_1000AE10MSBH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BH02 AE10-FF-BH-ONE"/>
    <s v="H000000902"/>
    <s v="H0000029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BH03 AE10-FF-BH-Fert"/>
    <s v="H000000902"/>
    <s v="H0000029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KW01 AE10-FF-KW-CM&amp;E"/>
    <s v="H000000902"/>
    <s v="H0000031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KW02 AE10-FF-KW-ONE"/>
    <s v="H000000902"/>
    <s v="H00000312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KW02 AE10-FF-KW-ONE"/>
    <s v="H000000902"/>
    <s v="TEMPEU_1000AE10MSKW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FTEMPEU_1000AE10MSKW02_IO AE10-FF-KW-ONE(IO)"/>
    <s v="H000000902"/>
    <s v="TEMPEU_1000AE10MSKW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KW02_IO AE10-FF-KW-ONE(IO)"/>
    <s v="H000000902"/>
    <s v="TEMPEU_1000AE10MSKW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60 Other M&amp;S _ KW _ Onco"/>
    <s v="H000000902"/>
    <s v="TEMPEU_1000AE10MSKW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KW03 AE10-FF-KW-Fert"/>
    <s v="H000000902"/>
    <s v="H0000031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OM01 AE10-FF-OM-CM&amp;E"/>
    <s v="H000000902"/>
    <s v="H00000324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OM02 AE10-FF-OM-ONE"/>
    <s v="H000000902"/>
    <s v="H00000324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OM03 AE10-FF-OM-Fert"/>
    <s v="H000000902"/>
    <s v="H00000325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QA01 AE10-FF-QA-CM&amp;E"/>
    <s v="H000000902"/>
    <s v="H0000032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QA01 AE10-FF-QA-CM&amp;E"/>
    <s v="H000000902"/>
    <s v="TEMPEU_1000AE10MSQA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FTEMPEU_1000AE10MSQA01_IO AE10-FF-QA-CM&amp;E(IO)"/>
    <s v="H000000902"/>
    <s v="TEMPEU_1000AE10MSQA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QA01_IO AE10-FF-QA-CM&amp;E(IO)"/>
    <s v="H000000902"/>
    <s v="TEMPEU_1000AE10MSQA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62 Other M&amp;S _ QA _ Cardio"/>
    <s v="H000000902"/>
    <s v="TEMPEU_1000AE10MSQA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186 Other M&amp;S _ QA_ Endoc"/>
    <s v="H000000902"/>
    <s v="TEMPEU_1000AE10MSQA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QA02 AE10-FF-QA-ONE"/>
    <s v="H000000902"/>
    <s v="H00000329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QA02 AE10-FF-QA-ONE"/>
    <s v="H000000902"/>
    <s v="TEMPEU_1000AE10MSQA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FTEMPEU_1000AE10MSQA02_IO AE10-FF-QA-ONE(IO)"/>
    <s v="H000000902"/>
    <s v="TEMPEU_1000AE10MSQA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TEMPEU_1000AE10MSQA02_IO AE10-FF-QA-ONE(IO)"/>
    <s v="H000000902"/>
    <s v="TEMPEU_1000AE10MSQA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63 Other M&amp;S _ QA _ Onco"/>
    <s v="H000000902"/>
    <s v="TEMPEU_1000AE10MSQA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QA03 AE10-FF-QA-Fert"/>
    <s v="H000000902"/>
    <s v="H00000329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265 AE10-Registration Renewal-AE-Cardio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267 AE10-Registration Renewal-AE-Thyriods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04 AE10-Registration Renewal-OM-Onc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09 AE10-Registration Renewal-OM-MultSC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20 AE10-Registration Renewal-BH-Onc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22 AE10-Registration Renewal-BH-Diab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23 AE10-Registration Renewal-BH-Thyroids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24 AE10-Registration Renewal-BH-Fert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1327 AE10-Registration Renewal-BH-Endo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801 Registration Renewal_KW_Cardio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818 Legalization of Doc. in MOFA +KW BF.77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2861 Other M&amp;S_KW_Diabetes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07 Other M&amp;S _ KW _ NDD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09 Other M&amp;S _ AE _ NDD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10 Other M&amp;S _ AE _ Endo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11 Other M&amp;S _ AE_ Fertility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43 Other M&amp;S _ AE _ Diab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46 Other M&amp;S _ AE _ Onco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059 Other M&amp;S _ KW_ Fertility"/>
    <s v="H000000902"/>
    <s v="H00000295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0 AE10-MS-OIC-SP-UAE Cong/events- Oncology"/>
    <s v="H000000902"/>
    <s v="H00000296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344 AE10-MS-OIC-SP-AE- Cong/event -Bavencio"/>
    <s v="H000000902"/>
    <s v="H00000296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11 AE10-ISS-Gulf-CM&amp;E"/>
    <s v="H000000902"/>
    <s v="H00000296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1 AE10-MS-OIC-SP-UAE Cong/events-Cardiovas"/>
    <s v="H000000902"/>
    <s v="H0000029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2 AE10-MS-OIC-SP-UAE Cong/events -Diabetes"/>
    <s v="H000000902"/>
    <s v="H0000029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3 AE10-MS-OIC-SP-UAE Cong/events -Thyroids"/>
    <s v="H000000902"/>
    <s v="H0000029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6 AE10-MS-OIC-SP-UAE Cong/events-Endoc-Sai"/>
    <s v="H000000902"/>
    <s v="H0000029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18 AE10-ISS-Gulf-ONE"/>
    <s v="H000000902"/>
    <s v="H0000029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5 AE10-MS-OIC-SP-UAE Cong/events - MultSc"/>
    <s v="H000000902"/>
    <s v="H0000029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3353 AE10-MS-OIC-SP-AE- Cong/event -Mavenclad"/>
    <s v="H000000902"/>
    <s v="H0000029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MSAE19 AE10-ISS-Gulf-Fert"/>
    <s v="H000000902"/>
    <s v="H00000296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ITEMPEU_003200000294 AE10-MS-OIC-SP-UAE Cong/events-Fertility"/>
    <s v="H000000902"/>
    <s v="H0000029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TEMPEU_1000AE10ADKF08 AE10-Admin-Gulf"/>
    <s v="H000000902"/>
    <s v="H00000298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201400 Capital gain from divest."/>
    <s v="H000000902"/>
    <s v="H0000002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206100 Impairment reversal for debt instruments"/>
    <s v="H000000902"/>
    <s v="H0000002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209000 Remaining other income IC with SIAL"/>
    <s v="H000000902"/>
    <s v="H00000021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170000 Field force expense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250000 Internal sales service expense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250100 ISS - MS/COMEX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310000 Promotion material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320000 Advertising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340000 Congresses and event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350000 Other promotion cost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501000 Special expenses of selling- registration fee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551000 Medical education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552000 Medical donation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553000 Medical consultants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10554000 Other medical non R&amp;D"/>
    <s v="H000000902"/>
    <s v="H0000021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211100000 R&amp;D expenses local"/>
    <s v="H000000902"/>
    <s v="H00000214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211100100 R&amp;D expenses local"/>
    <s v="H000000902"/>
    <s v="H00000214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1050000 Other administration costs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1050100 Other admin. Cost - compliance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1050200 Local function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103000 Receivable allowances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105000 Premium/contribution/fees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112000 Remaining other expenses 3rd parties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243122206000 Income from allowance reversals"/>
    <s v="H000000902"/>
    <s v="H0000021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13 ISS NEA"/>
    <s v="H000000902"/>
    <s v="H0000002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245 R&amp;D expenses Local"/>
    <s v="H000000902"/>
    <s v="H0000002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3204 Other Operating Income"/>
    <s v="H000000902"/>
    <s v="H0000002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3221 Capital gains from disposals"/>
    <s v="H000000902"/>
    <s v="H00000026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414 Fertility &amp; Endo FF"/>
    <s v="H000000902"/>
    <s v="H00000293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08 ISS Fertility &amp; Endo"/>
    <s v="H000000902"/>
    <s v="H00000293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401 CMC Field Force line"/>
    <s v="H000000902"/>
    <s v="H00000293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01 ISS - CMC"/>
    <s v="H000000902"/>
    <s v="H00000293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415 Rebif Line"/>
    <s v="H000000902"/>
    <s v="H0000029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09 ISS Rebif line"/>
    <s v="H000000902"/>
    <s v="H00000294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01 Printed Material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02 Advertising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04 Conference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05 Market research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08 CRM &amp; IM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11 Digital Material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21 Brand Reminder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22 Public Awarenes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24 International Stand alone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32 IC Income Promo Oncology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40 Other Pro EXP- PR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42 General Public Awareness"/>
    <s v="H000000902"/>
    <s v="H0000029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248 Registration Expenses"/>
    <s v="H000000902"/>
    <s v="H00000294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04 Medical Team 8-1504"/>
    <s v="H000000902"/>
    <s v="H00000294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07 Medical Congresses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13 Medical Education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14 Medical Donations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15 Medical Consultants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16 Patient support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26 Medical Screening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27 Medical Congresses MAcces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33 Medical Education MAccess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34 Merck Sponsored program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36 Medical Project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44 Medical Donations MAccess"/>
    <s v="H000000902"/>
    <s v="H00000294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14 Strategy Leadership"/>
    <s v="H000000902"/>
    <s v="H0000029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15 Digital Department"/>
    <s v="H000000902"/>
    <s v="H0000029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3004 Admin-Others"/>
    <s v="H000000902"/>
    <s v="H0000029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10 Market Access Team"/>
    <s v="H000000902"/>
    <s v="H00000295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10 Market Access"/>
    <s v="H000000902"/>
    <s v="H00000295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06 B. Excellence 8-1506"/>
    <s v="H000000902"/>
    <s v="H00000295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003 BP Div Co"/>
    <s v="H000000902"/>
    <s v="H0000003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004 BP Div Co"/>
    <s v="H000000902"/>
    <s v="H0000003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007 BP Div Co"/>
    <s v="H000000902"/>
    <s v="H0000003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012 BP Div Co"/>
    <s v="H000000902"/>
    <s v="H0000003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080 BP CMC Sales / Cogs / Variances"/>
    <s v="H000000902"/>
    <s v="H0000003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580 Facilities and building charge out"/>
    <s v="H000000902"/>
    <s v="H00000032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181 BP CMC Sales - Southern Gauteng"/>
    <s v="H000000902"/>
    <s v="H000003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182 BP CMC Sales - Northern Gauteng"/>
    <s v="H000000902"/>
    <s v="H000003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681 BP CMC Sales KZN/ECP"/>
    <s v="H000000902"/>
    <s v="H000003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682 BP CMC Sales WCO/OFS"/>
    <s v="H000000902"/>
    <s v="H0000033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185 BP CMC Sales &amp; Marketing Management"/>
    <s v="H000000902"/>
    <s v="H00000338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490 BP CMC Management (from 2012)"/>
    <s v="H000000902"/>
    <s v="H00000338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940 BP Building &amp; Fac"/>
    <s v="H000000902"/>
    <s v="H00000338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793 BP Fertility"/>
    <s v="H000000902"/>
    <s v="H00000338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7181 BP Oncology Sales"/>
    <s v="H000000902"/>
    <s v="H00000339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794 BP NDD"/>
    <s v="H000000902"/>
    <s v="H00000339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695 BP CMC Stability"/>
    <s v="H000000902"/>
    <s v="H0000033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3920 Corp Merck Shared Services"/>
    <s v="H000000902"/>
    <s v="H0000033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7484 BP Oncology Management"/>
    <s v="H000000902"/>
    <s v="H0000033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585 BP CMC Sales &amp; Marketing Management"/>
    <s v="H000000902"/>
    <s v="H0000033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760 BP NION Promo"/>
    <s v="H000000902"/>
    <s v="H0000033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7585 BP Oncology Marketing"/>
    <s v="H000000902"/>
    <s v="H0000033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282 BP CMC Medical Affairs"/>
    <s v="H000000902"/>
    <s v="H0000033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283 BP CMC Registration Fees"/>
    <s v="H000000902"/>
    <s v="H00000339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290 BP CMC Medical Non-R&amp;D"/>
    <s v="H000000902"/>
    <s v="H00000339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480 BP CMC MD"/>
    <s v="H000000902"/>
    <s v="H0000034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495 BP CMC Market Access"/>
    <s v="H000000902"/>
    <s v="H0000034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484 BP CMC MD New"/>
    <s v="H000000902"/>
    <s v="H00000340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635 Conferences MAccess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FELC SAL &amp; MED Rep_F&amp;E_LIBYA (HQ50)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NELC SAL &amp; MED Rep_NDD_LIBYA (HQ50)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OCLC SAL &amp; MED Rep_Onco_LIBYA (HQ50)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L0 Gen.Admin_MERCK_LIBYA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FEL0 SAL &amp; MED Rep_F&amp;E_LIBYA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NEL0 SAL &amp; MED Rep_NDD_LIBYA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OCL0 SAL &amp; MED Rep_Onco_LIBYA"/>
    <s v="H000000902"/>
    <s v="H0000002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3-1401 Libya FF"/>
    <s v="H000000902"/>
    <s v="H00000317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FOCD0 SAL &amp; MED Rep_Onco_ALGERIA"/>
    <s v="H000000902"/>
    <s v="H0000028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OCDC SAL &amp; MED Rep_Onco_ALGERIA (HQ50)"/>
    <s v="H000000902"/>
    <s v="H0000028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FNED0 SAL &amp; MED Rep_NDD_ALGERIA"/>
    <s v="H000000902"/>
    <s v="H00000289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NEDC SAL &amp; MED Rep_NDD_ALGERIA (HQ50)"/>
    <s v="H000000902"/>
    <s v="H00000289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NED0 MKT Mgmt_NDD_ALGERIA"/>
    <s v="H000000902"/>
    <s v="H0000028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NOD0 BU Mgmt_NDD &amp; Onco_ALGERIA"/>
    <s v="H000000902"/>
    <s v="H0000028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NODC SML Mgmt_NDD_Onco_NORTH WEST (DZ50)"/>
    <s v="H000000902"/>
    <s v="H0000028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OCD0 MKT Mgmt_Onco_ALGERIA"/>
    <s v="H000000902"/>
    <s v="H0000028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NODC BU Mgmt_NDD &amp; Onco_ALGERIA (HQ50)"/>
    <s v="H000000902"/>
    <s v="H0000028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FFED0 SAL &amp; MED Rep_F&amp;E_ALGERIA"/>
    <s v="H000000902"/>
    <s v="H0000028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FEDC SAL &amp; MED Rep_F&amp;E_ALGERIA (HQ50)"/>
    <s v="H000000902"/>
    <s v="H0000028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FED0 BU Mgmt_F&amp;E_ALGERIA"/>
    <s v="H000000902"/>
    <s v="H0000028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FEDC BU Mgmt_F&amp;E_ALGERIA (HQ50)"/>
    <s v="H000000902"/>
    <s v="H0000028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FCGD0 SAL &amp; MED Rep_CMC &amp; GM_ALGERIA"/>
    <s v="H000000902"/>
    <s v="H00000289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CGDC SAL &amp; MED Rep_CMC &amp; GM_ALGERIA (HQ50)"/>
    <s v="H000000902"/>
    <s v="H00000289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77DC MKT Mgmt_Thyroids_ALGERIA"/>
    <s v="H000000902"/>
    <s v="H0000029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CG00 MKT Mgmt_CMC &amp; GM_ALGERIA"/>
    <s v="H000000902"/>
    <s v="H0000029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CCGD0 BU Mgmt_CMC_Onco_ALGERIA"/>
    <s v="H000000902"/>
    <s v="H0000029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CGDC BU Mgmt_CMC_ALGERIA (HQ50)"/>
    <s v="H000000902"/>
    <s v="H00000290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MBPD0 MED Mgmt_BioPharma_ALGERIA"/>
    <s v="H000000902"/>
    <s v="H0000029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MBP00 MED Mgmt_Biopharma_NORTH WEST"/>
    <s v="H000000902"/>
    <s v="H00000290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MBP0C MED Mgmt_Biopharma_NORTH WEST (HQ50)"/>
    <s v="H000000902"/>
    <s v="H0000029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L0MED0 Gen.Admin_MERCK_ALGERIA"/>
    <s v="H000000902"/>
    <s v="H00000290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L1ME0C MD_MERCK_NORTH WEST (DZ50)"/>
    <s v="H000000902"/>
    <s v="H00000290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DC Gen.Admin_MERCK_ALGERIA (HQ50)"/>
    <s v="H000000902"/>
    <s v="H00000290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FBPD0 SAL &amp; MED Rep_BioPharma_ALGERIA"/>
    <s v="H000000902"/>
    <s v="H000002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GBPD0 GM_BioPharma_ALGERIA"/>
    <s v="H000000902"/>
    <s v="H000002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OBPD0 BO_BioPharma_ALGERIA"/>
    <s v="H000000902"/>
    <s v="H000002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BPDC SAL &amp; MED Rep_BioPharma_ALGERIA (HQ50)"/>
    <s v="H000000902"/>
    <s v="H000002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GBPDC GM_BioPharma_ALGERIA (HQ50)"/>
    <s v="H000000902"/>
    <s v="H00000291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DBPDC DIVERS ISS_BioPharma_NORTH WEST (DZ50)"/>
    <s v="H000000902"/>
    <s v="H00000318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CNOM0 SML Mgmt_NDD_Onco_NORTH WEST (MA50)"/>
    <s v="H000000902"/>
    <s v="H00000318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OCMC SAL &amp; MED Rep_Onco_MOROCCO (HQ50)"/>
    <s v="H000000902"/>
    <s v="H0000031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FOCM0 SAL &amp; MED Rep_Onco_MOROCCO"/>
    <s v="H000000902"/>
    <s v="H00000318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NEMC SAL &amp; MED Rep_NDD_MOROCCO (HQ50)"/>
    <s v="H000000902"/>
    <s v="H00000318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FNEM0 SAL &amp; MED Rep_NDD_MOROCCO"/>
    <s v="H000000902"/>
    <s v="H00000318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BPMC BU Mgmt_BioPharma_MOROCCO (HQ50)"/>
    <s v="H000000902"/>
    <s v="H0000031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CBPM0 BU Mgmt_BioPharma_MOROCCO"/>
    <s v="H000000902"/>
    <s v="H0000031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COCM0 MKT Mgmt_Onco_MOROCCO"/>
    <s v="H000000902"/>
    <s v="H00000318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FEMC SAL &amp; MED Rep_F&amp;E_MOROCCO (HQ50)"/>
    <s v="H000000902"/>
    <s v="H00000319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FFEM0 SAL &amp; MED Rep_F&amp;E_MOROCCO"/>
    <s v="H000000902"/>
    <s v="H00000319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CGMC MKT Mgmt_CMC &amp; GM_MOROCCO"/>
    <s v="H000000902"/>
    <s v="H000003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CCGM0 MKT Mgmt_CMC &amp; GM_MOROCCO"/>
    <s v="H000000902"/>
    <s v="H000003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CFEM0 MKT Mgmt_F&amp;E_MOROCCO"/>
    <s v="H000000902"/>
    <s v="H00000319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CGMC SAL &amp; MED Rep_CMC &amp; GM_MOROCCO (HQ50)"/>
    <s v="H000000902"/>
    <s v="H0000031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FCGM0 SAL &amp; MED Rep_CMC &amp; GM_MOROCCO"/>
    <s v="H000000902"/>
    <s v="H0000031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MBPD0 MED Mgmt_BioPharma_MOROCCO"/>
    <s v="H000000902"/>
    <s v="H00000319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MC Gen.Admin_MERCK_MOROCCO (HQ50)"/>
    <s v="H000000902"/>
    <s v="H0000032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L0MEM0 Gen.Admin_MERCK_MOROCCO"/>
    <s v="H000000902"/>
    <s v="H0000032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L1ME0C MD_MERCK_NORTH WEST (MA50)"/>
    <s v="H000000902"/>
    <s v="H00000320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OBP0C BO_BioPharma_Morocco (HQ50)"/>
    <s v="H000000902"/>
    <s v="H0000032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OBPDC BO_BioPharma_NORTH WEST (MA50)"/>
    <s v="H000000902"/>
    <s v="H0000032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OBPM0 BO_BioPharma_Morocco (MA50)"/>
    <s v="H000000902"/>
    <s v="H0000032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SBPM0 SAL &amp; MED Mgmt_BioPharma_MOROCCO"/>
    <s v="H000000902"/>
    <s v="H00000320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GBPMC GM_BioPharma_MOROCCO (HQ50)"/>
    <s v="H000000902"/>
    <s v="H00000320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GBPM0 GM_BioPharma_MOROCCO"/>
    <s v="H000000902"/>
    <s v="H00000320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GBPTC GM_BioPharma_TUNISIA / LIBYA (TN02)"/>
    <s v="H000000902"/>
    <s v="H00000344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OCTC SAL &amp; MED Rep_Onco_TUNISIA (HQ50)"/>
    <s v="H000000902"/>
    <s v="H0000034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OCT0 SAL &amp; MED Rep_Onco_TUNISIA"/>
    <s v="H000000902"/>
    <s v="H00000344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NETC SAL &amp; MED Rep_NDD_TUNISIA (HQ50)"/>
    <s v="H000000902"/>
    <s v="H0000034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NET0 SAL &amp; MED Rep_NDD_TUNISIA"/>
    <s v="H000000902"/>
    <s v="H00000344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FETC SAL &amp; MED Rep_F&amp;E_TUNISIA (HQ50)"/>
    <s v="H000000902"/>
    <s v="H00000344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FET0 SAL &amp; MED Rep_F&amp;E_TUNISIA"/>
    <s v="H000000902"/>
    <s v="H00000344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BPT0 BU Mgmt_BioPharma_TUNISIA (HQ50)"/>
    <s v="H000000902"/>
    <s v="H00000344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TN02CCBPT1 MKT Digit_Biopharma_NORTH WEST (TN02)"/>
    <s v="H000000902"/>
    <s v="H00000344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CBPT0 BU Mgmt_BioPharma_TUNISIA"/>
    <s v="H000000902"/>
    <s v="H00000344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CBPT1 MKT Digit_Biopharma_NORTH WEST (TN02)"/>
    <s v="H000000902"/>
    <s v="H00000344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CGTC SAL &amp; MED Rep_CMC &amp; GM_TUNISIA (HQ50)"/>
    <s v="H000000902"/>
    <s v="H00000345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FCGT0 SAL &amp; MED Rep_CMC &amp; GM_TUNISIA"/>
    <s v="H000000902"/>
    <s v="H00000345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CG00 MKT Mgmt_CMC &amp; GM_TN"/>
    <s v="H000000902"/>
    <s v="H00000345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CCGTC MKT Mgmt_CMC &amp; GM_TUNISIA (TN02)"/>
    <s v="H000000902"/>
    <s v="H00000345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CCGBC TN02CCCGBC - BU Mgmt_CMC_TUNISIA (TN02)"/>
    <s v="H000000902"/>
    <s v="H0000034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TC Gen.Admin_MERCK_TUNISIA (HQ50)"/>
    <s v="H000000902"/>
    <s v="H00000346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L0MET0 Gen.Admin_MERCK_TUNISIA"/>
    <s v="H000000902"/>
    <s v="H00000346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L1ME0C MD_MERCK_NORTH WEST (TN02)"/>
    <s v="H000000902"/>
    <s v="H00000346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FCHW0 SAL &amp; MED Rep_Consumer Health_WEST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FHCW2 SAL &amp; MED Rep_HealthCare (MIX)_WEST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MBPCC MED Mgmt_BioPharma_Ivoary Cost (CI50)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MCH0C MED Mgmt_ConsumerHealth_NW (CI50)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L1ME0C MD_MERCK_NORTH WEST (CI50)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MCH00 MED Mgmt_ConsumerHealth_NORTH WEST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ET50CCCH0C MKT Mgmt_ConsumerH_NORTH WEST (ET50)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CH0C MKT Mgmt_Consumer Health_NORTH WEST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CHWC SAL &amp; MED Rep_CH_WEST (HQ50)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MCH0C MED Mgmt_ConsumerHealth_NORTH WEST (HQ50)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CCH00 MKT Mgmt_Consumer Health_NORTH WEST"/>
    <s v="H000000902"/>
    <s v="H00000025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FBPW0 SAL &amp; MED Rep_BioPharma_WEST"/>
    <s v="H000000902"/>
    <s v="H00000306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BPWC SAL &amp; MED Rep_BioPharma_WEST (HQ50)"/>
    <s v="H000000902"/>
    <s v="H00000306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CCG00 MKT Mgmt_CMC_F&amp;E_COTE IVOIRE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GBPC0 GM_BioPharma_IVORY COAST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7700 MKT Mgmt_THYROID_NORTH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BPC0 MKT Mgmt_Onco/N&amp;I_DM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CG0C MKT Mgmt_CMC_F&amp;E_COTE IVOIRE (HQ50)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FE00 MKT Mgmt_F&amp;E_NORTH WEST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GBPCC GM_BioPharma_IVORY COAST (HQ50)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DBPMC DIVERS ISS_BioPharma_NORTH WEST (MA50)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GBPCC GM_BioPharma_IVORY COAST (MA50)"/>
    <s v="H000000902"/>
    <s v="H00000306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L0MEC0 Gen.Admin_MERCK_IVORY COAST"/>
    <s v="H000000902"/>
    <s v="H0000030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CC Gen.Admin_MERCK_IVORY COAST (HQ50)"/>
    <s v="H000000902"/>
    <s v="H00000307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10 BP CMC Field Force Kenya"/>
    <s v="H000000902"/>
    <s v="H0000030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ZPMEC0 Premium/Contribution/Fees_IVORY COAST"/>
    <s v="H000000902"/>
    <s v="H00000307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SBPD0 SAL &amp; MED Mgmt_BioPharma_ALGERIA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CGB0 BU Mgmt_CMC_TUNISIA &amp; MOROCCO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FC00 SML Mgmt_F&amp;E_CMC_NORTH WEST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NE00 MKT Mgmt_NDD_NORTH WEST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NO00 SML Mgmt_NDD_Onco_NORTH WEST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OC00 MKT Mgmt_Onco_NORTH WEST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DBP0C DIVERS ISS_BioPharma_NORTH WEST (HQ50)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OBP00 BO_BioPharma_NORTH WEST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BPTC SAL &amp; MED Mgmt_BioPharma_TUNISIA (HQ50)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ZPME00 Premium/Contribution/Fees_HQ-NWA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ZRHC0F R&amp;D local_BioPharma_NORTH WEST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SBPT0 SAL &amp; MED Mgmt_BioPharma_TUNISIA"/>
    <s v="H000000902"/>
    <s v="H0000021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MBP00 MED Mgmt_BioPharma_NORTH WEST"/>
    <s v="H000000902"/>
    <s v="H0000040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1ME00 MD_MERCK_NORTH WEST"/>
    <s v="H000000902"/>
    <s v="H00000403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00 Gen.Admin_MERCK_NORTH WEST"/>
    <s v="H000000902"/>
    <s v="H000004031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BP01 MKT Digit_Biopharma_NORTH WEST"/>
    <s v="H000000902"/>
    <s v="H0000040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6-1401 Ghana FF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CCGG0 MKT Mgmt_CMC &amp; GM_GHAN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CLSG0 MKT Mgmt_AppliedSolutions_GHAN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DBP00 DIVERS ISS_BioPharma_NORTH WEST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MBPG0 MED Mgmt_BioPharm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L0MEG0 Gen.Admin_MERCK_GHAN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L1ME0C MD_MERCK_NORTH WEST (GH50)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LSG0 MKT Mgmt_AppliedSolutions_GHAN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CHGC SAL &amp; MED Rep_Cons Health_GHANA (HQ50)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HCGC SAL &amp; MED Rep_HealthCare_GHANA (HQ50)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GBPGC GM_BioPharma_GHANA (HQ50)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ASGC SAL Mgmt_AppliedSolutions_GHAN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LSG0 SAL Mgmt_AppliedSolutions_GHANA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GC Gen.Admin_MERCK_GHANA (HQ50)"/>
    <s v="H000000902"/>
    <s v="H000000269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55 BP CMC Field Force 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56 BP Medical Activities 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57 BP Commercial Activities 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LSN0 MKT Mgmt_AppliedSolutions_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CPSN0 MKT Mgmt_ProcessSolutions_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CGNC SAL &amp; MED Rep_CMC &amp; GM_NIGERIA (HQ50)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GBPNC GM_BioPharma_NIGERIA (HQ50)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BPNC SAL &amp; MED Mgmt_BioPharma_NIGERIA (HQ50)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LSN0 SAL Mgmt_AppliedSolutions_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PSN0 SAL Mgmt_ProcessSolutions_NIGERIA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N Gen.Admin_MERCK_NIGERIA (HQ50)"/>
    <s v="H000000902"/>
    <s v="H00000029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FCHG0 SAL &amp; MED Rep_Consumer Health_GHANA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FHCG0 SAL &amp; MED Rep_HealthCare_GHANA"/>
    <s v="H000000902"/>
    <s v="H00000322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5-1501 NG ISS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CGBPG0 GM_BioPharma_GHANA"/>
    <s v="H000000902"/>
    <s v="H00000322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GH50ZPMEG0 Premium/Contribution/Fees_GHANA"/>
    <s v="H000000902"/>
    <s v="H00000323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2-1501 ET ISS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ET50CFBPE0 SAL &amp; MED Rep_BioPharma_EHTIOPIA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ET50CSLSE0 SAL Mgmt_AppliedSolutions_ETHIOPIA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ET50L0MEE0 Gen.Admin_MERCK_EHTIOPIA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ET50ZPMEE0 Premium/Contribution/Fees_EHTIOPIA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BPEC SAL &amp; MED Rep_BioPharma_EHTIOPIA (HQ50)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SLSE0 SAL Mgmt_AppliedSolutions_ETHIOPIA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L0MEEC Gen.Admin_MERCK_EHTIOPIA (HQ50)"/>
    <s v="H000000902"/>
    <s v="H00000026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510 BP Fertility Field Force Keny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810 BP Oncology Field Force Keny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1030 RA -  Promotion materi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1060 RA -  Congresses and event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00 BP - Corporate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12 BP - CMC Field force expenses Tanzani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14 BP - CMC Field force expenses Ugand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16 BP - CMC Field force expenses Rwand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17 BP - CMC Field force expense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30 BP - CMC Promotional materi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40 BP - Advertising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121 Corp Merck Foundation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150 BP - Medical Consultant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330 BP - CMC R&amp;D exp Medical Affairs loc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430 BP - Export Reg Application Fees - ONC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440 BP - Fertility Promotional materi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710 BP - Oncology Field Force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730 BP - Oncology Promotional materi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740 BP - Oncology R&amp;D exp Medi Aff loc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090 Facilities Other administration cost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110 BT - Hardware Purchases - R&amp;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120 BT - Hardware Purchases - BP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140 BT - Hardware Purchases - P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150 BT - Hardware Purchases - CO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160 BT - Hardware Purchases - CH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200 Corporate Innovation Centre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5210 Corporate Digitization Afric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00 CH Corporate/Comp Ttl Non-oper TP compen - income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10 CH - Field force expense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12 CH - Field force expenses Tanzani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14 CH - Field force expenses Uganda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20 CH - Internal sales service expense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30 CH - Promotion materi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40 CH - Advertising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50 CH - Marketing sample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60 CH - Congresses and event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070 CH - Other promotion cost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130 CH - Medical Education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150 CH - Medical Consultant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160 CH - Other Medical non R&amp;D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200 CH - Quality Assurance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330 CH - R&amp;D expenses loc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340 CH - R&amp;D expenses glob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350 CH - R&amp;D expenses local from global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410 CH - Supply Chain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420 CH - Logistics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6500 CH - Management"/>
    <s v="H000000902"/>
    <s v="H00000027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20 BP CMC Field Force Uganda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1010 RA -  Field force expenses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10 BP - CMC Field force expenses Kenya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2-1401 ET Field Force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4-1401 Sudan Field Force"/>
    <s v="H000000902"/>
    <s v="H0000031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04 BP CMC Internal Sales Service Kenya"/>
    <s v="H000000902"/>
    <s v="H0000031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20 BP - House Allowance"/>
    <s v="H000000902"/>
    <s v="H0000031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60 BP - Congresses and events"/>
    <s v="H000000902"/>
    <s v="H00000311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2350000002070 BP - Other promotion costs"/>
    <s v="H000000902"/>
    <s v="H000003116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11 BP CMC Bad Debts Kenya"/>
    <s v="H000000902"/>
    <s v="H0000031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15 BP CMC Medical Affairs Kenya"/>
    <s v="H000000902"/>
    <s v="H0000031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82 BP CMC Medical Affairs"/>
    <s v="H000000902"/>
    <s v="H0000031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815 BP Oncology Medical Affairs Kenya"/>
    <s v="H000000902"/>
    <s v="H0000031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60 BP CMC Field Force Rwanda"/>
    <s v="H000000902"/>
    <s v="H000000302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4-1501 Sudan ISS"/>
    <s v="H000000902"/>
    <s v="H00000030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4-202 Commission Exp. Sudan"/>
    <s v="H000000902"/>
    <s v="H00000030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ET50CGBPE0 GM_BioPharma_EHTIOPIA / SUDAN"/>
    <s v="H000000902"/>
    <s v="H00000030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FBPS0 SAL &amp; MED Rep_BioPharma_SUDAN"/>
    <s v="H000000902"/>
    <s v="H00000030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GBPEC GM_BioPharma_EHTIOPIA / SUDAN (HQ50)"/>
    <s v="H000000902"/>
    <s v="H00000030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80 BP CMC Field Force Tanzania"/>
    <s v="H000000902"/>
    <s v="H00000032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303 BP CMC CMC Field Force Angola"/>
    <s v="H000000902"/>
    <s v="H000000247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555 BP Fertility Internal Sales Mauritius"/>
    <s v="H000000902"/>
    <s v="H00000291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2183 BP CMC Key Accounts"/>
    <s v="H000000902"/>
    <s v="H0000029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03 BP CMC  Export Region"/>
    <s v="H000000902"/>
    <s v="H0000029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50 BP CMC Field Force Mauritius"/>
    <s v="H000000902"/>
    <s v="H00000291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90 BP CMC Medical Affairs Angola"/>
    <s v="H000000902"/>
    <s v="H00000291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30 BP CMC Field Force Botswana"/>
    <s v="H000000902"/>
    <s v="H000000253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05 BP CMC  Export Region"/>
    <s v="H000000902"/>
    <s v="H000000294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240 BP CMC Field Force Namibia"/>
    <s v="H000000902"/>
    <s v="H0000002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0550000004840 BP Oncology Field Force Namibia"/>
    <s v="H000000902"/>
    <s v="H000000295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3-1501 Libya ISS"/>
    <s v="H000000902"/>
    <s v="H0000040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778-1502 Marketing HUB"/>
    <s v="H000000902"/>
    <s v="H000004050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CI50CABP0C AA_BioPharma_NORTH WEST (CI50)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DZ50CABP0C AA_BioPharma_NORTH WEST (DZ50)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HQ50CABP00 AA_BioPharma_NORTH WEST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7MA50CABP0C AA_BioPharma_NORTH WEST (MA50)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2"/>
    <x v="1"/>
    <x v="5"/>
    <s v="CFLTFLE_1788TN02CABP0C AA_BioPharma_NORTH WEST (TN02)"/>
    <s v="H000000902"/>
    <s v="H000000918"/>
    <s v="Non-LFF"/>
    <s v=""/>
    <m/>
    <b v="0"/>
    <x v="1"/>
    <x v="2"/>
    <d v="2026-03-19T00:00:00"/>
    <m/>
    <m/>
    <x v="0"/>
    <n v="0"/>
    <s v="Riccardo CASSANESE"/>
    <m/>
    <m/>
  </r>
  <r>
    <x v="573"/>
    <x v="1"/>
    <x v="6"/>
    <s v="CLFF_1000$$$EE50C00001 Field Force Fertility"/>
    <s v="H000000219"/>
    <m/>
    <s v="LFF (MDG-F)"/>
    <s v="EE50C00001"/>
    <m/>
    <b v="0"/>
    <x v="1"/>
    <x v="2"/>
    <d v="2026-03-19T00:00:00"/>
    <m/>
    <m/>
    <x v="0"/>
    <n v="0"/>
    <s v="Riccardo CASSANESE"/>
    <m/>
    <m/>
  </r>
  <r>
    <x v="573"/>
    <x v="1"/>
    <x v="6"/>
    <s v="CLFF_1000$$$EE50C00002 Marketing expenses"/>
    <s v="H000000219"/>
    <m/>
    <s v="LFF (MDG-F)"/>
    <s v="EE50C00002"/>
    <m/>
    <b v="0"/>
    <x v="1"/>
    <x v="2"/>
    <d v="2026-03-19T00:00:00"/>
    <m/>
    <m/>
    <x v="0"/>
    <n v="0"/>
    <s v="Riccardo CASSANESE"/>
    <m/>
    <m/>
  </r>
  <r>
    <x v="573"/>
    <x v="1"/>
    <x v="6"/>
    <s v="CLFF_1000$$$EE50L80000 MD/Admin"/>
    <s v="H000000219"/>
    <m/>
    <s v="LFF (MDG-F)"/>
    <s v="EE50L80000"/>
    <m/>
    <b v="0"/>
    <x v="1"/>
    <x v="2"/>
    <d v="2026-03-19T00:00:00"/>
    <m/>
    <m/>
    <x v="0"/>
    <n v="0"/>
    <s v="Riccardo CASSANESE"/>
    <m/>
    <m/>
  </r>
  <r>
    <x v="573"/>
    <x v="1"/>
    <x v="6"/>
    <s v="CLFF_1000$$$EE50C00006 ISS BI Commercial"/>
    <s v="H000000219"/>
    <m/>
    <s v="LFF (MDG-F)"/>
    <s v="EE50C00006"/>
    <m/>
    <b v="0"/>
    <x v="1"/>
    <x v="2"/>
    <d v="2026-03-19T00:00:00"/>
    <m/>
    <m/>
    <x v="0"/>
    <n v="0"/>
    <s v="Riccardo CASSANESE"/>
    <m/>
    <m/>
  </r>
  <r>
    <x v="573"/>
    <x v="1"/>
    <x v="6"/>
    <s v="CLFF_1000$$$EE50C00003 Market research"/>
    <s v="H000000219"/>
    <m/>
    <s v="LFF (MDG-F)"/>
    <s v="EE50C00003"/>
    <m/>
    <b v="0"/>
    <x v="1"/>
    <x v="2"/>
    <d v="2026-03-19T00:00:00"/>
    <m/>
    <m/>
    <x v="0"/>
    <n v="0"/>
    <s v="Riccardo CASSANESE"/>
    <m/>
    <m/>
  </r>
  <r>
    <x v="573"/>
    <x v="1"/>
    <x v="6"/>
    <s v="CLFF_1000$$$EE50R00001 LRD"/>
    <s v="H000000219"/>
    <m/>
    <s v="LFF (MDG-F)"/>
    <s v="EE50R00001"/>
    <m/>
    <b v="0"/>
    <x v="1"/>
    <x v="2"/>
    <d v="2026-03-19T00:00:00"/>
    <m/>
    <m/>
    <x v="0"/>
    <n v="0"/>
    <s v="Riccardo CASSANESE"/>
    <m/>
    <m/>
  </r>
  <r>
    <x v="574"/>
    <x v="1"/>
    <x v="4"/>
    <s v="X.370121.DE65.14.800"/>
    <s v="H000001786"/>
    <n v="0"/>
    <s v="Non-LFF"/>
    <s v=""/>
    <m/>
    <b v="0"/>
    <x v="1"/>
    <x v="2"/>
    <d v="2026-03-19T00:00:00"/>
    <m/>
    <m/>
    <x v="0"/>
    <n v="0"/>
    <s v="Rayneil Reas"/>
    <m/>
    <m/>
  </r>
  <r>
    <x v="574"/>
    <x v="1"/>
    <x v="4"/>
    <s v="X.370131.DE65.14.800"/>
    <s v="H000001786"/>
    <n v="0"/>
    <s v="Non-LFF"/>
    <s v=""/>
    <m/>
    <b v="0"/>
    <x v="1"/>
    <x v="2"/>
    <d v="2026-03-19T00:00:00"/>
    <m/>
    <m/>
    <x v="0"/>
    <n v="0"/>
    <s v="Rayneil Reas"/>
    <m/>
    <m/>
  </r>
  <r>
    <x v="575"/>
    <x v="1"/>
    <x v="5"/>
    <s v="CEMERAL_70007001993012"/>
    <s v="P000000765"/>
    <s v="P000001339"/>
    <s v="Non-LFF"/>
    <s v=""/>
    <m/>
    <b v="0"/>
    <x v="0"/>
    <x v="2"/>
    <d v="2026-03-19T00:00:00"/>
    <m/>
    <m/>
    <x v="0"/>
    <n v="0"/>
    <s v="Trixie Antonino"/>
    <m/>
    <m/>
  </r>
  <r>
    <x v="575"/>
    <x v="1"/>
    <x v="6"/>
    <s v="CLFF_1000$$$CN90GIT308"/>
    <s v="G000000893"/>
    <m/>
    <s v="LFF (MDG-F)"/>
    <s v="CN90GIT308"/>
    <m/>
    <b v="0"/>
    <x v="0"/>
    <x v="2"/>
    <d v="2026-03-19T00:00:00"/>
    <m/>
    <m/>
    <x v="0"/>
    <n v="0"/>
    <s v="Trixie Antonino"/>
    <m/>
    <m/>
  </r>
  <r>
    <x v="575"/>
    <x v="1"/>
    <x v="6"/>
    <s v="CLFF_1000$$$NL50GIT20I"/>
    <s v="G000000318"/>
    <m/>
    <s v="LFF (MDG-F)"/>
    <s v="NL50GIT20I"/>
    <m/>
    <b v="0"/>
    <x v="0"/>
    <x v="2"/>
    <d v="2026-03-19T00:00:00"/>
    <m/>
    <m/>
    <x v="0"/>
    <n v="0"/>
    <s v="Trixie Antonino"/>
    <m/>
    <m/>
  </r>
  <r>
    <x v="575"/>
    <x v="1"/>
    <x v="5"/>
    <s v="CTEMPEU_1000PL80GBTE05"/>
    <s v="P000000765"/>
    <s v="P000001339"/>
    <s v="Non-LFF"/>
    <s v=""/>
    <m/>
    <b v="0"/>
    <x v="0"/>
    <x v="2"/>
    <d v="2026-03-19T00:00:00"/>
    <m/>
    <m/>
    <x v="0"/>
    <n v="0"/>
    <s v="Trixie Antonino"/>
    <m/>
    <m/>
  </r>
  <r>
    <x v="575"/>
    <x v="1"/>
    <x v="5"/>
    <s v="CTEMPEU_1000PL80GBTL06"/>
    <s v="G000001235"/>
    <s v="G000001356"/>
    <s v="Non-LFF"/>
    <s v=""/>
    <m/>
    <b v="0"/>
    <x v="0"/>
    <x v="2"/>
    <d v="2026-03-19T00:00:00"/>
    <m/>
    <m/>
    <x v="0"/>
    <n v="0"/>
    <s v="Trixie Antonino"/>
    <m/>
    <m/>
  </r>
  <r>
    <x v="575"/>
    <x v="1"/>
    <x v="6"/>
    <s v="CLFF_1000$$$DE10678100"/>
    <s v="G000001235"/>
    <m/>
    <s v="LFF (MDG-F)"/>
    <s v="DE10678100"/>
    <m/>
    <b v="0"/>
    <x v="0"/>
    <x v="2"/>
    <d v="2026-03-19T00:00:00"/>
    <m/>
    <m/>
    <x v="0"/>
    <n v="0"/>
    <s v="Trixie Antonino"/>
    <m/>
    <m/>
  </r>
  <r>
    <x v="575"/>
    <x v="1"/>
    <x v="6"/>
    <s v="CLFF_1000$$$DE10Y30006"/>
    <s v="G000000244"/>
    <m/>
    <s v="LFF (MDG-F)"/>
    <s v="DE10Y30006"/>
    <m/>
    <b v="0"/>
    <x v="0"/>
    <x v="2"/>
    <d v="2026-03-19T00:00:00"/>
    <m/>
    <m/>
    <x v="0"/>
    <n v="0"/>
    <s v="Trixie Antonino"/>
    <m/>
    <m/>
  </r>
  <r>
    <x v="575"/>
    <x v="1"/>
    <x v="6"/>
    <s v="CLFF_1000$$$DE10Y30005"/>
    <s v="G000000244"/>
    <m/>
    <s v="LFF (MDG-F)"/>
    <s v="DE10Y30005"/>
    <m/>
    <b v="0"/>
    <x v="0"/>
    <x v="2"/>
    <d v="2026-03-19T00:00:00"/>
    <m/>
    <m/>
    <x v="0"/>
    <n v="0"/>
    <s v="Trixie Antonino"/>
    <m/>
    <m/>
  </r>
  <r>
    <x v="575"/>
    <x v="1"/>
    <x v="6"/>
    <s v="CLFF_1000$$$DE10Y30004"/>
    <s v="G000000244"/>
    <m/>
    <s v="LFF (MDG-F)"/>
    <s v="DE10Y30004"/>
    <m/>
    <b v="0"/>
    <x v="0"/>
    <x v="2"/>
    <d v="2026-03-19T00:00:00"/>
    <m/>
    <m/>
    <x v="0"/>
    <n v="0"/>
    <s v="Trixie Antonino"/>
    <m/>
    <m/>
  </r>
  <r>
    <x v="575"/>
    <x v="1"/>
    <x v="6"/>
    <s v="CLFF_1000$$$DE10Y30003"/>
    <s v="G000000244"/>
    <m/>
    <s v="LFF (MDG-F)"/>
    <s v="DE10Y30003"/>
    <m/>
    <b v="0"/>
    <x v="0"/>
    <x v="2"/>
    <d v="2026-03-19T00:00:00"/>
    <m/>
    <m/>
    <x v="0"/>
    <n v="0"/>
    <s v="Trixie Antonino"/>
    <m/>
    <m/>
  </r>
  <r>
    <x v="575"/>
    <x v="1"/>
    <x v="6"/>
    <s v="CLFF_1000$$$DE10533710"/>
    <s v="P000000765"/>
    <m/>
    <s v="LFF (MDG-F)"/>
    <s v="DE10533710"/>
    <m/>
    <b v="0"/>
    <x v="0"/>
    <x v="2"/>
    <d v="2026-03-19T00:00:00"/>
    <m/>
    <m/>
    <x v="0"/>
    <n v="0"/>
    <s v="Trixie Antonino"/>
    <m/>
    <m/>
  </r>
  <r>
    <x v="575"/>
    <x v="1"/>
    <x v="6"/>
    <s v="CLFF_1000$$$DE10533711"/>
    <s v="P000000765"/>
    <m/>
    <s v="LFF (MDG-F)"/>
    <s v="DE10533711"/>
    <m/>
    <b v="0"/>
    <x v="0"/>
    <x v="2"/>
    <d v="2026-03-19T00:00:00"/>
    <m/>
    <m/>
    <x v="0"/>
    <n v="0"/>
    <s v="Trixie Antonino"/>
    <m/>
    <m/>
  </r>
  <r>
    <x v="575"/>
    <x v="1"/>
    <x v="5"/>
    <s v="CITR_1000$$$B54"/>
    <s v="P000000765"/>
    <s v="ITR_1000$$$B54"/>
    <s v="Non-LFF"/>
    <s v=""/>
    <m/>
    <b v="0"/>
    <x v="0"/>
    <x v="2"/>
    <d v="2026-03-19T00:00:00"/>
    <m/>
    <m/>
    <x v="0"/>
    <n v="0"/>
    <s v="Trixie Antonino"/>
    <m/>
    <m/>
  </r>
  <r>
    <x v="575"/>
    <x v="1"/>
    <x v="6"/>
    <s v="CLFF_7210$$$2025GIT021"/>
    <s v="G000000279"/>
    <m/>
    <s v="LFF (MDG-F)"/>
    <s v="2025GIT021"/>
    <m/>
    <b v="0"/>
    <x v="0"/>
    <x v="2"/>
    <d v="2026-03-19T00:00:00"/>
    <m/>
    <m/>
    <x v="0"/>
    <n v="0"/>
    <s v="Trixie Antonino"/>
    <m/>
    <m/>
  </r>
  <r>
    <x v="575"/>
    <x v="1"/>
    <x v="5"/>
    <s v="CNOW_7210$$$0000021376"/>
    <s v="G000000627"/>
    <s v="L000007623"/>
    <s v="Non-LFF"/>
    <s v=""/>
    <m/>
    <b v="0"/>
    <x v="0"/>
    <x v="2"/>
    <d v="2026-03-19T00:00:00"/>
    <m/>
    <m/>
    <x v="0"/>
    <n v="0"/>
    <s v="Trixie Antonino"/>
    <m/>
    <m/>
  </r>
  <r>
    <x v="575"/>
    <x v="1"/>
    <x v="6"/>
    <s v="CLFF_7210$$$2123GIT210"/>
    <s v="P000000765"/>
    <m/>
    <s v="LFF (MDG-F)"/>
    <s v="2123GIT210"/>
    <m/>
    <b v="0"/>
    <x v="0"/>
    <x v="2"/>
    <d v="2026-03-19T00:00:00"/>
    <m/>
    <m/>
    <x v="0"/>
    <n v="0"/>
    <s v="Trixie Antonino"/>
    <m/>
    <m/>
  </r>
  <r>
    <x v="575"/>
    <x v="1"/>
    <x v="6"/>
    <s v="CLFF_7210$$$2123GIT095"/>
    <s v="P000000765"/>
    <m/>
    <s v="LFF (MDG-F)"/>
    <s v="2123GIT095"/>
    <m/>
    <b v="0"/>
    <x v="0"/>
    <x v="2"/>
    <d v="2026-03-19T00:00:00"/>
    <m/>
    <m/>
    <x v="0"/>
    <n v="0"/>
    <s v="Trixie Antonino"/>
    <m/>
    <m/>
  </r>
  <r>
    <x v="575"/>
    <x v="1"/>
    <x v="6"/>
    <s v="CLFF_7210$$$2123GIT130"/>
    <s v="G000001235"/>
    <m/>
    <s v="LFF (MDG-F)"/>
    <s v="2123GIT130"/>
    <m/>
    <b v="0"/>
    <x v="0"/>
    <x v="2"/>
    <d v="2026-03-19T00:00:00"/>
    <m/>
    <m/>
    <x v="0"/>
    <n v="0"/>
    <s v="Trixie Antonino"/>
    <m/>
    <m/>
  </r>
  <r>
    <x v="575"/>
    <x v="1"/>
    <x v="6"/>
    <s v="CLFF_1000$$$JP02GIT050"/>
    <s v="P000000765"/>
    <m/>
    <s v="LFF (MDG-F)"/>
    <s v="JP02GIT050"/>
    <m/>
    <b v="0"/>
    <x v="0"/>
    <x v="2"/>
    <d v="2026-03-19T00:00:00"/>
    <m/>
    <m/>
    <x v="0"/>
    <n v="0"/>
    <s v="Trixie Antonino"/>
    <m/>
    <m/>
  </r>
  <r>
    <x v="575"/>
    <x v="1"/>
    <x v="6"/>
    <s v="CLFF_VMCA$$$NL10GIT95M"/>
    <s v="P000000765"/>
    <m/>
    <s v="LFF (MDG-F)"/>
    <s v="NL10GIT95M"/>
    <m/>
    <b v="0"/>
    <x v="0"/>
    <x v="2"/>
    <d v="2026-03-19T00:00:00"/>
    <m/>
    <m/>
    <x v="0"/>
    <n v="0"/>
    <s v="Trixie Antonino"/>
    <m/>
    <m/>
  </r>
  <r>
    <x v="576"/>
    <x v="1"/>
    <x v="5"/>
    <s v="CTEMPLA_1000BR10303810"/>
    <s v="L000013445"/>
    <s v="DFLTPGCOH_BF-J4_001227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45.RLNNX"/>
    <s v="L000009204"/>
    <s v="DFLTPGCOH_BF-NN_001945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45.RLNPX"/>
    <s v="L000009204"/>
    <s v="DFLTPGCOH_BF-NP_001945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45.RLQPX"/>
    <s v="L000009204"/>
    <s v="DFLTPGCOH_BF-QP_001945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75.RLNNX"/>
    <s v="L000009206"/>
    <s v="DFLTPGCOH_BF-NN_001975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75.RLNPX"/>
    <s v="L000009206"/>
    <s v="DFLTPGCOH_BF-NP_001975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75.RLQPX"/>
    <s v="L000009206"/>
    <s v="DFLTPGCOH_BF-QP_001975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CORAERP_MMOR1917.SLBV"/>
    <s v="L000009205"/>
    <s v="DFLTPGCOH_BF-BV_001917"/>
    <s v="Non-LFF"/>
    <s v=""/>
    <m/>
    <b v="0"/>
    <x v="2"/>
    <x v="2"/>
    <d v="2026-03-19T00:00:00"/>
    <m/>
    <m/>
    <x v="0"/>
    <n v="0"/>
    <s v="Ruby Grace Garcia"/>
    <m/>
    <m/>
  </r>
  <r>
    <x v="576"/>
    <x v="1"/>
    <x v="5"/>
    <s v="PSCALA_P19"/>
    <s v="L000012394"/>
    <s v="SCALA_NO_PROJECT_DEF_ASSIGNED"/>
    <s v="Non-LFF"/>
    <s v=""/>
    <m/>
    <b v="0"/>
    <x v="2"/>
    <x v="2"/>
    <d v="2026-03-19T00:00:00"/>
    <m/>
    <m/>
    <x v="0"/>
    <n v="0"/>
    <s v="Ruby Grace Garci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20">
    <pivotField axis="axisRow" showAll="0" sortType="ascending">
      <items count="1759">
        <item m="1" x="1143"/>
        <item x="0"/>
        <item m="1" x="1213"/>
        <item m="1" x="1634"/>
        <item m="1" x="796"/>
        <item m="1" x="1651"/>
        <item m="1" x="1173"/>
        <item m="1" x="1263"/>
        <item m="1" x="1684"/>
        <item m="1" x="1478"/>
        <item m="1" x="1166"/>
        <item m="1" x="1750"/>
        <item m="1" x="1496"/>
        <item m="1" x="1740"/>
        <item m="1" x="1114"/>
        <item m="1" x="1015"/>
        <item m="1" x="719"/>
        <item m="1" x="980"/>
        <item m="1" x="1704"/>
        <item m="1" x="772"/>
        <item m="1" x="1080"/>
        <item m="1" x="1448"/>
        <item m="1" x="1163"/>
        <item m="1" x="1256"/>
        <item m="1" x="1552"/>
        <item m="1" x="1737"/>
        <item m="1" x="1198"/>
        <item m="1" x="1220"/>
        <item m="1" x="985"/>
        <item m="1" x="1386"/>
        <item m="1" x="1145"/>
        <item m="1" x="1691"/>
        <item m="1" x="1348"/>
        <item m="1" x="781"/>
        <item m="1" x="889"/>
        <item m="1" x="1676"/>
        <item m="1" x="1440"/>
        <item m="1" x="694"/>
        <item m="1" x="1526"/>
        <item m="1" x="1192"/>
        <item m="1" x="1487"/>
        <item m="1" x="1073"/>
        <item m="1" x="1425"/>
        <item m="1" x="684"/>
        <item m="1" x="714"/>
        <item m="1" x="1753"/>
        <item m="1" x="1432"/>
        <item m="1" x="1500"/>
        <item m="1" x="1607"/>
        <item m="1" x="1376"/>
        <item m="1" x="1474"/>
        <item m="1" x="1313"/>
        <item m="1" x="768"/>
        <item m="1" x="959"/>
        <item m="1" x="1735"/>
        <item m="1" x="1303"/>
        <item m="1" x="1443"/>
        <item m="1" x="971"/>
        <item m="1" x="932"/>
        <item m="1" x="1224"/>
        <item m="1" x="1116"/>
        <item m="1" x="1149"/>
        <item m="1" x="708"/>
        <item m="1" x="847"/>
        <item m="1" x="1509"/>
        <item m="1" x="1726"/>
        <item m="1" x="912"/>
        <item m="1" x="1317"/>
        <item m="1" x="1327"/>
        <item m="1" x="1504"/>
        <item m="1" x="1614"/>
        <item m="1" x="1492"/>
        <item m="1" x="787"/>
        <item m="1" x="1635"/>
        <item m="1" x="1365"/>
        <item m="1" x="1352"/>
        <item m="1" x="887"/>
        <item m="1" x="1240"/>
        <item m="1" x="1587"/>
        <item m="1" x="705"/>
        <item m="1" x="1284"/>
        <item m="1" x="1637"/>
        <item m="1" x="1475"/>
        <item m="1" x="1210"/>
        <item m="1" x="1252"/>
        <item m="1" x="1133"/>
        <item m="1" x="1368"/>
        <item m="1" x="1180"/>
        <item m="1" x="1412"/>
        <item m="1" x="896"/>
        <item m="1" x="1725"/>
        <item m="1" x="1250"/>
        <item m="1" x="1536"/>
        <item m="1" x="613"/>
        <item m="1" x="1741"/>
        <item m="1" x="1277"/>
        <item m="1" x="1566"/>
        <item m="1" x="1479"/>
        <item m="1" x="1257"/>
        <item m="1" x="767"/>
        <item m="1" x="774"/>
        <item m="1" x="814"/>
        <item m="1" x="996"/>
        <item m="1" x="1420"/>
        <item m="1" x="1181"/>
        <item m="1" x="1297"/>
        <item m="1" x="1360"/>
        <item m="1" x="1507"/>
        <item m="1" x="1590"/>
        <item m="1" x="1152"/>
        <item m="1" x="873"/>
        <item m="1" x="716"/>
        <item m="1" x="859"/>
        <item m="1" x="1734"/>
        <item m="1" x="891"/>
        <item m="1" x="1572"/>
        <item m="1" x="1501"/>
        <item m="1" x="1119"/>
        <item m="1" x="1191"/>
        <item m="1" x="1057"/>
        <item m="1" x="1314"/>
        <item m="1" x="1689"/>
        <item m="1" x="865"/>
        <item m="1" x="813"/>
        <item m="1" x="748"/>
        <item m="1" x="1414"/>
        <item m="1" x="1674"/>
        <item m="1" x="1602"/>
        <item m="1" x="1259"/>
        <item m="1" x="783"/>
        <item m="1" x="1508"/>
        <item m="1" x="960"/>
        <item m="1" x="1214"/>
        <item m="1" x="1389"/>
        <item m="1" x="1497"/>
        <item m="1" x="617"/>
        <item m="1" x="1446"/>
        <item m="1" x="1409"/>
        <item m="1" x="850"/>
        <item m="1" x="1298"/>
        <item m="1" x="1186"/>
        <item m="1" x="1139"/>
        <item m="1" x="872"/>
        <item m="1" x="808"/>
        <item m="1" x="1048"/>
        <item m="1" x="1235"/>
        <item m="1" x="642"/>
        <item m="1" x="981"/>
        <item m="1" x="840"/>
        <item m="1" x="582"/>
        <item m="1" x="1092"/>
        <item m="1" x="1293"/>
        <item m="1" x="1175"/>
        <item m="1" x="1221"/>
        <item m="1" x="1540"/>
        <item m="1" x="1122"/>
        <item m="1" x="1648"/>
        <item m="1" x="1372"/>
        <item m="1" x="1311"/>
        <item m="1" x="825"/>
        <item m="1" x="1458"/>
        <item m="1" x="1736"/>
        <item m="1" x="1424"/>
        <item m="1" x="1408"/>
        <item m="1" x="695"/>
        <item m="1" x="743"/>
        <item m="1" x="1278"/>
        <item m="1" x="784"/>
        <item m="1" x="1721"/>
        <item m="1" x="1387"/>
        <item m="1" x="1312"/>
        <item m="1" x="1264"/>
        <item m="1" x="1065"/>
        <item m="1" x="693"/>
        <item m="1" x="793"/>
        <item m="1" x="899"/>
        <item m="1" x="1632"/>
        <item m="1" x="1664"/>
        <item m="1" x="1363"/>
        <item m="1" x="1090"/>
        <item m="1" x="1178"/>
        <item m="1" x="688"/>
        <item m="1" x="728"/>
        <item m="1" x="1067"/>
        <item m="1" x="1292"/>
        <item m="1" x="1205"/>
        <item m="1" x="863"/>
        <item m="1" x="1096"/>
        <item m="1" x="810"/>
        <item m="1" x="1005"/>
        <item m="1" x="927"/>
        <item m="1" x="762"/>
        <item m="1" x="898"/>
        <item m="1" x="1268"/>
        <item m="1" x="678"/>
        <item m="1" x="917"/>
        <item m="1" x="709"/>
        <item m="1" x="1402"/>
        <item m="1" x="1591"/>
        <item m="1" x="1201"/>
        <item m="1" x="845"/>
        <item m="1" x="1495"/>
        <item m="1" x="1340"/>
        <item m="1" x="857"/>
        <item m="1" x="858"/>
        <item m="1" x="1043"/>
        <item m="1" x="733"/>
        <item m="1" x="922"/>
        <item m="1" x="717"/>
        <item m="1" x="903"/>
        <item m="1" x="1471"/>
        <item m="1" x="982"/>
        <item m="1" x="1349"/>
        <item m="1" x="1399"/>
        <item m="1" x="1533"/>
        <item m="1" x="1537"/>
        <item m="1" x="1254"/>
        <item m="1" x="1095"/>
        <item m="1" x="1134"/>
        <item m="1" x="1701"/>
        <item m="1" x="994"/>
        <item m="1" x="806"/>
        <item m="1" x="1184"/>
        <item m="1" x="641"/>
        <item m="1" x="1705"/>
        <item m="1" x="1168"/>
        <item m="1" x="602"/>
        <item m="1" x="1623"/>
        <item m="1" x="1666"/>
        <item m="1" x="1503"/>
        <item m="1" x="880"/>
        <item m="1" x="619"/>
        <item m="1" x="1553"/>
        <item m="1" x="944"/>
        <item m="1" x="580"/>
        <item m="1" x="1724"/>
        <item m="1" x="968"/>
        <item m="1" x="1123"/>
        <item m="1" x="1568"/>
        <item m="1" x="655"/>
        <item m="1" x="1480"/>
        <item m="1" x="1288"/>
        <item m="1" x="1153"/>
        <item m="1" x="1023"/>
        <item m="1" x="770"/>
        <item m="1" x="1271"/>
        <item m="1" x="973"/>
        <item m="1" x="1511"/>
        <item m="1" x="833"/>
        <item m="1" x="1581"/>
        <item m="1" x="1588"/>
        <item m="1" x="1272"/>
        <item m="1" x="1462"/>
        <item m="1" x="879"/>
        <item m="1" x="1176"/>
        <item m="1" x="1465"/>
        <item m="1" x="1049"/>
        <item m="1" x="1339"/>
        <item m="1" x="978"/>
        <item m="1" x="763"/>
        <item m="1" x="967"/>
        <item m="1" x="1733"/>
        <item m="1" x="1675"/>
        <item m="1" x="820"/>
        <item m="1" x="1621"/>
        <item m="1" x="627"/>
        <item m="1" x="1643"/>
        <item m="1" x="662"/>
        <item m="1" x="964"/>
        <item m="1" x="1062"/>
        <item m="1" x="1009"/>
        <item m="1" x="1616"/>
        <item m="1" x="1519"/>
        <item m="1" x="760"/>
        <item m="1" x="1330"/>
        <item m="1" x="1538"/>
        <item m="1" x="1672"/>
        <item m="1" x="1579"/>
        <item m="1" x="665"/>
        <item m="1" x="1745"/>
        <item m="1" x="816"/>
        <item m="1" x="1097"/>
        <item m="1" x="1541"/>
        <item m="1" x="664"/>
        <item m="1" x="1600"/>
        <item m="1" x="829"/>
        <item m="1" x="1473"/>
        <item m="1" x="1337"/>
        <item m="1" x="1315"/>
        <item m="1" x="894"/>
        <item m="1" x="856"/>
        <item m="1" x="1668"/>
        <item m="1" x="609"/>
        <item m="1" x="791"/>
        <item m="1" x="1450"/>
        <item m="1" x="1561"/>
        <item m="1" x="1488"/>
        <item m="1" x="1692"/>
        <item m="1" x="1196"/>
        <item m="1" x="823"/>
        <item m="1" x="943"/>
        <item m="1" x="1262"/>
        <item m="1" x="1004"/>
        <item m="1" x="1332"/>
        <item m="1" x="945"/>
        <item m="1" x="747"/>
        <item m="1" x="1400"/>
        <item m="1" x="802"/>
        <item m="1" x="682"/>
        <item m="1" x="1534"/>
        <item m="1" x="1681"/>
        <item m="1" x="1382"/>
        <item m="1" x="647"/>
        <item m="1" x="1573"/>
        <item m="1" x="1371"/>
        <item m="1" x="1481"/>
        <item m="1" x="1620"/>
        <item m="1" x="848"/>
        <item m="1" x="1040"/>
        <item m="1" x="878"/>
        <item m="1" x="1146"/>
        <item m="1" x="1070"/>
        <item m="1" x="1100"/>
        <item m="1" x="1636"/>
        <item m="1" x="1082"/>
        <item m="1" x="1285"/>
        <item m="1" x="817"/>
        <item m="1" x="1016"/>
        <item m="1" x="990"/>
        <item m="1" x="1333"/>
        <item m="1" x="1236"/>
        <item m="1" x="1464"/>
        <item m="1" x="986"/>
        <item m="1" x="1622"/>
        <item m="1" x="824"/>
        <item m="1" x="750"/>
        <item m="1" x="1006"/>
        <item m="1" x="1547"/>
        <item m="1" x="657"/>
        <item m="1" x="658"/>
        <item m="1" x="954"/>
        <item m="1" x="1627"/>
        <item m="1" x="1021"/>
        <item m="1" x="666"/>
        <item m="1" x="826"/>
        <item m="1" x="1068"/>
        <item m="1" x="1379"/>
        <item m="1" x="1351"/>
        <item m="1" x="1022"/>
        <item m="1" x="603"/>
        <item m="1" x="741"/>
        <item m="1" x="953"/>
        <item m="1" x="841"/>
        <item m="1" x="598"/>
        <item m="1" x="1551"/>
        <item m="1" x="1680"/>
        <item m="1" x="1150"/>
        <item m="1" x="1580"/>
        <item m="1" x="1640"/>
        <item m="1" x="663"/>
        <item m="1" x="1678"/>
        <item m="1" x="1416"/>
        <item m="1" x="839"/>
        <item m="1" x="1025"/>
        <item m="1" x="929"/>
        <item m="1" x="1291"/>
        <item m="1" x="862"/>
        <item m="1" x="1078"/>
        <item m="1" x="1373"/>
        <item m="1" x="1498"/>
        <item m="1" x="1001"/>
        <item m="1" x="1129"/>
        <item m="1" x="941"/>
        <item m="1" x="867"/>
        <item m="1" x="1378"/>
        <item m="1" x="1493"/>
        <item m="1" x="1655"/>
        <item m="1" x="697"/>
        <item m="1" x="901"/>
        <item m="1" x="1341"/>
        <item m="1" x="742"/>
        <item m="1" x="1029"/>
        <item m="1" x="1410"/>
        <item m="1" x="675"/>
        <item m="1" x="885"/>
        <item m="1" x="995"/>
        <item m="1" x="1601"/>
        <item m="1" x="834"/>
        <item m="1" x="1104"/>
        <item m="1" x="1657"/>
        <item m="1" x="785"/>
        <item m="1" x="974"/>
        <item m="1" x="1162"/>
        <item m="1" x="1499"/>
        <item m="1" x="797"/>
        <item m="1" x="1053"/>
        <item m="1" x="895"/>
        <item m="1" x="1391"/>
        <item m="1" x="1577"/>
        <item m="1" x="703"/>
        <item m="1" x="923"/>
        <item m="1" x="1659"/>
        <item m="1" x="1624"/>
        <item m="1" x="724"/>
        <item m="1" x="1041"/>
        <item m="1" x="1565"/>
        <item m="1" x="1696"/>
        <item m="1" x="1567"/>
        <item m="1" x="1542"/>
        <item m="1" x="673"/>
        <item m="1" x="849"/>
        <item m="1" x="931"/>
        <item m="1" x="920"/>
        <item m="1" x="1147"/>
        <item m="1" x="635"/>
        <item m="1" x="1334"/>
        <item m="1" x="1405"/>
        <item m="1" x="587"/>
        <item m="1" x="1665"/>
        <item m="1" x="1527"/>
        <item m="1" x="1656"/>
        <item m="1" x="1686"/>
        <item m="1" x="1722"/>
        <item m="1" x="1660"/>
        <item m="1" x="1024"/>
        <item m="1" x="1384"/>
        <item m="1" x="991"/>
        <item m="1" x="1397"/>
        <item m="1" x="1362"/>
        <item m="1" x="800"/>
        <item m="1" x="838"/>
        <item m="1" x="976"/>
        <item m="1" x="1441"/>
        <item m="1" x="961"/>
        <item m="1" x="707"/>
        <item m="1" x="1706"/>
        <item m="1" x="1456"/>
        <item m="1" x="1289"/>
        <item m="1" x="1321"/>
        <item m="1" x="1370"/>
        <item m="1" x="795"/>
        <item m="1" x="1137"/>
        <item m="1" x="1482"/>
        <item m="1" x="633"/>
        <item m="1" x="876"/>
        <item m="1" x="776"/>
        <item m="1" x="773"/>
        <item m="1" x="777"/>
        <item m="1" x="578"/>
        <item m="1" x="799"/>
        <item m="1" x="1596"/>
        <item m="1" x="600"/>
        <item m="1" x="1246"/>
        <item m="1" x="1683"/>
        <item m="1" x="1494"/>
        <item m="1" x="754"/>
        <item m="1" x="1754"/>
        <item m="1" x="683"/>
        <item m="1" x="1050"/>
        <item m="1" x="1273"/>
        <item m="1" x="729"/>
        <item m="1" x="1182"/>
        <item m="1" x="1342"/>
        <item m="1" x="1610"/>
        <item m="1" x="1512"/>
        <item m="1" x="591"/>
        <item m="1" x="1274"/>
        <item m="1" x="674"/>
        <item m="1" x="910"/>
        <item m="1" x="882"/>
        <item m="1" x="644"/>
        <item m="1" x="1237"/>
        <item m="1" x="1244"/>
        <item m="1" x="1344"/>
        <item m="1" x="1093"/>
        <item m="1" x="1593"/>
        <item m="1" x="1002"/>
        <item m="1" x="1712"/>
        <item m="1" x="1347"/>
        <item m="1" x="1238"/>
        <item m="1" x="902"/>
        <item m="1" x="1310"/>
        <item m="1" x="1608"/>
        <item m="1" x="1673"/>
        <item m="1" x="1652"/>
        <item m="1" x="1582"/>
        <item m="1" x="1331"/>
        <item m="1" x="1444"/>
        <item m="1" x="957"/>
        <item m="1" x="1406"/>
        <item m="1" x="1231"/>
        <item m="1" x="1190"/>
        <item m="1" x="1188"/>
        <item m="1" x="1189"/>
        <item m="1" x="886"/>
        <item m="1" x="930"/>
        <item m="1" x="1543"/>
        <item m="1" x="1108"/>
        <item m="1" x="950"/>
        <item m="1" x="992"/>
        <item m="1" x="1038"/>
        <item m="1" x="1290"/>
        <item m="1" x="1628"/>
        <item m="1" x="1717"/>
        <item m="1" x="835"/>
        <item m="1" x="786"/>
        <item m="1" x="623"/>
        <item m="1" x="645"/>
        <item m="1" x="942"/>
        <item m="1" x="730"/>
        <item m="1" x="1058"/>
        <item m="1" x="1594"/>
        <item m="1" x="935"/>
        <item m="1" x="727"/>
        <item m="1" x="1486"/>
        <item m="1" x="604"/>
        <item m="1" x="1612"/>
        <item m="1" x="1687"/>
        <item m="1" x="1751"/>
        <item m="1" x="1626"/>
        <item m="1" x="869"/>
        <item m="1" x="646"/>
        <item m="1" x="1110"/>
        <item m="1" x="1194"/>
        <item m="1" x="1390"/>
        <item m="1" x="1358"/>
        <item m="1" x="1394"/>
        <item m="1" x="1171"/>
        <item m="1" x="1209"/>
        <item m="1" x="1650"/>
        <item m="1" x="1413"/>
        <item m="1" x="1383"/>
        <item m="1" x="1322"/>
        <item m="1" x="1395"/>
        <item m="1" x="596"/>
        <item m="1" x="601"/>
        <item m="1" x="1204"/>
        <item m="1" x="1589"/>
        <item m="1" x="1159"/>
        <item m="1" x="1729"/>
        <item m="1" x="1128"/>
        <item m="1" x="1304"/>
        <item m="1" x="1375"/>
        <item m="1" x="989"/>
        <item m="1" x="821"/>
        <item m="1" x="1197"/>
        <item m="1" x="883"/>
        <item m="1" x="1738"/>
        <item m="1" x="1653"/>
        <item m="1" x="1466"/>
        <item m="1" x="723"/>
        <item m="1" x="650"/>
        <item m="1" x="1223"/>
        <item m="1" x="1467"/>
        <item m="1" x="1756"/>
        <item m="1" x="1102"/>
        <item m="1" x="1703"/>
        <item m="1" x="637"/>
        <item m="1" x="751"/>
        <item m="1" x="1063"/>
        <item m="1" x="1154"/>
        <item m="1" x="1583"/>
        <item m="1" x="907"/>
        <item m="1" x="1586"/>
        <item m="1" x="1003"/>
        <item m="1" x="1575"/>
        <item m="1" x="1739"/>
        <item m="1" x="667"/>
        <item m="1" x="1723"/>
        <item m="1" x="614"/>
        <item m="1" x="1476"/>
        <item m="1" x="1094"/>
        <item m="1" x="925"/>
        <item m="1" x="888"/>
        <item m="1" x="1032"/>
        <item m="1" x="631"/>
        <item m="1" x="1716"/>
        <item m="1" x="715"/>
        <item m="1" x="736"/>
        <item m="1" x="1609"/>
        <item m="1" x="1688"/>
        <item m="1" x="1202"/>
        <item m="1" x="1343"/>
        <item m="1" x="1044"/>
        <item m="1" x="1157"/>
        <item m="1" x="1306"/>
        <item m="1" x="1423"/>
        <item m="1" x="1010"/>
        <item m="1" x="1286"/>
        <item m="1" x="1105"/>
        <item m="1" x="1742"/>
        <item m="1" x="595"/>
        <item m="1" x="1034"/>
        <item m="1" x="975"/>
        <item m="1" x="936"/>
        <item m="1" x="1730"/>
        <item m="1" x="1548"/>
        <item m="1" x="1679"/>
        <item m="1" x="692"/>
        <item m="1" x="1690"/>
        <item m="1" x="1677"/>
        <item m="1" x="1554"/>
        <item m="1" x="789"/>
        <item m="1" x="1158"/>
        <item m="1" x="1251"/>
        <item m="1" x="997"/>
        <item m="1" x="1595"/>
        <item m="1" x="1381"/>
        <item m="1" x="1401"/>
        <item m="1" x="1295"/>
        <item m="1" x="638"/>
        <item m="1" x="1468"/>
        <item m="1" x="1630"/>
        <item m="1" x="1035"/>
        <item m="1" x="1749"/>
        <item m="1" x="1243"/>
        <item m="1" x="830"/>
        <item m="1" x="963"/>
        <item m="1" x="999"/>
        <item m="1" x="1658"/>
        <item m="1" x="1642"/>
        <item m="1" x="702"/>
        <item m="1" x="704"/>
        <item m="1" x="618"/>
        <item m="1" x="1578"/>
        <item m="1" x="620"/>
        <item m="1" x="1037"/>
        <item m="1" x="937"/>
        <item m="1" x="1393"/>
        <item m="1" x="1336"/>
        <item m="1" x="1685"/>
        <item m="1" x="1617"/>
        <item m="1" x="1109"/>
        <item m="1" x="1323"/>
        <item m="1" x="1558"/>
        <item m="1" x="671"/>
        <item m="1" x="1103"/>
        <item m="1" x="1033"/>
        <item m="1" x="1727"/>
        <item m="1" x="1694"/>
        <item m="1" x="1125"/>
        <item m="1" x="731"/>
        <item m="1" x="1026"/>
        <item m="1" x="1199"/>
        <item m="1" x="653"/>
        <item m="1" x="1489"/>
        <item m="1" x="1083"/>
        <item m="1" x="893"/>
        <item m="1" x="987"/>
        <item m="1" x="1433"/>
        <item m="1" x="1732"/>
        <item m="1" x="811"/>
        <item m="1" x="1584"/>
        <item m="1" x="805"/>
        <item m="1" x="1369"/>
        <item m="1" x="1141"/>
        <item m="1" x="1072"/>
        <item m="1" x="794"/>
        <item m="1" x="861"/>
        <item m="1" x="649"/>
        <item m="1" x="1449"/>
        <item m="1" x="962"/>
        <item m="1" x="686"/>
        <item m="1" x="1300"/>
        <item m="1" x="1615"/>
        <item m="1" x="1155"/>
        <item m="1" x="1113"/>
        <item m="1" x="584"/>
        <item m="1" x="1720"/>
        <item m="1" x="970"/>
        <item m="1" x="1030"/>
        <item m="1" x="1437"/>
        <item m="1" x="1714"/>
        <item m="1" x="1639"/>
        <item m="1" x="1490"/>
        <item m="1" x="1605"/>
        <item m="1" x="766"/>
        <item m="1" x="965"/>
        <item m="1" x="798"/>
        <item m="1" x="590"/>
        <item m="1" x="1203"/>
        <item m="1" x="652"/>
        <item m="1" x="874"/>
        <item m="1" x="818"/>
        <item m="1" x="764"/>
        <item m="1" x="1719"/>
        <item m="1" x="815"/>
        <item m="1" x="1417"/>
        <item m="1" x="1629"/>
        <item m="1" x="755"/>
        <item m="1" x="659"/>
        <item m="1" x="1452"/>
        <item m="1" x="1428"/>
        <item m="1" x="1469"/>
        <item m="1" x="1388"/>
        <item m="1" x="732"/>
        <item m="1" x="1088"/>
        <item m="1" x="1356"/>
        <item m="1" x="1606"/>
        <item m="1" x="1200"/>
        <item m="1" x="1318"/>
        <item m="1" x="1662"/>
        <item m="1" x="1074"/>
        <item m="1" x="918"/>
        <item m="1" x="1151"/>
        <item m="1" x="1098"/>
        <item m="1" x="1028"/>
        <item m="1" x="1545"/>
        <item m="1" x="1232"/>
        <item m="1" x="1328"/>
        <item m="1" x="579"/>
        <item m="1" x="1124"/>
        <item m="1" x="726"/>
        <item m="1" x="993"/>
        <item m="1" x="1131"/>
        <item m="1" x="661"/>
        <item m="1" x="778"/>
        <item m="1" x="1233"/>
        <item m="1" x="1430"/>
        <item m="1" x="1700"/>
        <item m="1" x="1743"/>
        <item m="1" x="1353"/>
        <item m="1" x="701"/>
        <item m="1" x="629"/>
        <item m="1" x="1215"/>
        <item m="1" x="837"/>
        <item m="1" x="1111"/>
        <item m="1" x="739"/>
        <item m="1" x="842"/>
        <item m="1" x="1269"/>
        <item m="1" x="1625"/>
        <item m="1" x="1556"/>
        <item m="1" x="972"/>
        <item m="1" x="1007"/>
        <item m="1" x="1283"/>
        <item m="1" x="1713"/>
        <item m="1" x="1439"/>
        <item m="1" x="605"/>
        <item m="1" x="1667"/>
        <item m="1" x="713"/>
        <item m="1" x="1359"/>
        <item m="1" x="1404"/>
        <item m="1" x="1407"/>
        <item m="1" x="1747"/>
        <item m="1" x="640"/>
        <item m="1" x="1418"/>
        <item m="1" x="1515"/>
        <item m="1" x="1287"/>
        <item m="1" x="1457"/>
        <item m="1" x="699"/>
        <item m="1" x="1091"/>
        <item m="1" x="938"/>
        <item m="1" x="1550"/>
        <item m="1" x="1645"/>
        <item m="1" x="1174"/>
        <item m="1" x="1613"/>
        <item m="1" x="1661"/>
        <item m="1" x="1014"/>
        <item m="1" x="1517"/>
        <item m="1" x="1380"/>
        <item m="1" x="1663"/>
        <item m="1" x="1707"/>
        <item m="1" x="1445"/>
        <item m="1" x="1055"/>
        <item m="1" x="860"/>
        <item m="1" x="1695"/>
        <item m="1" x="1242"/>
        <item m="1" x="1216"/>
        <item m="1" x="1225"/>
        <item m="1" x="1746"/>
        <item m="1" x="1470"/>
        <item m="1" x="1165"/>
        <item m="1" x="1434"/>
        <item m="1" x="1411"/>
        <item m="1" x="1027"/>
        <item m="1" x="928"/>
        <item m="1" x="1427"/>
        <item m="1" x="822"/>
        <item m="1" x="779"/>
        <item m="1" x="721"/>
        <item m="1" x="1708"/>
        <item m="1" x="1324"/>
        <item m="1" x="1059"/>
        <item m="1" x="1140"/>
        <item m="1" x="621"/>
        <item m="1" x="1697"/>
        <item m="1" x="1248"/>
        <item m="1" x="1396"/>
        <item m="1" x="844"/>
        <item m="1" x="1528"/>
        <item m="1" x="1031"/>
        <item m="1" x="924"/>
        <item m="1" x="1752"/>
        <item m="1" x="1054"/>
        <item m="1" x="1693"/>
        <item m="1" x="1279"/>
        <item m="1" x="955"/>
        <item m="1" x="746"/>
        <item m="1" x="689"/>
        <item m="1" x="983"/>
        <item m="1" x="680"/>
        <item m="1" x="651"/>
        <item m="1" x="668"/>
        <item m="1" x="947"/>
        <item m="1" x="792"/>
        <item m="1" x="1099"/>
        <item m="1" x="1156"/>
        <item m="1" x="1255"/>
        <item m="1" x="1126"/>
        <item m="1" x="1459"/>
        <item m="1" x="1523"/>
        <item m="1" x="735"/>
        <item m="1" x="745"/>
        <item m="1" x="934"/>
        <item m="1" x="1076"/>
        <item m="1" x="866"/>
        <item m="1" x="1419"/>
        <item m="1" x="1169"/>
        <item m="1" x="1086"/>
        <item m="1" x="1219"/>
        <item m="1" x="1525"/>
        <item m="1" x="1463"/>
        <item m="1" x="1549"/>
        <item m="1" x="1305"/>
        <item m="1" x="725"/>
        <item m="1" x="1731"/>
        <item m="1" x="1144"/>
        <item m="1" x="759"/>
        <item m="1" x="583"/>
        <item m="1" x="1728"/>
        <item m="1" x="1212"/>
        <item m="1" x="1179"/>
        <item m="1" x="951"/>
        <item m="1" x="831"/>
        <item m="1" x="915"/>
        <item m="1" x="1069"/>
        <item m="1" x="1644"/>
        <item m="1" x="1563"/>
        <item m="1" x="939"/>
        <item m="1" x="1012"/>
        <item m="1" x="1019"/>
        <item m="1" x="1557"/>
        <item m="1" x="1160"/>
        <item m="1" x="632"/>
        <item m="1" x="1193"/>
        <item m="1" x="1472"/>
        <item m="1" x="1598"/>
        <item m="1" x="1491"/>
        <item m="1" x="1299"/>
        <item m="1" x="1597"/>
        <item m="1" x="611"/>
        <item m="1" x="1514"/>
        <item m="1" x="593"/>
        <item m="1" x="933"/>
        <item m="1" x="597"/>
        <item m="1" x="756"/>
        <item m="1" x="846"/>
        <item m="1" x="852"/>
        <item m="1" x="1270"/>
        <item m="1" x="1524"/>
        <item m="1" x="1051"/>
        <item m="1" x="622"/>
        <item m="1" x="828"/>
        <item m="1" x="616"/>
        <item m="1" x="1611"/>
        <item m="1" x="836"/>
        <item m="1" x="1172"/>
        <item m="1" x="1631"/>
        <item m="1" x="958"/>
        <item m="1" x="900"/>
        <item m="1" x="1296"/>
        <item m="1" x="853"/>
        <item m="1" x="1161"/>
        <item m="1" x="1455"/>
        <item m="1" x="594"/>
        <item m="1" x="1107"/>
        <item m="1" x="1226"/>
        <item m="1" x="718"/>
        <item m="1" x="1060"/>
        <item m="1" x="1195"/>
        <item m="1" x="946"/>
        <item m="1" x="984"/>
        <item m="1" x="711"/>
        <item m="1" x="1117"/>
        <item m="1" x="581"/>
        <item m="1" x="1253"/>
        <item m="1" x="1646"/>
        <item m="1" x="1367"/>
        <item m="1" x="1361"/>
        <item m="1" x="1260"/>
        <item m="1" x="586"/>
        <item m="1" x="1392"/>
        <item m="1" x="1435"/>
        <item m="1" x="1241"/>
        <item m="1" x="585"/>
        <item m="1" x="1592"/>
        <item m="1" x="1559"/>
        <item m="1" x="589"/>
        <item m="1" x="868"/>
        <item m="1" x="1258"/>
        <item m="1" x="1513"/>
        <item m="1" x="710"/>
        <item m="1" x="606"/>
        <item m="1" x="765"/>
        <item m="1" x="656"/>
        <item m="1" x="1064"/>
        <item m="1" x="877"/>
        <item m="1" x="875"/>
        <item m="1" x="1046"/>
        <item m="1" x="1148"/>
        <item m="1" x="1052"/>
        <item m="1" x="1249"/>
        <item m="1" x="1101"/>
        <item m="1" x="966"/>
        <item m="1" x="1081"/>
        <item m="1" x="1574"/>
        <item m="1" x="1669"/>
        <item m="1" x="926"/>
        <item m="1" x="1649"/>
        <item m="1" x="691"/>
        <item m="1" x="1638"/>
        <item m="1" x="1335"/>
        <item m="1" x="1506"/>
        <item m="1" x="1585"/>
        <item m="1" x="1265"/>
        <item m="1" x="1477"/>
        <item m="1" x="769"/>
        <item m="1" x="752"/>
        <item m="1" x="1374"/>
        <item m="1" x="1346"/>
        <item m="1" x="908"/>
        <item m="1" x="1744"/>
        <item m="1" x="1316"/>
        <item m="1" x="1056"/>
        <item m="1" x="1130"/>
        <item m="1" x="1089"/>
        <item m="1" x="1599"/>
        <item m="1" x="1603"/>
        <item m="1" x="599"/>
        <item m="1" x="1483"/>
        <item m="1" x="1529"/>
        <item m="1" x="648"/>
        <item m="1" x="1020"/>
        <item m="1" x="1011"/>
        <item m="1" x="1518"/>
        <item m="1" x="1217"/>
        <item m="1" x="1421"/>
        <item m="1" x="1087"/>
        <item m="1" x="1438"/>
        <item m="1" x="626"/>
        <item m="1" x="749"/>
        <item m="1" x="1718"/>
        <item m="1" x="1338"/>
        <item m="1" x="1710"/>
        <item m="1" x="630"/>
        <item m="1" x="890"/>
        <item m="1" x="706"/>
        <item m="1" x="639"/>
        <item m="1" x="654"/>
        <item m="1" x="1206"/>
        <item m="1" x="1239"/>
        <item m="1" x="911"/>
        <item m="1" x="1329"/>
        <item m="1" x="1647"/>
        <item m="1" x="998"/>
        <item m="1" x="1077"/>
        <item m="1" x="1227"/>
        <item m="1" x="1715"/>
        <item m="1" x="892"/>
        <item m="1" x="904"/>
        <item m="1" x="914"/>
        <item m="1" x="1535"/>
        <item m="1" x="1671"/>
        <item m="1" x="588"/>
        <item m="1" x="1415"/>
        <item m="1" x="1711"/>
        <item m="1" x="812"/>
        <item m="1" x="1127"/>
        <item m="1" x="1748"/>
        <item m="1" x="1654"/>
        <item m="1" x="801"/>
        <item m="1" x="913"/>
        <item m="1" x="1000"/>
        <item m="1" x="1325"/>
        <item m="1" x="1522"/>
        <item m="1" x="757"/>
        <item m="1" x="1228"/>
        <item m="1" x="753"/>
        <item m="1" x="722"/>
        <item m="1" x="670"/>
        <item m="1" x="1641"/>
        <item m="1" x="1234"/>
        <item m="1" x="1682"/>
        <item m="1" x="1075"/>
        <item m="1" x="1699"/>
        <item m="1" x="1451"/>
        <item m="1" x="740"/>
        <item m="1" x="1555"/>
        <item m="1" x="1569"/>
        <item m="1" x="1229"/>
        <item m="1" x="1604"/>
        <item m="1" x="1442"/>
        <item m="1" x="1307"/>
        <item m="1" x="624"/>
        <item m="1" x="1453"/>
        <item m="1" x="1185"/>
        <item m="1" x="1118"/>
        <item m="1" x="1461"/>
        <item m="1" x="1045"/>
        <item m="1" x="679"/>
        <item m="1" x="851"/>
        <item m="1" x="628"/>
        <item m="1" x="977"/>
        <item m="1" x="1355"/>
        <item m="1" x="940"/>
        <item m="1" x="803"/>
        <item m="1" x="1018"/>
        <item m="1" x="696"/>
        <item m="1" x="948"/>
        <item m="1" x="819"/>
        <item m="1" x="1170"/>
        <item m="1" x="1757"/>
        <item m="1" x="1211"/>
        <item m="1" x="807"/>
        <item m="1" x="1084"/>
        <item m="1" x="790"/>
        <item m="1" x="843"/>
        <item m="1" x="1135"/>
        <item m="1" x="1403"/>
        <item m="1" x="1120"/>
        <item m="1" x="1570"/>
        <item m="1" x="1132"/>
        <item m="1" x="1366"/>
        <item m="1" x="681"/>
        <item m="1" x="1164"/>
        <item m="1" x="804"/>
        <item m="1" x="734"/>
        <item m="1" x="1460"/>
        <item m="1" x="775"/>
        <item m="1" x="1484"/>
        <item m="1" x="676"/>
        <item m="1" x="1301"/>
        <item m="1" x="1308"/>
        <item m="1" x="712"/>
        <item m="1" x="1230"/>
        <item m="1" x="608"/>
        <item m="1" x="1431"/>
        <item m="1" x="1136"/>
        <item m="1" x="1357"/>
        <item m="1" x="1326"/>
        <item m="1" x="1546"/>
        <item m="1" x="1319"/>
        <item m="1" x="897"/>
        <item m="1" x="1398"/>
        <item m="1" x="1532"/>
        <item m="1" x="1222"/>
        <item m="1" x="1354"/>
        <item m="1" x="687"/>
        <item m="1" x="1520"/>
        <item m="1" x="1177"/>
        <item m="1" x="1042"/>
        <item m="1" x="1426"/>
        <item m="1" x="952"/>
        <item m="1" x="1275"/>
        <item m="1" x="809"/>
        <item m="1" x="905"/>
        <item m="1" x="1302"/>
        <item m="1" x="1071"/>
        <item m="1" x="615"/>
        <item m="1" x="949"/>
        <item m="1" x="1429"/>
        <item m="1" x="1531"/>
        <item m="1" x="634"/>
        <item m="1" x="919"/>
        <item m="1" x="854"/>
        <item m="1" x="1187"/>
        <item m="1" x="1280"/>
        <item m="1" x="720"/>
        <item m="1" x="1702"/>
        <item m="1" x="685"/>
        <item m="1" x="758"/>
        <item m="1" x="1539"/>
        <item m="1" x="1047"/>
        <item m="1" x="1061"/>
        <item m="1" x="1115"/>
        <item m="1" x="690"/>
        <item m="1" x="969"/>
        <item m="1" x="1364"/>
        <item m="1" x="1276"/>
        <item m="1" x="1066"/>
        <item m="1" x="1013"/>
        <item m="1" x="643"/>
        <item m="1" x="881"/>
        <item m="1" x="1345"/>
        <item m="1" x="979"/>
        <item m="1" x="1142"/>
        <item m="1" x="1079"/>
        <item m="1" x="1261"/>
        <item m="1" x="625"/>
        <item m="1" x="1106"/>
        <item m="1" x="780"/>
        <item m="1" x="1183"/>
        <item m="1" x="1309"/>
        <item m="1" x="1385"/>
        <item m="1" x="1320"/>
        <item m="1" x="1281"/>
        <item m="1" x="1207"/>
        <item m="1" x="1618"/>
        <item m="1" x="1510"/>
        <item m="1" x="761"/>
        <item m="1" x="1502"/>
        <item m="1" x="956"/>
        <item m="1" x="1266"/>
        <item m="1" x="672"/>
        <item m="1" x="1245"/>
        <item m="1" x="1112"/>
        <item m="1" x="1544"/>
        <item m="1" x="698"/>
        <item m="1" x="1755"/>
        <item m="1" x="737"/>
        <item m="1" x="677"/>
        <item m="1" x="1247"/>
        <item m="1" x="1447"/>
        <item m="1" x="1350"/>
        <item m="1" x="636"/>
        <item m="1" x="788"/>
        <item m="1" x="1576"/>
        <item m="1" x="1516"/>
        <item m="1" x="771"/>
        <item m="1" x="744"/>
        <item m="1" x="1039"/>
        <item m="1" x="660"/>
        <item m="1" x="1267"/>
        <item m="1" x="700"/>
        <item m="1" x="870"/>
        <item m="1" x="1167"/>
        <item m="1" x="1698"/>
        <item m="1" x="738"/>
        <item m="1" x="1008"/>
        <item m="1" x="855"/>
        <item m="1" x="1017"/>
        <item m="1" x="1571"/>
        <item m="1" x="1454"/>
        <item m="1" x="916"/>
        <item m="1" x="669"/>
        <item m="1" x="1619"/>
        <item m="1" x="782"/>
        <item m="1" x="1564"/>
        <item m="1" x="1121"/>
        <item m="1" x="1505"/>
        <item m="1" x="864"/>
        <item m="1" x="1036"/>
        <item m="1" x="1521"/>
        <item m="1" x="1709"/>
        <item m="1" x="1485"/>
        <item m="1" x="884"/>
        <item m="1" x="827"/>
        <item m="1" x="1530"/>
        <item m="1" x="1294"/>
        <item m="1" x="1138"/>
        <item m="1" x="1562"/>
        <item m="1" x="610"/>
        <item m="1" x="607"/>
        <item m="1" x="1282"/>
        <item m="1" x="1422"/>
        <item m="1" x="1377"/>
        <item m="1" x="1560"/>
        <item m="1" x="1085"/>
        <item m="1" x="832"/>
        <item m="1" x="906"/>
        <item m="1" x="1436"/>
        <item m="1" x="988"/>
        <item m="1" x="1218"/>
        <item m="1" x="1633"/>
        <item m="1" x="871"/>
        <item m="1" x="1208"/>
        <item m="1" x="592"/>
        <item m="1" x="9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909"/>
        <item m="1" x="1670"/>
        <item m="1" x="612"/>
        <item m="1" x="5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9">
    <i>
      <x/>
    </i>
    <i r="1">
      <x v="1747"/>
    </i>
    <i r="2">
      <x v="8"/>
    </i>
    <i r="1">
      <x v="1748"/>
    </i>
    <i r="2">
      <x v="8"/>
    </i>
    <i r="2">
      <x v="10"/>
    </i>
    <i r="1">
      <x v="1749"/>
    </i>
    <i r="2">
      <x v="8"/>
    </i>
    <i r="2">
      <x v="10"/>
    </i>
    <i r="1">
      <x v="1750"/>
    </i>
    <i r="2">
      <x v="11"/>
    </i>
    <i r="1">
      <x v="1751"/>
    </i>
    <i r="2">
      <x v="10"/>
    </i>
    <i r="1">
      <x v="1752"/>
    </i>
    <i r="2">
      <x v="8"/>
    </i>
    <i r="2">
      <x v="11"/>
    </i>
    <i r="1">
      <x v="175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9E069A-3AEC-40F6-B231-0AD6B2ACEF74}" name="Table7" displayName="Table7" ref="A1:T8" totalsRowShown="0">
  <autoFilter ref="A1:T8" xr:uid="{EB9E069A-3AEC-40F6-B231-0AD6B2ACEF74}"/>
  <tableColumns count="20">
    <tableColumn id="1" xr3:uid="{9110D3B6-64C6-4E45-BACF-81095D4AC488}" name="App"/>
    <tableColumn id="2" xr3:uid="{7B76D479-CDD6-463F-949A-CDC7DBC074C2}" name="Filter"/>
    <tableColumn id="3" xr3:uid="{AB86482B-9CBE-4427-88C5-B9505ACA4B4B}" name="Status"/>
    <tableColumn id="4" xr3:uid="{80F29013-9A77-4464-B5FD-1A5385D6FFF3}" name="Obj"/>
    <tableColumn id="5" xr3:uid="{F92178E5-1096-48EC-AA2A-A15AC4FCE2F3}" name="Requested"/>
    <tableColumn id="6" xr3:uid="{BE52BB82-0FCF-4FF6-9AC0-467040D440DD}" name="CurrentParent"/>
    <tableColumn id="7" xr3:uid="{CA26C9AA-A229-45A9-816E-724CD50558D8}" name="type"/>
    <tableColumn id="8" xr3:uid="{DF616325-4BA4-4823-8326-1BF217A9A9E2}" name="LFF_ID"/>
    <tableColumn id="9" xr3:uid="{6EB852EE-5119-4928-A3CA-5C233019070E}" name="Analysis"/>
    <tableColumn id="10" xr3:uid="{53FD6B47-DC9F-46BE-BA44-1C9A3EB31605}" name="Check"/>
    <tableColumn id="11" xr3:uid="{38DB7F4C-EFC8-4013-82C9-BCEAE6159568}" name="Sector"/>
    <tableColumn id="12" xr3:uid="{6E99C926-B8DB-4B0B-85FF-4673DA052A3C}" name="Forecast"/>
    <tableColumn id="13" xr3:uid="{FE362816-3893-4681-8949-EB66E4CA37E8}" name="DateOpened" dataDxfId="1"/>
    <tableColumn id="14" xr3:uid="{6C15B4CD-A514-436D-BD43-FB930BAAADA6}" name="DateMapped"/>
    <tableColumn id="15" xr3:uid="{F8638A56-C453-4937-AD4C-F47FE5E5AC6A}" name="DateClosed"/>
    <tableColumn id="16" xr3:uid="{E1C04DD0-8851-46EE-BDC9-FF630BF4C46F}" name="Delayed?"/>
    <tableColumn id="17" xr3:uid="{25985045-A927-4117-B1B2-639987726B6B}" name="DaysAgeing"/>
    <tableColumn id="18" xr3:uid="{9298DF39-916B-41AC-AFD5-38FE8814225D}" name="Author"/>
    <tableColumn id="19" xr3:uid="{B3DE975F-5587-4FEE-8ED4-6665B2EF4A2F}" name="Prognosis"/>
    <tableColumn id="20" xr3:uid="{EFAE1057-3A2E-4A96-A3E5-578BAA3D69D9}" name="I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C195F50-8168-4910-96F8-8EDAEB23DCF7}" name="Table9" displayName="Table9" ref="A1:T3" totalsRowShown="0">
  <autoFilter ref="A1:T3" xr:uid="{AC195F50-8168-4910-96F8-8EDAEB23DCF7}"/>
  <tableColumns count="20">
    <tableColumn id="1" xr3:uid="{CC7B5B61-8E21-44CE-9258-D37370F187C7}" name="App"/>
    <tableColumn id="2" xr3:uid="{4E131B84-0A04-4657-B2AC-CF706073B968}" name="Filter"/>
    <tableColumn id="3" xr3:uid="{B1120250-4C49-467E-B190-F83B9DBE75E2}" name="Status"/>
    <tableColumn id="4" xr3:uid="{E92E0890-B62F-4D48-925D-C14D42B7063B}" name="Obj"/>
    <tableColumn id="5" xr3:uid="{F407932E-AA32-4A61-A8DD-12597DBB07AD}" name="Requested"/>
    <tableColumn id="6" xr3:uid="{9AF04A6F-0777-4D5B-BC38-0857E67C0DBB}" name="CurrentParent"/>
    <tableColumn id="7" xr3:uid="{7D8793B3-4419-451F-8257-E9DB20821DA4}" name="type"/>
    <tableColumn id="8" xr3:uid="{767D6BB0-BE3E-4CA9-9656-A9D137727B74}" name="LFF_ID"/>
    <tableColumn id="9" xr3:uid="{14166F00-03C2-424E-8333-AB4AD8D0FE2B}" name="Analysis"/>
    <tableColumn id="10" xr3:uid="{3253FD3A-CA62-4371-955A-FFE880DF2972}" name="Check"/>
    <tableColumn id="11" xr3:uid="{9823CC8F-0BE3-4BFD-8241-D6EF686BF3B1}" name="Sector"/>
    <tableColumn id="12" xr3:uid="{5023C9E4-5AAB-4C40-A4C4-C868C8CA97C5}" name="Forecast"/>
    <tableColumn id="13" xr3:uid="{CA18DBC1-5A30-40C2-992E-08D18A7F810E}" name="DateOpened" dataDxfId="0"/>
    <tableColumn id="14" xr3:uid="{C5FBF57B-FF34-4B15-9421-E9C6F5AEACE7}" name="DateMapped"/>
    <tableColumn id="15" xr3:uid="{0776BF3D-A576-4F66-AC16-FA8BDBC5CEA3}" name="DateClosed"/>
    <tableColumn id="16" xr3:uid="{45A3AA04-0E7A-49BA-A363-AD074C655181}" name="Delayed?"/>
    <tableColumn id="17" xr3:uid="{8ACECF35-18C1-49A5-A012-D8FF8B3336B2}" name="DaysAgeing"/>
    <tableColumn id="18" xr3:uid="{0C728F0C-3A7D-4A30-B0E5-6B32A1E06568}" name="Author"/>
    <tableColumn id="19" xr3:uid="{D60F62F7-8A7D-490A-BFC9-7D67B8A402AF}" name="Prognosis"/>
    <tableColumn id="20" xr3:uid="{F7F663FB-D8B0-43BE-BC46-55418CB965E0}" name="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96" totalsRowShown="0" totalsRowDxfId="30">
  <autoFilter ref="A1:C1496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9520" totalsRowShown="0">
  <autoFilter ref="A1:T9520" xr:uid="{678037D6-A574-4B81-B392-ED766472D9FE}">
    <filterColumn colId="1">
      <filters>
        <filter val="open"/>
      </filters>
    </filterColumn>
    <filterColumn colId="2">
      <filters>
        <filter val="New"/>
        <filter val="Not for mapping/Invalid"/>
        <filter val="s"/>
        <filter val="Waiting for Tm1 Replication"/>
      </filters>
    </filterColumn>
    <filterColumn colId="6">
      <filters>
        <filter val="LFF (MDG-F)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  <tableColumn id="8" xr3:uid="{F8F46256-1139-4BEC-A94B-210199328D25}" name="Int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6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6D746-BD1B-4B82-B4E6-A412663EBB0C}">
  <dimension ref="A1:T8"/>
  <sheetViews>
    <sheetView workbookViewId="0">
      <selection activeCell="D2" sqref="D2:D8"/>
    </sheetView>
  </sheetViews>
  <sheetFormatPr defaultRowHeight="15"/>
  <cols>
    <col min="4" max="4" width="45.57031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  <c r="T1" t="s">
        <v>7805</v>
      </c>
    </row>
    <row r="2" spans="1:20">
      <c r="A2" t="s">
        <v>10643</v>
      </c>
      <c r="B2" t="s">
        <v>10637</v>
      </c>
      <c r="C2" t="s">
        <v>377</v>
      </c>
      <c r="D2" t="s">
        <v>11146</v>
      </c>
      <c r="E2" t="s">
        <v>11707</v>
      </c>
      <c r="F2">
        <v>0</v>
      </c>
      <c r="G2" t="s">
        <v>400</v>
      </c>
      <c r="H2" t="s">
        <v>12064</v>
      </c>
      <c r="J2" t="b">
        <v>0</v>
      </c>
      <c r="K2" t="s">
        <v>568</v>
      </c>
      <c r="L2" t="s">
        <v>1970</v>
      </c>
      <c r="M2" s="140">
        <v>46100</v>
      </c>
      <c r="P2" t="s">
        <v>4600</v>
      </c>
      <c r="Q2">
        <v>0</v>
      </c>
      <c r="R2" t="s">
        <v>476</v>
      </c>
    </row>
    <row r="3" spans="1:20">
      <c r="A3" t="s">
        <v>10643</v>
      </c>
      <c r="B3" t="s">
        <v>10637</v>
      </c>
      <c r="C3" t="s">
        <v>377</v>
      </c>
      <c r="D3" t="s">
        <v>11079</v>
      </c>
      <c r="E3" t="s">
        <v>11707</v>
      </c>
      <c r="F3">
        <v>0</v>
      </c>
      <c r="G3" t="s">
        <v>400</v>
      </c>
      <c r="H3" t="s">
        <v>12064</v>
      </c>
      <c r="J3" t="b">
        <v>0</v>
      </c>
      <c r="K3" t="s">
        <v>568</v>
      </c>
      <c r="L3" t="s">
        <v>1970</v>
      </c>
      <c r="M3" s="140">
        <v>46100</v>
      </c>
      <c r="P3" t="s">
        <v>4600</v>
      </c>
      <c r="Q3">
        <v>0</v>
      </c>
      <c r="R3" t="s">
        <v>476</v>
      </c>
    </row>
    <row r="4" spans="1:20">
      <c r="A4" t="s">
        <v>10643</v>
      </c>
      <c r="B4" t="s">
        <v>10637</v>
      </c>
      <c r="C4" t="s">
        <v>377</v>
      </c>
      <c r="D4" t="s">
        <v>10929</v>
      </c>
      <c r="E4" t="s">
        <v>11707</v>
      </c>
      <c r="F4">
        <v>0</v>
      </c>
      <c r="G4" t="s">
        <v>400</v>
      </c>
      <c r="H4" t="s">
        <v>12064</v>
      </c>
      <c r="J4" t="b">
        <v>0</v>
      </c>
      <c r="K4" t="s">
        <v>568</v>
      </c>
      <c r="L4" t="s">
        <v>1970</v>
      </c>
      <c r="M4" s="140">
        <v>46100</v>
      </c>
      <c r="P4" t="s">
        <v>4600</v>
      </c>
      <c r="Q4">
        <v>0</v>
      </c>
      <c r="R4" t="s">
        <v>476</v>
      </c>
    </row>
    <row r="5" spans="1:20">
      <c r="A5" t="s">
        <v>10643</v>
      </c>
      <c r="B5" t="s">
        <v>10637</v>
      </c>
      <c r="C5" t="s">
        <v>377</v>
      </c>
      <c r="D5" t="s">
        <v>10917</v>
      </c>
      <c r="E5" t="s">
        <v>11707</v>
      </c>
      <c r="F5">
        <v>0</v>
      </c>
      <c r="G5" t="s">
        <v>400</v>
      </c>
      <c r="H5" t="s">
        <v>12064</v>
      </c>
      <c r="J5" t="b">
        <v>0</v>
      </c>
      <c r="K5" t="s">
        <v>568</v>
      </c>
      <c r="L5" t="s">
        <v>1970</v>
      </c>
      <c r="M5" s="140">
        <v>46100</v>
      </c>
      <c r="P5" t="s">
        <v>4600</v>
      </c>
      <c r="Q5">
        <v>0</v>
      </c>
      <c r="R5" t="s">
        <v>476</v>
      </c>
    </row>
    <row r="6" spans="1:20">
      <c r="A6" t="s">
        <v>10643</v>
      </c>
      <c r="B6" t="s">
        <v>10637</v>
      </c>
      <c r="C6" t="s">
        <v>377</v>
      </c>
      <c r="D6" t="s">
        <v>10916</v>
      </c>
      <c r="E6" t="s">
        <v>11707</v>
      </c>
      <c r="F6">
        <v>0</v>
      </c>
      <c r="G6" t="s">
        <v>400</v>
      </c>
      <c r="H6" t="s">
        <v>12064</v>
      </c>
      <c r="J6" t="b">
        <v>0</v>
      </c>
      <c r="K6" t="s">
        <v>568</v>
      </c>
      <c r="L6" t="s">
        <v>1970</v>
      </c>
      <c r="M6" s="140">
        <v>46100</v>
      </c>
      <c r="P6" t="s">
        <v>4600</v>
      </c>
      <c r="Q6">
        <v>0</v>
      </c>
      <c r="R6" t="s">
        <v>476</v>
      </c>
    </row>
    <row r="7" spans="1:20">
      <c r="A7" t="s">
        <v>10643</v>
      </c>
      <c r="B7" t="s">
        <v>10637</v>
      </c>
      <c r="C7" t="s">
        <v>377</v>
      </c>
      <c r="D7" t="s">
        <v>10910</v>
      </c>
      <c r="E7" t="s">
        <v>11707</v>
      </c>
      <c r="F7">
        <v>0</v>
      </c>
      <c r="G7" t="s">
        <v>400</v>
      </c>
      <c r="H7" t="s">
        <v>12064</v>
      </c>
      <c r="J7" t="b">
        <v>0</v>
      </c>
      <c r="K7" t="s">
        <v>568</v>
      </c>
      <c r="L7" t="s">
        <v>1970</v>
      </c>
      <c r="M7" s="140">
        <v>46100</v>
      </c>
      <c r="P7" t="s">
        <v>4600</v>
      </c>
      <c r="Q7">
        <v>0</v>
      </c>
      <c r="R7" t="s">
        <v>476</v>
      </c>
    </row>
    <row r="8" spans="1:20">
      <c r="A8" t="s">
        <v>10643</v>
      </c>
      <c r="B8" t="s">
        <v>10637</v>
      </c>
      <c r="C8" t="s">
        <v>377</v>
      </c>
      <c r="D8" t="s">
        <v>10750</v>
      </c>
      <c r="E8" t="s">
        <v>11707</v>
      </c>
      <c r="F8">
        <v>0</v>
      </c>
      <c r="G8" t="s">
        <v>400</v>
      </c>
      <c r="H8" t="s">
        <v>12064</v>
      </c>
      <c r="J8" t="b">
        <v>0</v>
      </c>
      <c r="K8" t="s">
        <v>568</v>
      </c>
      <c r="L8" t="s">
        <v>1970</v>
      </c>
      <c r="M8" s="140">
        <v>46100</v>
      </c>
      <c r="P8" t="s">
        <v>4600</v>
      </c>
      <c r="Q8">
        <v>0</v>
      </c>
      <c r="R8" t="s">
        <v>476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F4355-5DE5-4B55-AA05-E20C8E54E8B9}">
  <dimension ref="A1:T3"/>
  <sheetViews>
    <sheetView workbookViewId="0">
      <selection activeCell="D2" sqref="D2:D3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  <c r="T1" t="s">
        <v>7805</v>
      </c>
    </row>
    <row r="2" spans="1:20">
      <c r="A2" t="s">
        <v>11715</v>
      </c>
      <c r="B2" t="s">
        <v>10637</v>
      </c>
      <c r="C2" t="s">
        <v>377</v>
      </c>
      <c r="D2" t="s">
        <v>11717</v>
      </c>
      <c r="E2" t="s">
        <v>4774</v>
      </c>
      <c r="F2">
        <v>0</v>
      </c>
      <c r="G2" t="s">
        <v>400</v>
      </c>
      <c r="H2" t="s">
        <v>12064</v>
      </c>
      <c r="J2" t="b">
        <v>0</v>
      </c>
      <c r="K2" t="s">
        <v>568</v>
      </c>
      <c r="L2" t="s">
        <v>1970</v>
      </c>
      <c r="M2" s="140">
        <v>46100</v>
      </c>
      <c r="P2" t="s">
        <v>4600</v>
      </c>
      <c r="Q2">
        <v>0</v>
      </c>
      <c r="R2" t="s">
        <v>1005</v>
      </c>
    </row>
    <row r="3" spans="1:20">
      <c r="A3" t="s">
        <v>11715</v>
      </c>
      <c r="B3" t="s">
        <v>10637</v>
      </c>
      <c r="C3" t="s">
        <v>377</v>
      </c>
      <c r="D3" t="s">
        <v>11716</v>
      </c>
      <c r="E3" t="s">
        <v>4774</v>
      </c>
      <c r="F3">
        <v>0</v>
      </c>
      <c r="G3" t="s">
        <v>400</v>
      </c>
      <c r="H3" t="s">
        <v>12064</v>
      </c>
      <c r="J3" t="b">
        <v>0</v>
      </c>
      <c r="K3" t="s">
        <v>568</v>
      </c>
      <c r="L3" t="s">
        <v>1970</v>
      </c>
      <c r="M3" s="140">
        <v>46100</v>
      </c>
      <c r="P3" t="s">
        <v>4600</v>
      </c>
      <c r="Q3">
        <v>0</v>
      </c>
      <c r="R3" t="s">
        <v>1005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F17" sqref="F1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6" t="s">
        <v>10637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1104</v>
      </c>
      <c r="C5"/>
      <c r="D5"/>
      <c r="E5"/>
    </row>
    <row r="6" spans="1:6">
      <c r="A6" s="80" t="s">
        <v>10638</v>
      </c>
      <c r="B6" s="155">
        <v>1</v>
      </c>
      <c r="C6" s="92"/>
      <c r="D6" s="90"/>
      <c r="E6" s="90"/>
    </row>
    <row r="7" spans="1:6">
      <c r="A7" s="81" t="s">
        <v>370</v>
      </c>
      <c r="B7" s="155">
        <v>1</v>
      </c>
      <c r="C7"/>
      <c r="D7"/>
      <c r="E7"/>
    </row>
    <row r="8" spans="1:6">
      <c r="A8" s="80" t="s">
        <v>10642</v>
      </c>
      <c r="B8" s="155">
        <v>2</v>
      </c>
      <c r="C8" s="35"/>
      <c r="D8" s="90"/>
      <c r="E8" s="90"/>
    </row>
    <row r="9" spans="1:6">
      <c r="A9" s="81" t="s">
        <v>370</v>
      </c>
      <c r="B9" s="155">
        <v>1</v>
      </c>
      <c r="C9"/>
      <c r="D9"/>
    </row>
    <row r="10" spans="1:6">
      <c r="A10" s="81" t="s">
        <v>377</v>
      </c>
      <c r="B10" s="155">
        <v>1</v>
      </c>
      <c r="C10" s="32"/>
      <c r="D10" s="90"/>
      <c r="E10" s="90"/>
    </row>
    <row r="11" spans="1:6">
      <c r="A11" s="80" t="s">
        <v>10643</v>
      </c>
      <c r="B11" s="155">
        <v>1064</v>
      </c>
      <c r="C11"/>
      <c r="D11"/>
    </row>
    <row r="12" spans="1:6">
      <c r="A12" s="81" t="s">
        <v>370</v>
      </c>
      <c r="B12" s="155">
        <v>1057</v>
      </c>
      <c r="C12" s="92"/>
      <c r="D12"/>
    </row>
    <row r="13" spans="1:6">
      <c r="A13" s="81" t="s">
        <v>377</v>
      </c>
      <c r="B13" s="155">
        <v>7</v>
      </c>
      <c r="C13"/>
      <c r="D13"/>
    </row>
    <row r="14" spans="1:6">
      <c r="A14" s="80" t="s">
        <v>11708</v>
      </c>
      <c r="B14" s="155">
        <v>6</v>
      </c>
      <c r="C14" s="92"/>
      <c r="D14"/>
    </row>
    <row r="15" spans="1:6">
      <c r="A15" s="81" t="s">
        <v>375</v>
      </c>
      <c r="B15" s="155">
        <v>6</v>
      </c>
      <c r="C15"/>
      <c r="D15" s="90"/>
      <c r="E15" s="90"/>
    </row>
    <row r="16" spans="1:6">
      <c r="A16" s="80" t="s">
        <v>11715</v>
      </c>
      <c r="B16" s="155">
        <v>2</v>
      </c>
      <c r="C16"/>
      <c r="D16"/>
    </row>
    <row r="17" spans="1:5">
      <c r="A17" s="81" t="s">
        <v>377</v>
      </c>
      <c r="B17" s="155">
        <v>2</v>
      </c>
      <c r="C17"/>
      <c r="D17" s="90"/>
      <c r="E17" s="90"/>
    </row>
    <row r="18" spans="1:5">
      <c r="A18" s="80" t="s">
        <v>11720</v>
      </c>
      <c r="B18" s="155">
        <v>20</v>
      </c>
      <c r="C18" s="92"/>
      <c r="D18"/>
    </row>
    <row r="19" spans="1:5">
      <c r="A19" s="81" t="s">
        <v>370</v>
      </c>
      <c r="B19" s="155">
        <v>5</v>
      </c>
      <c r="C19" s="29"/>
      <c r="D19"/>
    </row>
    <row r="20" spans="1:5">
      <c r="A20" s="81" t="s">
        <v>375</v>
      </c>
      <c r="B20" s="155">
        <v>15</v>
      </c>
      <c r="C20" s="92"/>
    </row>
    <row r="21" spans="1:5" ht="17.25" customHeight="1">
      <c r="A21" s="80" t="s">
        <v>11731</v>
      </c>
      <c r="B21" s="155">
        <v>9</v>
      </c>
    </row>
    <row r="22" spans="1:5">
      <c r="A22" s="81" t="s">
        <v>370</v>
      </c>
      <c r="B22" s="155">
        <v>9</v>
      </c>
    </row>
    <row r="23" spans="1:5">
      <c r="A23" s="13" t="s">
        <v>381</v>
      </c>
      <c r="B23" s="155">
        <v>1104</v>
      </c>
    </row>
    <row r="25" spans="1:5">
      <c r="D25" s="90"/>
      <c r="E25" s="90"/>
    </row>
    <row r="26" spans="1:5">
      <c r="C26" s="92"/>
    </row>
    <row r="31" spans="1:5">
      <c r="C31" s="21"/>
    </row>
    <row r="32" spans="1:5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96"/>
  <sheetViews>
    <sheetView topLeftCell="A1467" workbookViewId="0">
      <selection activeCell="C1495" sqref="C1495:C149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</sheetData>
  <conditionalFormatting sqref="A2:A1048576">
    <cfRule type="duplicateValues" dxfId="7" priority="4"/>
  </conditionalFormatting>
  <conditionalFormatting sqref="A1284">
    <cfRule type="duplicateValues" dxfId="6" priority="2"/>
  </conditionalFormatting>
  <conditionalFormatting sqref="A1292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9520"/>
  <sheetViews>
    <sheetView zoomScale="105" zoomScaleNormal="10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324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299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299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299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299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299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299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299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299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299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299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299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295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292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292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292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292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292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292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292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292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292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292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292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292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292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292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292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292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292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292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292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292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292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292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292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292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292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292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292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292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292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292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292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292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292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292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292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292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292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292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292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292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292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291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291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291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291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291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291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291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291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291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291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291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291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291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291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291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291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291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291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291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291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291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291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291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291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291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291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291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291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291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291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291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291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291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291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291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291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291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291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291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291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291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291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291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291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291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291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291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291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291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291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291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291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291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291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291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291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291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291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291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290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290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290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290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290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289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289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287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287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286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283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283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283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283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283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283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283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283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283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283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283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283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283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283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283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283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283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283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283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283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283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282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282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282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282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282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277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277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277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272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272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272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272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272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272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272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272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272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272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272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272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272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272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272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272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272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272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268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268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268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263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262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262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262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262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262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262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262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262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262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262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262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262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248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248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247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247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247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237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222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222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222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222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222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222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222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222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222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222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222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222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222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222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222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222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222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222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222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222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219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219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219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219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218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218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218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218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218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218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218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218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218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218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218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218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218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218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218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218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218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218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218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218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218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218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218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218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218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218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218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218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218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218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217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217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217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217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217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217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217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217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217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217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217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217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217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217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217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217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217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217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213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213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213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213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213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213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213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213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213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213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213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213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213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213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213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213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213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213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213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213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213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213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213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213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213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213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213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213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213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213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213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213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213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213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213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213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213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213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213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213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213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213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213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213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213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213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213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213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213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213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213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213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213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213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213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213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213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213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213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213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213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213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213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213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213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213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213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213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213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213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213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213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213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213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213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213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213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213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213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213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213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213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213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213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213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213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213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213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213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213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213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213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207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207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202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202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197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197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197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197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197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197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197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197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197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197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197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197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197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197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197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197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197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197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197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197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197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197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197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197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197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197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197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197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197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197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197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197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197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197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197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197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197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197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197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197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197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197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197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197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197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197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197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197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197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197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197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197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197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197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197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197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197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197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197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197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197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197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197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197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197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197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197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197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197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197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197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197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197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197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197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197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197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197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197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197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197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197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197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197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197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197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197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197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197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197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197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197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197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197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197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197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197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197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197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197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197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197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197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197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197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194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194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194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194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195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192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192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187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187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187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187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187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187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187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187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187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187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187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185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185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185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185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185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185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185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185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185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185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185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185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185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185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185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185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185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185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185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185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185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185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185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185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185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185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185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185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185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185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185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185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185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185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185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185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185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185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185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185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185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185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185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185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185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185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185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185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185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185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185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185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185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185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185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185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185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185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185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185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185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185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185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185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185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185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185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185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185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185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185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185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185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185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185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185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185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185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185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185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185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185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185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185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185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185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185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185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185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185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185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185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185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185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185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185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185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185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185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185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185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185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185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185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185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185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185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185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185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185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185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185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185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185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185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185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185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185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185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185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185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185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185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185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185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185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185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185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185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185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185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185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185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185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185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185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185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185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185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185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185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185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185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185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185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185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185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185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185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185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185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185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185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185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185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185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185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185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185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185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185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185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185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185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185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185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185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185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185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185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185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185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185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185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185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185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185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185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185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185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185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185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185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185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185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185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185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185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185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185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185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185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185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185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185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185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185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185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185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185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185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185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185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185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185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185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185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185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185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185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185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185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185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185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185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185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185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185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185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185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185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185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185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185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185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185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185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185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185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185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185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185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185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185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185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185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185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185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185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185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185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185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185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185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185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185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185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185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185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185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185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185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185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185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185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185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185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185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185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185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185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185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185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185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185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185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185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185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185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185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185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185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185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185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185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185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185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185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185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185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185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185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185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185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185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185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185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185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185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185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185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185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185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185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185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185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185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185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185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185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185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185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185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185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185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185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185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185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185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185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185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185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185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185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185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185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185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185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185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185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185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185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185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185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185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185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185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185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185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185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185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185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185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185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185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183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183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183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183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183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183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183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183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183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183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182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182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182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181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181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181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181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181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181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180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180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178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177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177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177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176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176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176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174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174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174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174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174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174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174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171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171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171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171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171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171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171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171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171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171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171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171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171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171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171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171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171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171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171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171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171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171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171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171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171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171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171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171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171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170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170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168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168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168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168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168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168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168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168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168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168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166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166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166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166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166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166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166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166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165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165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165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165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165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165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165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165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165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165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165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165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165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165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165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165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165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163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163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163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163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163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163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163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163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163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163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163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163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163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163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163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163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163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163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163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163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163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163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163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163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163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163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163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163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163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163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163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163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163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163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163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163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163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163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163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163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163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163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163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163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163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163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163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163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163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163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163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163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163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163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163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163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163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163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163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163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163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163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163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163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163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163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163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163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163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163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163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163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163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163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163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163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163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163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163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163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163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163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163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163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163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163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163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163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163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163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163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163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163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163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163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163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163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163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163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163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163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163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163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163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163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163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163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163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163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163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163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163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163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163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163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163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163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163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163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163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163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163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163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163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163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163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163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163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163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163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163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163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163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163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163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163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163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163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163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163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163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163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163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163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163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163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163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163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163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163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163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163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163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163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163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163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163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163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163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163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163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163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163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163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163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163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163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163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163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163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163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163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163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163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163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163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163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163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163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163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163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163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163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163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163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163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163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163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163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163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163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163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163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163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163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163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163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163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163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163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163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163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163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163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163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163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163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163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163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163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163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163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163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163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163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163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163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163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163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163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163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163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163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163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163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163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163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163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163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163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163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163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163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163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163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163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163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163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163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163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163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163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163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163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163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163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163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163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163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163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163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163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163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163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163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163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163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163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163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163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163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163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163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163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163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163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163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163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163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163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163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163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163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163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163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163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163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163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163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163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163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163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163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163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163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163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163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163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163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163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163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163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163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163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163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162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162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162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162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162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162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162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162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162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162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162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162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162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162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162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162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162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162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162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162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162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162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162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162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162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162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162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162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162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162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162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162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162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162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162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162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162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162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162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162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162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162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162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162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162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162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162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162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162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162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162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162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162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162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162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162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162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162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162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162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162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162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162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162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162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162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162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162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162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162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162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162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162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162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162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162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162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162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162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162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162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162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162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162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162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162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162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162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162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162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162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162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162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162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162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162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162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162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162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162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162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162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162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162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162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162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162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162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162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162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162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162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162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162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162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162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162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162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162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162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162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162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162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162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162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162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162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162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162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162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162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162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162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162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162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162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162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162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162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162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162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162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162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162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162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162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162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162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162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162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162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162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162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162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162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162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162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162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162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162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162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162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162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162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162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162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162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162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162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162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162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162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162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162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162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162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162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162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162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162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162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162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162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162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162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162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162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162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162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162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162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162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162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162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162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162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162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162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162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162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162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162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159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159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159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159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159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159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159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159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159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159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159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159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159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159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159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159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159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159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159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159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159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159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159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159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159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159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159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159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159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159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159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159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159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159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159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159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159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159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159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159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159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159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159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158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158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157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157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157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157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157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157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157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156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156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156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155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155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155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155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155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155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155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155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155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155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155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155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155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155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155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155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155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155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155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155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155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155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155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155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155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155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155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155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155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155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155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155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155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155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155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155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155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155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155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155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155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155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155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155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155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155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155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155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155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155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155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155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155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155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155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155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155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155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155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155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155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155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155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155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155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155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155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155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155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155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155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155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155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155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155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155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155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155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155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155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155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155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155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155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155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155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155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155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155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155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155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155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155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155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154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154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154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154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154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154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154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154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154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154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154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154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154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154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154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154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154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154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154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153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153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153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153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153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153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153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153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153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153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153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153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153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153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153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153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153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153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152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152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152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152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152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152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152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152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152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152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152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152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149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149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149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149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149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149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149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149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149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149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149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149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149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149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149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149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149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149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149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149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149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149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149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149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149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149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149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149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149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148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148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148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148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148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148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148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148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148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148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148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148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148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148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148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148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148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148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148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148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148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148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148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148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148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148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148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148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148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148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148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148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148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148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148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147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147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147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147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147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147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147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147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147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147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147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147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147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147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147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147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147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147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147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147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147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147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147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147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147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147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147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147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147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147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147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147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147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147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147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147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147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147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147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147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147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147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147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147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147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147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147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147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147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147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147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147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147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147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147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147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147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147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147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147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147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147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147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147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147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147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147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147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147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147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147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147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147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147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147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147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147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147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147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147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147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147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147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147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147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147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147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147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147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147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147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147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147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147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147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147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147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147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147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147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147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147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147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147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147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147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147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147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147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147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147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147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147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147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147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147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147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147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147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147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147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147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147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147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147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147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147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147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147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147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147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147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147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147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147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147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147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147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147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147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147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147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147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147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147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147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147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147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147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147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147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147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147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147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147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147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147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147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147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147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147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147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147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147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147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147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147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147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147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147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147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147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147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147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147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147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147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147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147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147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147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147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147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147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147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147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147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147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147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147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147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147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147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147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147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147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147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147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147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147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147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147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147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147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147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147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147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147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147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147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147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147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147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147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147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147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147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147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147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147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147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147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147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147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147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147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147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147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147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147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147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147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147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147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147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147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145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145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145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145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145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145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145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145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145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145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145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145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145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145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145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145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144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144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144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144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144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144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144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144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144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144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144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144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144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144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144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144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144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144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144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144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144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144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144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144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144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144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144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144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144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144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144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144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144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144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144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144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144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144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144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143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143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143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143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143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143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143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143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143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143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143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143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143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143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143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143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143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143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142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142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142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142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142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142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142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142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142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142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142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142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142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142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142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142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142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142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142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142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142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142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142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142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142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142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142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142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142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142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142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142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142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142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142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142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142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142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142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142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142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142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142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142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142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142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142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142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142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142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142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142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142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142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142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142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142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142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142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142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142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142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142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142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142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142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142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142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142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142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142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142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142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142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142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142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142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142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142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142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142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142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142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142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142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142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142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142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142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142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142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142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142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142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142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142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142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142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142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142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142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142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142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142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142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142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142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142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142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142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142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142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142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142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142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138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138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138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138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138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138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138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138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138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138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138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138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137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137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137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137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137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137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137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137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137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137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137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137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137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137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137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137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137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137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137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137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137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137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137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137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137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137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137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137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137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137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137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134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134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134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134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134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134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134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134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134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133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132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132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132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132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132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132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131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131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131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131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131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131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131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131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131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131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131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131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131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131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131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131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131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131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131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131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130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130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130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130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130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130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130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130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130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130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130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130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129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129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129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129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129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129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129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129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129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129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129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129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126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126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126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126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126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126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126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126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126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126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126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126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126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126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126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126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126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126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126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126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126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126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126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126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126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126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126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126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126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126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126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126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126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126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126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126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126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126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126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126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126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126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126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126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126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126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126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126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126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126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125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125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125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125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125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125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125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125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125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125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125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125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125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125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125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125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122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121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121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121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121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121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121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119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119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119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119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119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119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119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119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119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119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119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119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119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119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119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119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119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119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119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119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119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119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119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119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119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119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119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119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119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119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119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119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119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119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119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119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119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119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119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119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119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119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119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119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119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119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119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117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117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117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117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117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117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117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117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117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117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117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117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117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117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117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117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117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117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117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117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117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117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117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117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117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117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117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117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115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115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115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115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110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110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110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110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110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109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109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109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109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109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109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109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109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109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109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109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109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106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106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106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106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106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106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106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106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106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106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106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106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106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106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106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106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106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106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106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106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106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106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106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106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106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106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106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106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106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105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104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103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103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103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103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103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103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103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103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103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103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103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103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103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103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103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103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103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103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103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103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103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103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103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103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103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103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103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102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102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102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102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102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102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102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102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102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102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102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102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102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102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102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102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102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102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102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102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102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102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102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102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102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102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102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102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102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102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102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102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102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102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102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102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102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102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102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101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104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104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99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99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99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99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99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99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99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99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99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99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99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99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99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99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99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99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99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99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99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99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99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99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99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99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99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99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99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99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99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99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99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99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99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99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99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99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99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99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99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99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99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99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99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99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99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99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99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99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99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99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99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99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99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99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99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99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99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99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99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99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99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99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99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99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99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99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99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99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99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99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99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99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99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99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99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99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99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99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99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99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99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99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99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99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99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99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99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99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99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99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99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99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99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97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97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97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97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97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97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97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97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97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97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97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97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97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97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97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97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97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97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97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97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97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97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97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97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97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97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97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97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97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96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94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94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94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91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91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91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91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91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91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91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91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91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91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91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91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91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91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91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91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91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91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91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91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91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91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91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91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91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91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91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91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91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91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91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91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91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91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91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91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91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91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91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91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91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91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91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91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91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91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91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91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91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91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91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91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91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91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91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91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91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91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91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88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88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88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88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88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88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88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88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88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88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88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88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88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88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88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88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88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88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88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88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88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88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88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88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87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87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87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87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87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87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87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87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87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87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87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87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87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87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85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85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85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85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85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85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85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83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83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83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83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83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83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83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83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83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83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83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83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83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83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83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83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83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83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83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83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83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83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83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83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83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83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83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83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83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83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83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83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83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83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83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83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83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83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83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83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83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83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83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83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83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83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83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83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83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83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83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83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83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83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83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83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83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83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83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83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83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83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83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83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82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82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82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82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82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82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82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82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82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82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80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80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80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80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80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80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80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80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80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80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80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80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80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80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80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80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80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80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80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80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80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80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80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80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80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80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80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80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80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80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80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80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80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80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79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79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79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79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79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79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79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79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79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79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79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79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79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79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79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79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79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79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79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79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79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79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79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79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79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79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79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79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79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79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79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79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79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79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79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79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79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79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79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79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79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79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79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79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79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79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79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79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79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79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79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79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79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79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79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79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79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79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79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79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79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79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79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79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79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79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79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79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79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79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79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79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79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79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79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79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79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79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79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79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79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79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79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79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79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79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79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79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79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79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79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79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79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79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79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79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79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79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79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79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79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79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79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79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79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79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79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79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79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79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79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79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79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79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79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79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79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79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79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79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79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79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79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79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79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79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79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79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79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79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79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79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79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79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79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79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79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79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79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79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79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79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79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79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79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78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78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78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78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78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78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78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78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78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78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78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78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78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78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78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78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78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78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78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78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78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78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78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78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78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78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78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78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77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77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77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77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77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77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77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77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77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77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77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76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76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76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76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76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76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76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76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76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76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76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76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76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76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76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76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76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76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76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76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76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76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76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76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76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76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75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75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74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74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74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74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74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74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74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74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74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74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74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74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74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74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74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74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74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74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74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74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73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73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73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73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73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73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73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73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73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73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73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73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73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73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73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73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73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73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73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73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73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73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73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73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73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73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73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73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73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73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73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73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73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73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71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71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71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71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71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71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71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71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69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69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69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69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69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68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68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68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68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68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68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68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65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65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65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65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65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65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65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65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65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65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65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65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65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65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65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61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61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61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61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61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61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61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61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61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61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61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61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61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61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61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61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58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58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58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54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54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54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54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54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54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54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54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54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54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54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54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54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54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54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54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54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54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54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54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54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54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54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54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54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54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54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54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54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54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54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54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54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54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54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54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54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54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54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54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54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54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54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54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54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54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54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54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54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54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54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54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54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54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54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54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54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54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54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54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54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54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54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54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54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54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54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54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54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54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54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54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54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54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54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54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54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54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54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54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54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54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54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54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54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54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52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52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52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52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52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52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52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52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52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45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45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45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45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45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45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45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45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45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45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45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45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45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45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45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45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45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45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45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45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45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45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45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45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45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45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45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45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45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45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45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45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45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45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45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45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45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45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45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45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45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45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45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45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45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45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45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45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45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45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45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45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45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45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45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45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45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45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45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45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45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45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45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45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45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45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45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45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45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45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45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45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45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45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45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45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45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45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45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45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45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45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45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45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45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45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45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45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43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43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40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40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40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40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40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40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40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40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40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40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40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40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40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40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40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40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40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40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40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40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40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40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40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40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40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40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40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40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40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40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40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40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40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40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40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40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40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40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40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40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40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40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40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40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40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40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40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40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40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40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40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40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40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40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40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40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40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40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40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40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40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40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40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40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40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40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40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40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40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40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40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40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40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40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40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40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40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39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39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39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39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39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39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39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39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39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39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39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39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39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39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39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39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39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39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39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39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39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39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39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39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39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39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39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39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39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39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39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39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39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39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39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39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39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39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39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39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39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39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39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39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39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39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39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39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39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39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39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39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39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39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39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39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39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39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39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36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36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36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36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36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36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36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35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35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35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35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35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35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35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35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35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35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35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35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35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35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35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35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35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35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35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35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35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35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35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35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35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35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35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35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35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35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35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35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35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35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35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35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35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35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35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35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35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35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35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35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34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34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34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34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34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34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34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34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34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34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34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34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34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34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34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34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34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34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34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34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34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34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34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34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34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34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34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34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34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34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34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34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34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34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34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34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34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34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34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34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34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34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34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34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34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34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34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34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34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34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34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34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34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34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34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34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34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34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34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34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34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34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34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34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34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34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34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34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34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34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34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34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34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34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34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34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34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34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34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34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34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34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34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34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34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34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32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32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32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32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32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32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32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32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32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32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32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32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32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32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32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32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32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32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32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32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32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32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32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32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32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32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32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32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32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32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32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32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32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32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32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32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32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32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32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32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32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32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32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32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32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32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32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32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32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32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32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32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32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32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32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32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32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32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32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32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32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32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32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32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32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32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32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32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32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32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32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32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32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32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32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32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32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32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32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32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32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32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32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32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32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32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32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32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32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32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32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32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32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32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32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32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32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32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32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32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32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32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32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32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32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32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32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32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32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32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32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32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32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32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32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32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32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32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32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32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32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32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32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32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32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32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32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32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32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32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32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32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32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32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32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32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32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32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32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32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32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32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32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32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32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32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32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32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32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32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32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32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32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32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32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32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31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31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31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31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31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31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31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31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31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31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31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31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31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31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31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31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31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31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31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31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31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31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31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31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31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31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31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31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31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31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31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31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31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31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31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31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31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31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31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31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31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31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31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31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31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31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31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31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31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31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31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31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31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31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31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31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31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31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31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31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31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31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31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31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31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31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31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31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31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31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31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31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31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31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31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31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31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31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31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31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31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31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31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31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31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31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31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31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31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31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31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31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31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31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31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31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31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31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31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31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31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31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31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31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31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31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31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31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31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31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31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31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31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31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31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31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31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31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31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31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31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31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31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31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31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31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31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31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31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31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31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31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31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31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31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31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31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31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31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31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31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31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31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31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31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31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31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31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31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31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31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31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31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31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31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31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31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31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31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31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31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31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31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31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31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31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31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31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31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31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31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31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31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31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31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31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31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31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31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31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31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31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31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31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31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31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31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31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31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31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31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31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31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31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31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31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31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31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31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31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31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31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31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31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31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31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31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31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31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31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31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31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31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31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31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31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31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31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31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31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31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31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31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31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31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31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31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31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31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31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31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31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31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31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31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31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31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31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31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31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31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31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31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31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31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31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31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31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31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31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31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31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31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31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31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31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31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31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31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31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31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31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31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31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31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31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31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31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31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31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31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31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31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31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31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31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31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31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31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31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31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31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31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31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31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31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31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31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31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31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31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31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31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31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31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31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31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31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31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31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31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31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31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31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31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31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31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31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31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31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31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31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31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31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31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31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31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31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31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31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31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31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31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31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31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31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31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31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31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31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31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31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31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31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31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31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31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31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31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31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31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31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31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31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31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31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31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31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31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31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30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30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30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30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30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30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30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30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30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30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30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30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30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30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30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30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28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28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28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28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28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28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28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28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28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28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28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28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28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28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28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28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28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28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28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28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28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28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28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28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28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28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28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28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28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28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28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28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28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28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28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28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28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28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28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28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28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28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28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28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28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28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28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28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28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28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28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28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28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28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28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28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28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28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28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28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28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28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28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28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28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28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28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28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28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28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28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28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28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28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28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28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28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28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28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28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28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28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28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28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28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28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28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28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28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28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28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28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28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28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28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26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26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26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26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26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26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26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26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26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26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26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26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26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26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26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26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26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26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26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26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26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26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26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26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26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26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26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26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25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25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25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25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25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25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25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25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25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25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25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25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25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25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25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25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25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25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25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25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25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25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25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25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25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25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25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25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25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25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25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25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25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25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25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25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25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25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25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25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25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25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25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25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25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25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25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25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25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25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25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25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25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25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25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25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25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25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25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25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25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25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25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25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25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25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25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25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25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25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25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25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25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25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25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25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25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25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25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25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25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25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25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25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25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25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25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25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25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25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25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25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25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25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25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25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25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25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25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25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25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25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25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25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25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25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25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25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25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25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25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25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25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25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25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25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25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25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25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25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25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25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25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25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25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25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25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25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25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25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25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25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25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25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25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25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25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25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25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25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25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25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25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25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25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25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25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25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25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25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25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25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25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25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25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25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25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25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25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25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25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25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25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25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25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25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25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25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25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25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25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25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25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25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25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25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25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25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25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25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25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25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25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25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25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25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25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25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25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25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25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25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25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25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25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25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25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25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25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25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25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25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25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25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25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25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25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25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25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25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25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25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25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25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25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25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25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25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25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25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25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25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25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25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25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25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25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25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25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25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25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25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25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25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25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25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25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25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25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25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25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25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25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25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25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25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25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25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25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25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25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25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25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25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25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25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25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25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25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25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25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25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25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25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25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25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25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25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25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25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25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25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25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25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25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25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25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25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25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25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25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25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25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25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25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25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25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25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25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25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25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25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25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25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25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25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25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25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25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25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25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25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25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25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25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25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25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25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25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25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25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25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25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25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25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25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25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25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25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25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25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25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25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25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25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25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25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25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25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25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25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25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25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25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25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25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25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25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25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25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25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25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25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25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25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25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25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25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25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25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25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25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25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25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25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25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25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25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25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25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25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25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25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25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25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25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25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25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25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25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25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25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25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25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25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25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25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25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25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25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25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25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25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25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25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25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25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25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25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25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25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25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25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25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25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25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25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25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25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25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25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25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25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25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25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25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25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25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25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25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25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25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25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25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25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25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25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25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25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25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25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25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25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25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25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25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25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25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25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25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25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25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25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25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25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25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25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25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25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25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25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25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25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25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25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25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25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25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25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25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25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25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25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25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25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25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25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25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25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25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25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25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25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25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25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25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25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25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25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25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25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25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25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25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25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25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25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25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25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25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25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25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25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25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25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25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25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25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25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25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25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25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25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25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25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25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25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25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25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25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25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25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25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25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25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25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25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25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25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25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25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25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25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25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25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25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25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25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25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25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25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25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25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25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25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25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25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25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25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25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25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25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25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25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25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25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25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25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25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25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25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25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25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25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25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25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25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25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25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25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25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25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25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25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25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25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25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25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25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25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25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25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25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25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25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25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25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25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25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25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25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25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25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25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25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25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25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25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25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25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25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25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25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25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25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25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25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25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25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25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25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25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25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25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25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25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25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25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25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25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25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25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25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25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25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25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25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25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25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25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25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25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25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25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25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25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25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25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25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25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25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25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25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25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25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25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25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25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25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25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25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25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25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25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25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25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25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25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25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25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25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25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25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25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25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25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25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25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25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25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25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25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25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25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25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25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25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25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25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25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25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25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25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25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25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25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25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25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25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25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25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25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25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25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25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25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25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25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25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25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25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25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25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25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25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25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25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25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25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25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25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25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25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25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25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25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25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25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25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25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25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25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25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25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25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25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25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25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25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25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25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25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25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25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25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25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25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25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25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25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25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25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25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25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25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25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25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25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25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25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25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25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25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25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25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25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25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25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25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25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25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25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25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25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25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25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25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25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25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25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25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25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25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25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25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25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25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25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25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25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25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25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25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25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25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25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25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25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25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25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25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25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25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25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25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25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25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25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25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25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25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25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25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25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25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25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25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25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25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25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25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25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25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25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25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25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25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25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25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25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25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25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25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25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25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25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25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25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25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25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25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25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25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25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25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25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25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25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25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25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25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25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25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25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25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25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25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25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25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25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25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25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25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25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25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25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25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25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25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25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25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25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25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25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25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25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25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25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25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25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25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25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25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25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25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25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25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25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25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25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25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25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25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25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25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25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25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25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25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25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25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25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25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25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25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25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25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25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25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25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25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25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25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25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25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25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25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25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25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25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25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25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25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25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25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25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25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25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25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25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25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25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25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25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25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25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25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25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25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25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25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25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25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25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25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25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25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25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25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25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25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25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25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25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25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25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25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25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25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25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25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25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25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25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25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25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25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25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25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25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25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25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25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25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25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25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25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25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25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25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25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25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25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25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25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25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25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25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25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25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25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25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25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25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25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25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25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25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25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25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25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25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25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25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25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25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25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25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25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25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25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25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25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25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25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25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25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25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25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25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25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25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25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25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25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25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25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25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25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25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25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25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25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25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25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25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25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25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25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25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25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25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25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25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25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25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25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25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25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25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25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25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25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25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25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25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25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25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25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25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25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25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25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25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25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25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25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25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25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25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25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25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25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25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25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25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25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25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25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25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25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25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25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25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25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25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25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25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25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25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25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25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25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25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25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25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25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25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25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25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25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25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25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25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25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25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25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25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25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25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25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25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25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25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25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25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25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25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25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25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25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25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25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25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25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25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25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25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25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25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25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25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25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25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25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25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25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25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25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25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25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25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25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25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25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25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25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25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25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25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25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25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25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25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25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25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25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25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25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25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25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25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25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25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25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25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25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25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25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25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25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25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25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25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25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25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25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25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25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25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25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25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25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25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25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25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25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25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25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25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25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25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25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25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25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25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25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25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25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25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25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25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25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25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25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25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25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25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25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25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25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25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25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25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25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25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25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25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25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25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25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25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25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25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25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25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25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25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25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25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25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25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25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25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25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25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25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25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23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23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23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23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23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23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23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23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23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23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23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23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23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23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23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23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23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23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23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23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23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23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23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21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21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21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21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21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21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21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21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21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21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21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21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21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21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21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21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21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21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21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21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21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21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21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21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21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21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21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21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21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21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21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21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21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21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21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21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21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21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21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21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21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20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20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20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20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20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20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20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19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19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19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19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19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19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19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19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19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19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19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19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19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19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19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19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19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19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19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19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19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19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19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19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19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19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19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19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19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19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19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19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19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19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19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19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19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19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19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19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19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19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19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19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19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19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19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19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19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19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19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19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19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19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19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19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19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19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19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19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19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19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19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19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19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19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19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19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19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19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19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19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19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19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19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19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19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19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19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19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19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19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19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19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19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19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19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19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19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19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19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19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19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19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19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19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19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19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19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19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19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19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19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19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19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19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19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19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19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19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19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19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19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19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17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17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17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17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17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17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17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17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17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17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17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17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17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17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17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17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17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17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17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17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17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17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17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17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17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17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17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17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17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17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17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17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17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17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17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17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17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17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17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17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17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17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17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17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17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17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17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17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17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17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17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17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17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17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17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17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17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17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17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17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17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17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17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17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17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17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17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17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17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17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17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17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17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17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17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17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17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17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17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17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17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17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17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17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17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17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17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17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17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17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17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17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17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17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17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17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17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17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17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17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17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17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17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17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17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17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17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17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17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17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17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17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17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17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17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17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17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17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17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17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17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17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17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17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17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17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17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17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17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17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17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17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17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17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17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17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17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17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17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17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17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17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17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17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17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17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17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17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17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17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17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17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17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17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17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17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17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17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17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17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17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17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17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17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17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17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17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17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17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17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17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17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17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17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17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17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17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17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17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17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17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17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17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17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17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17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17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17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17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17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17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17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17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17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17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17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17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17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17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17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17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17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17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17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17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17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17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17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17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17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17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17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17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17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17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17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17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17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17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17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17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17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17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17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17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17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17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17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17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17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17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17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17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17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17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17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17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17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17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17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17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17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17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17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17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15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15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15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15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15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15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15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15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15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15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15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15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15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15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15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15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15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15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15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15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15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15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15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15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15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15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15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15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15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15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15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15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15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15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15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15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15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15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15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15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15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15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15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15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15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15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15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15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15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15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15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15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15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15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15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15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15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15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15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15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15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15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15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15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15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15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15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15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15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15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15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15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15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15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15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15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15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15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15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15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15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15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15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15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15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15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15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15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15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15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15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15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15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15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15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15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15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15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15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15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15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15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15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15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15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15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15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15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15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15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15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15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15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15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15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15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15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15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15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15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15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15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15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15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15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15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15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15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15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15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15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15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15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15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15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15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15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15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15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15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15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15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15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15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15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14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10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10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10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10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10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10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10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10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10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10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10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10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10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10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10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10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10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10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10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10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10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10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10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10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10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10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10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10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10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10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10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10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10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10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10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10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10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10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10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10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10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10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10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10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10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10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10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10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10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10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10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10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10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10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10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10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10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10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10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10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10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10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10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10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10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10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10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10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10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10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10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10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10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10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10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10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10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10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10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10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10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10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10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10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10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10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10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10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10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10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10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10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10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10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10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10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10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10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10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10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10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10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10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10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10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10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10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10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10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10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10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10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10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10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10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10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10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10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10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10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10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10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10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10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10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10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10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10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10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10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10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10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10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10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10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10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10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10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10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10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10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10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10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10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10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10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10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10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10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10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10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10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10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10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10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10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10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10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10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10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10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10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10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10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10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10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10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10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10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10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10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10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10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10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10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10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10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10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10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10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10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10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10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10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10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10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10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10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10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10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10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10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10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10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10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10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10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10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10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10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10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10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10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10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10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10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10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10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10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10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10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10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10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10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10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10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10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10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10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10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10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10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10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10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10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10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10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10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10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10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10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10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10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10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10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10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10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10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10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10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10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10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10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10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10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10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10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10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10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10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10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10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10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10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10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10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10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10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10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10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10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10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10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10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10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10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10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10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10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10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10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10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10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10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10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10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10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10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10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10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10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10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10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10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10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10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10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10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10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10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10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10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10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10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10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10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10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10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10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10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10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10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10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10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10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7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7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7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7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7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7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7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7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7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7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7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7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7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7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7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7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7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7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7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7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7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7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7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7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7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7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7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7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7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7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7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7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7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7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7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7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7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7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7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7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7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7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7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7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7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7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7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7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7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7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7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7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7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7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7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7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7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7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7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7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7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7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7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7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7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7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7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7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7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on track</v>
      </c>
      <c r="Q8411" s="2">
        <f ca="1">IF(Proc[[#This Row],[DateClosed]]="",ABS(NETWORKDAYS(Proc[[#This Row],[DateOpened]],TODAY()))-1,ABS(NETWORKDAYS(Proc[[#This Row],[DateOpened]],Proc[[#This Row],[DateClosed]]))-1)</f>
        <v>5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tr">
        <f>VLOOKUP(Proc[[#This Row],[Obj]],Sheet2!A:B,2,0)</f>
        <v>H000004932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on track</v>
      </c>
      <c r="Q8412" s="2">
        <f ca="1">IF(Proc[[#This Row],[DateClosed]]="",ABS(NETWORKDAYS(Proc[[#This Row],[DateOpened]],TODAY()))-1,ABS(NETWORKDAYS(Proc[[#This Row],[DateOpened]],Proc[[#This Row],[DateClosed]]))-1)</f>
        <v>4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tr">
        <f>VLOOKUP(Proc[[#This Row],[Obj]],Sheet2!A:B,2,0)</f>
        <v>H000000974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on track</v>
      </c>
      <c r="Q8413" s="2">
        <f ca="1">IF(Proc[[#This Row],[DateClosed]]="",ABS(NETWORKDAYS(Proc[[#This Row],[DateOpened]],TODAY()))-1,ABS(NETWORKDAYS(Proc[[#This Row],[DateOpened]],Proc[[#This Row],[DateClosed]]))-1)</f>
        <v>4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tr">
        <f>VLOOKUP(Proc[[#This Row],[Obj]],Sheet2!A:B,2,0)</f>
        <v>H000004946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on track</v>
      </c>
      <c r="Q8414" s="2">
        <f ca="1">IF(Proc[[#This Row],[DateClosed]]="",ABS(NETWORKDAYS(Proc[[#This Row],[DateOpened]],TODAY()))-1,ABS(NETWORKDAYS(Proc[[#This Row],[DateOpened]],Proc[[#This Row],[DateClosed]]))-1)</f>
        <v>4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tr">
        <f>VLOOKUP(Proc[[#This Row],[Obj]],Sheet2!A:B,2,0)</f>
        <v>H000004943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on track</v>
      </c>
      <c r="Q8415" s="2">
        <f ca="1">IF(Proc[[#This Row],[DateClosed]]="",ABS(NETWORKDAYS(Proc[[#This Row],[DateOpened]],TODAY()))-1,ABS(NETWORKDAYS(Proc[[#This Row],[DateOpened]],Proc[[#This Row],[DateClosed]]))-1)</f>
        <v>4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tr">
        <f>VLOOKUP(Proc[[#This Row],[Obj]],Sheet2!A:B,2,0)</f>
        <v>H000004935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on track</v>
      </c>
      <c r="Q8416" s="2">
        <f ca="1">IF(Proc[[#This Row],[DateClosed]]="",ABS(NETWORKDAYS(Proc[[#This Row],[DateOpened]],TODAY()))-1,ABS(NETWORKDAYS(Proc[[#This Row],[DateOpened]],Proc[[#This Row],[DateClosed]]))-1)</f>
        <v>4</v>
      </c>
      <c r="R8416" s="140" t="s">
        <v>5948</v>
      </c>
      <c r="S8416" s="153"/>
      <c r="T8416" s="153"/>
    </row>
    <row r="8417" spans="1:20" hidden="1">
      <c r="A8417" t="s">
        <v>10638</v>
      </c>
      <c r="B8417" s="153" t="str">
        <f>IFERROR(VLOOKUP(Proc[[#This Row],[App]],Table2[],3,0),"open")</f>
        <v>open</v>
      </c>
      <c r="C8417" s="156" t="s">
        <v>370</v>
      </c>
      <c r="D8417" s="154" t="s">
        <v>3985</v>
      </c>
      <c r="E8417" t="s">
        <v>661</v>
      </c>
      <c r="F8417" s="153" t="str">
        <f>VLOOKUP(Proc[[#This Row],[Obj]],Sheet4!A:B,2,0)</f>
        <v>G000001234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0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on track</v>
      </c>
      <c r="Q8417" s="2">
        <f ca="1">IF(Proc[[#This Row],[DateClosed]]="",ABS(NETWORKDAYS(Proc[[#This Row],[DateOpened]],TODAY()))-1,ABS(NETWORKDAYS(Proc[[#This Row],[DateOpened]],Proc[[#This Row],[DateClosed]]))-1)</f>
        <v>0</v>
      </c>
      <c r="R8417" s="140" t="s">
        <v>5992</v>
      </c>
      <c r="S8417" s="153"/>
      <c r="T8417" s="153"/>
    </row>
    <row r="8418" spans="1:20" hidden="1">
      <c r="A8418" t="s">
        <v>10642</v>
      </c>
      <c r="B8418" s="155" t="str">
        <f>IFERROR(VLOOKUP(Proc[[#This Row],[App]],Table2[],3,0),"open")</f>
        <v>open</v>
      </c>
      <c r="C8418" s="156" t="s">
        <v>377</v>
      </c>
      <c r="D8418" t="s">
        <v>10639</v>
      </c>
      <c r="E8418" t="s">
        <v>10641</v>
      </c>
      <c r="F8418" s="155">
        <f>VLOOKUP(Proc[[#This Row],[Obj]],Sheet4!A:B,2,0)</f>
        <v>0</v>
      </c>
      <c r="G8418" t="s">
        <v>400</v>
      </c>
      <c r="H8418" s="155" t="str">
        <f>IF(Proc[[#This Row],[type]]="LFF (MDG-F)",MID(Proc[[#This Row],[Obj]],13,10),"")</f>
        <v/>
      </c>
      <c r="J8418" s="155" t="b">
        <f>Proc[[#This Row],[Requested]]=Proc[[#This Row],[CurrentParent]]</f>
        <v>0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on track</v>
      </c>
      <c r="Q8418" s="2">
        <f ca="1">IF(Proc[[#This Row],[DateClosed]]="",ABS(NETWORKDAYS(Proc[[#This Row],[DateOpened]],TODAY()))-1,ABS(NETWORKDAYS(Proc[[#This Row],[DateOpened]],Proc[[#This Row],[DateClosed]]))-1)</f>
        <v>0</v>
      </c>
      <c r="R8418" s="140" t="s">
        <v>5381</v>
      </c>
      <c r="S8418" s="155"/>
      <c r="T8418" s="155"/>
    </row>
    <row r="8419" spans="1:20" hidden="1">
      <c r="A8419" s="154" t="s">
        <v>10642</v>
      </c>
      <c r="B8419" s="155" t="str">
        <f>IFERROR(VLOOKUP(Proc[[#This Row],[App]],Table2[],3,0),"open")</f>
        <v>open</v>
      </c>
      <c r="C8419" s="156" t="s">
        <v>370</v>
      </c>
      <c r="D8419" t="s">
        <v>10640</v>
      </c>
      <c r="E8419" t="s">
        <v>10641</v>
      </c>
      <c r="F8419" s="155" t="str">
        <f>VLOOKUP(Proc[[#This Row],[Obj]],Sheet4!A:B,2,0)</f>
        <v>H000003900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0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on track</v>
      </c>
      <c r="Q8419" s="2">
        <f ca="1">IF(Proc[[#This Row],[DateClosed]]="",ABS(NETWORKDAYS(Proc[[#This Row],[DateOpened]],TODAY()))-1,ABS(NETWORKDAYS(Proc[[#This Row],[DateOpened]],Proc[[#This Row],[DateClosed]]))-1)</f>
        <v>0</v>
      </c>
      <c r="R8419" s="140" t="s">
        <v>5381</v>
      </c>
      <c r="S8419" s="155"/>
      <c r="T8419" s="155"/>
    </row>
    <row r="8420" spans="1:20" hidden="1">
      <c r="A8420" t="s">
        <v>10643</v>
      </c>
      <c r="B8420" s="155" t="str">
        <f>IFERROR(VLOOKUP(Proc[[#This Row],[App]],Table2[],3,0),"open")</f>
        <v>open</v>
      </c>
      <c r="C8420" s="156" t="s">
        <v>370</v>
      </c>
      <c r="D8420" t="s">
        <v>10644</v>
      </c>
      <c r="E8420" t="s">
        <v>11707</v>
      </c>
      <c r="F8420" s="155" t="str">
        <f>VLOOKUP(Proc[[#This Row],[Obj]],Sheet4!A:B,2,0)</f>
        <v>H000000181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0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on track</v>
      </c>
      <c r="Q8420" s="2">
        <f ca="1">IF(Proc[[#This Row],[DateClosed]]="",ABS(NETWORKDAYS(Proc[[#This Row],[DateOpened]],TODAY()))-1,ABS(NETWORKDAYS(Proc[[#This Row],[DateOpened]],Proc[[#This Row],[DateClosed]]))-1)</f>
        <v>0</v>
      </c>
      <c r="R8420" s="140" t="s">
        <v>476</v>
      </c>
      <c r="S8420" s="155"/>
      <c r="T8420" s="155"/>
    </row>
    <row r="8421" spans="1:20" hidden="1">
      <c r="A8421" s="154" t="s">
        <v>10643</v>
      </c>
      <c r="B8421" s="155" t="str">
        <f>IFERROR(VLOOKUP(Proc[[#This Row],[App]],Table2[],3,0),"open")</f>
        <v>open</v>
      </c>
      <c r="C8421" s="156" t="s">
        <v>370</v>
      </c>
      <c r="D8421" t="s">
        <v>10645</v>
      </c>
      <c r="E8421" s="154" t="s">
        <v>11707</v>
      </c>
      <c r="F8421" s="155" t="str">
        <f>VLOOKUP(Proc[[#This Row],[Obj]],Sheet4!A:B,2,0)</f>
        <v>H000001846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0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on track</v>
      </c>
      <c r="Q8421" s="2">
        <f ca="1">IF(Proc[[#This Row],[DateClosed]]="",ABS(NETWORKDAYS(Proc[[#This Row],[DateOpened]],TODAY()))-1,ABS(NETWORKDAYS(Proc[[#This Row],[DateOpened]],Proc[[#This Row],[DateClosed]]))-1)</f>
        <v>0</v>
      </c>
      <c r="R8421" s="140" t="s">
        <v>476</v>
      </c>
      <c r="S8421" s="155"/>
      <c r="T8421" s="155"/>
    </row>
    <row r="8422" spans="1:20" hidden="1">
      <c r="A8422" s="154" t="s">
        <v>10643</v>
      </c>
      <c r="B8422" s="155" t="str">
        <f>IFERROR(VLOOKUP(Proc[[#This Row],[App]],Table2[],3,0),"open")</f>
        <v>open</v>
      </c>
      <c r="C8422" s="156" t="s">
        <v>370</v>
      </c>
      <c r="D8422" t="s">
        <v>10646</v>
      </c>
      <c r="E8422" s="154" t="s">
        <v>11707</v>
      </c>
      <c r="F8422" s="155" t="str">
        <f>VLOOKUP(Proc[[#This Row],[Obj]],Sheet4!A:B,2,0)</f>
        <v>H000001846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0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on track</v>
      </c>
      <c r="Q8422" s="2">
        <f ca="1">IF(Proc[[#This Row],[DateClosed]]="",ABS(NETWORKDAYS(Proc[[#This Row],[DateOpened]],TODAY()))-1,ABS(NETWORKDAYS(Proc[[#This Row],[DateOpened]],Proc[[#This Row],[DateClosed]]))-1)</f>
        <v>0</v>
      </c>
      <c r="R8422" s="140" t="s">
        <v>476</v>
      </c>
      <c r="S8422" s="155"/>
      <c r="T8422" s="155"/>
    </row>
    <row r="8423" spans="1:20" hidden="1">
      <c r="A8423" s="154" t="s">
        <v>10643</v>
      </c>
      <c r="B8423" s="155" t="str">
        <f>IFERROR(VLOOKUP(Proc[[#This Row],[App]],Table2[],3,0),"open")</f>
        <v>open</v>
      </c>
      <c r="C8423" s="156" t="s">
        <v>370</v>
      </c>
      <c r="D8423" t="s">
        <v>10647</v>
      </c>
      <c r="E8423" s="154" t="s">
        <v>11707</v>
      </c>
      <c r="F8423" s="155" t="str">
        <f>VLOOKUP(Proc[[#This Row],[Obj]],Sheet4!A:B,2,0)</f>
        <v>H000001850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0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on track</v>
      </c>
      <c r="Q8423" s="2">
        <f ca="1">IF(Proc[[#This Row],[DateClosed]]="",ABS(NETWORKDAYS(Proc[[#This Row],[DateOpened]],TODAY()))-1,ABS(NETWORKDAYS(Proc[[#This Row],[DateOpened]],Proc[[#This Row],[DateClosed]]))-1)</f>
        <v>0</v>
      </c>
      <c r="R8423" s="140" t="s">
        <v>476</v>
      </c>
      <c r="S8423" s="155"/>
      <c r="T8423" s="155"/>
    </row>
    <row r="8424" spans="1:20" hidden="1">
      <c r="A8424" s="154" t="s">
        <v>10643</v>
      </c>
      <c r="B8424" s="155" t="str">
        <f>IFERROR(VLOOKUP(Proc[[#This Row],[App]],Table2[],3,0),"open")</f>
        <v>open</v>
      </c>
      <c r="C8424" s="156" t="s">
        <v>370</v>
      </c>
      <c r="D8424" t="s">
        <v>10648</v>
      </c>
      <c r="E8424" s="154" t="s">
        <v>11707</v>
      </c>
      <c r="F8424" s="155" t="str">
        <f>VLOOKUP(Proc[[#This Row],[Obj]],Sheet4!A:B,2,0)</f>
        <v>H000001855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0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on track</v>
      </c>
      <c r="Q8424" s="2">
        <f ca="1">IF(Proc[[#This Row],[DateClosed]]="",ABS(NETWORKDAYS(Proc[[#This Row],[DateOpened]],TODAY()))-1,ABS(NETWORKDAYS(Proc[[#This Row],[DateOpened]],Proc[[#This Row],[DateClosed]]))-1)</f>
        <v>0</v>
      </c>
      <c r="R8424" s="140" t="s">
        <v>476</v>
      </c>
      <c r="S8424" s="155"/>
      <c r="T8424" s="155"/>
    </row>
    <row r="8425" spans="1:20" hidden="1">
      <c r="A8425" s="154" t="s">
        <v>10643</v>
      </c>
      <c r="B8425" s="155" t="str">
        <f>IFERROR(VLOOKUP(Proc[[#This Row],[App]],Table2[],3,0),"open")</f>
        <v>open</v>
      </c>
      <c r="C8425" s="156" t="s">
        <v>370</v>
      </c>
      <c r="D8425" t="s">
        <v>10649</v>
      </c>
      <c r="E8425" s="154" t="s">
        <v>11707</v>
      </c>
      <c r="F8425" s="155" t="str">
        <f>VLOOKUP(Proc[[#This Row],[Obj]],Sheet4!A:B,2,0)</f>
        <v>H000001855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0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on track</v>
      </c>
      <c r="Q8425" s="2">
        <f ca="1">IF(Proc[[#This Row],[DateClosed]]="",ABS(NETWORKDAYS(Proc[[#This Row],[DateOpened]],TODAY()))-1,ABS(NETWORKDAYS(Proc[[#This Row],[DateOpened]],Proc[[#This Row],[DateClosed]]))-1)</f>
        <v>0</v>
      </c>
      <c r="R8425" s="140" t="s">
        <v>476</v>
      </c>
      <c r="S8425" s="155"/>
      <c r="T8425" s="155"/>
    </row>
    <row r="8426" spans="1:20" hidden="1">
      <c r="A8426" s="154" t="s">
        <v>10643</v>
      </c>
      <c r="B8426" s="155" t="str">
        <f>IFERROR(VLOOKUP(Proc[[#This Row],[App]],Table2[],3,0),"open")</f>
        <v>open</v>
      </c>
      <c r="C8426" s="156" t="s">
        <v>370</v>
      </c>
      <c r="D8426" t="s">
        <v>10650</v>
      </c>
      <c r="E8426" s="154" t="s">
        <v>11707</v>
      </c>
      <c r="F8426" s="155" t="str">
        <f>VLOOKUP(Proc[[#This Row],[Obj]],Sheet4!A:B,2,0)</f>
        <v>H000001855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0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on track</v>
      </c>
      <c r="Q8426" s="2">
        <f ca="1">IF(Proc[[#This Row],[DateClosed]]="",ABS(NETWORKDAYS(Proc[[#This Row],[DateOpened]],TODAY()))-1,ABS(NETWORKDAYS(Proc[[#This Row],[DateOpened]],Proc[[#This Row],[DateClosed]]))-1)</f>
        <v>0</v>
      </c>
      <c r="R8426" s="140" t="s">
        <v>476</v>
      </c>
      <c r="S8426" s="155"/>
      <c r="T8426" s="155"/>
    </row>
    <row r="8427" spans="1:20" hidden="1">
      <c r="A8427" s="154" t="s">
        <v>10643</v>
      </c>
      <c r="B8427" s="155" t="str">
        <f>IFERROR(VLOOKUP(Proc[[#This Row],[App]],Table2[],3,0),"open")</f>
        <v>open</v>
      </c>
      <c r="C8427" s="156" t="s">
        <v>370</v>
      </c>
      <c r="D8427" t="s">
        <v>10651</v>
      </c>
      <c r="E8427" s="154" t="s">
        <v>11707</v>
      </c>
      <c r="F8427" s="155" t="str">
        <f>VLOOKUP(Proc[[#This Row],[Obj]],Sheet4!A:B,2,0)</f>
        <v>H000001855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0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on track</v>
      </c>
      <c r="Q8427" s="2">
        <f ca="1">IF(Proc[[#This Row],[DateClosed]]="",ABS(NETWORKDAYS(Proc[[#This Row],[DateOpened]],TODAY()))-1,ABS(NETWORKDAYS(Proc[[#This Row],[DateOpened]],Proc[[#This Row],[DateClosed]]))-1)</f>
        <v>0</v>
      </c>
      <c r="R8427" s="140" t="s">
        <v>476</v>
      </c>
      <c r="S8427" s="155"/>
      <c r="T8427" s="155"/>
    </row>
    <row r="8428" spans="1:20" hidden="1">
      <c r="A8428" s="154" t="s">
        <v>10643</v>
      </c>
      <c r="B8428" s="155" t="str">
        <f>IFERROR(VLOOKUP(Proc[[#This Row],[App]],Table2[],3,0),"open")</f>
        <v>open</v>
      </c>
      <c r="C8428" s="156" t="s">
        <v>370</v>
      </c>
      <c r="D8428" t="s">
        <v>10652</v>
      </c>
      <c r="E8428" s="154" t="s">
        <v>11707</v>
      </c>
      <c r="F8428" s="155" t="str">
        <f>VLOOKUP(Proc[[#This Row],[Obj]],Sheet4!A:B,2,0)</f>
        <v>H000001856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0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on track</v>
      </c>
      <c r="Q8428" s="2">
        <f ca="1">IF(Proc[[#This Row],[DateClosed]]="",ABS(NETWORKDAYS(Proc[[#This Row],[DateOpened]],TODAY()))-1,ABS(NETWORKDAYS(Proc[[#This Row],[DateOpened]],Proc[[#This Row],[DateClosed]]))-1)</f>
        <v>0</v>
      </c>
      <c r="R8428" s="140" t="s">
        <v>476</v>
      </c>
      <c r="S8428" s="155"/>
      <c r="T8428" s="155"/>
    </row>
    <row r="8429" spans="1:20" hidden="1">
      <c r="A8429" s="154" t="s">
        <v>10643</v>
      </c>
      <c r="B8429" s="155" t="str">
        <f>IFERROR(VLOOKUP(Proc[[#This Row],[App]],Table2[],3,0),"open")</f>
        <v>open</v>
      </c>
      <c r="C8429" s="156" t="s">
        <v>370</v>
      </c>
      <c r="D8429" t="s">
        <v>10653</v>
      </c>
      <c r="E8429" s="154" t="s">
        <v>11707</v>
      </c>
      <c r="F8429" s="155" t="str">
        <f>VLOOKUP(Proc[[#This Row],[Obj]],Sheet4!A:B,2,0)</f>
        <v>LEAN_X310131CH7615000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0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on track</v>
      </c>
      <c r="Q8429" s="2">
        <f ca="1">IF(Proc[[#This Row],[DateClosed]]="",ABS(NETWORKDAYS(Proc[[#This Row],[DateOpened]],TODAY()))-1,ABS(NETWORKDAYS(Proc[[#This Row],[DateOpened]],Proc[[#This Row],[DateClosed]]))-1)</f>
        <v>0</v>
      </c>
      <c r="R8429" s="140" t="s">
        <v>476</v>
      </c>
      <c r="S8429" s="155"/>
      <c r="T8429" s="155"/>
    </row>
    <row r="8430" spans="1:20" hidden="1">
      <c r="A8430" s="154" t="s">
        <v>10643</v>
      </c>
      <c r="B8430" s="155" t="str">
        <f>IFERROR(VLOOKUP(Proc[[#This Row],[App]],Table2[],3,0),"open")</f>
        <v>open</v>
      </c>
      <c r="C8430" s="156" t="s">
        <v>370</v>
      </c>
      <c r="D8430" t="s">
        <v>10654</v>
      </c>
      <c r="E8430" s="154" t="s">
        <v>11707</v>
      </c>
      <c r="F8430" s="155" t="str">
        <f>VLOOKUP(Proc[[#This Row],[Obj]],Sheet4!A:B,2,0)</f>
        <v>H000001860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0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on track</v>
      </c>
      <c r="Q8430" s="2">
        <f ca="1">IF(Proc[[#This Row],[DateClosed]]="",ABS(NETWORKDAYS(Proc[[#This Row],[DateOpened]],TODAY()))-1,ABS(NETWORKDAYS(Proc[[#This Row],[DateOpened]],Proc[[#This Row],[DateClosed]]))-1)</f>
        <v>0</v>
      </c>
      <c r="R8430" s="140" t="s">
        <v>476</v>
      </c>
      <c r="S8430" s="155"/>
      <c r="T8430" s="155"/>
    </row>
    <row r="8431" spans="1:20" hidden="1">
      <c r="A8431" s="154" t="s">
        <v>10643</v>
      </c>
      <c r="B8431" s="155" t="str">
        <f>IFERROR(VLOOKUP(Proc[[#This Row],[App]],Table2[],3,0),"open")</f>
        <v>open</v>
      </c>
      <c r="C8431" s="156" t="s">
        <v>370</v>
      </c>
      <c r="D8431" t="s">
        <v>10655</v>
      </c>
      <c r="E8431" s="154" t="s">
        <v>11707</v>
      </c>
      <c r="F8431" s="155" t="str">
        <f>VLOOKUP(Proc[[#This Row],[Obj]],Sheet4!A:B,2,0)</f>
        <v>H000001864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0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on track</v>
      </c>
      <c r="Q8431" s="2">
        <f ca="1">IF(Proc[[#This Row],[DateClosed]]="",ABS(NETWORKDAYS(Proc[[#This Row],[DateOpened]],TODAY()))-1,ABS(NETWORKDAYS(Proc[[#This Row],[DateOpened]],Proc[[#This Row],[DateClosed]]))-1)</f>
        <v>0</v>
      </c>
      <c r="R8431" s="140" t="s">
        <v>476</v>
      </c>
      <c r="S8431" s="155"/>
      <c r="T8431" s="155"/>
    </row>
    <row r="8432" spans="1:20" hidden="1">
      <c r="A8432" s="154" t="s">
        <v>10643</v>
      </c>
      <c r="B8432" s="155" t="str">
        <f>IFERROR(VLOOKUP(Proc[[#This Row],[App]],Table2[],3,0),"open")</f>
        <v>open</v>
      </c>
      <c r="C8432" s="156" t="s">
        <v>370</v>
      </c>
      <c r="D8432" t="s">
        <v>10656</v>
      </c>
      <c r="E8432" s="154" t="s">
        <v>11707</v>
      </c>
      <c r="F8432" s="155" t="str">
        <f>VLOOKUP(Proc[[#This Row],[Obj]],Sheet4!A:B,2,0)</f>
        <v>H000001864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0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on track</v>
      </c>
      <c r="Q8432" s="2">
        <f ca="1">IF(Proc[[#This Row],[DateClosed]]="",ABS(NETWORKDAYS(Proc[[#This Row],[DateOpened]],TODAY()))-1,ABS(NETWORKDAYS(Proc[[#This Row],[DateOpened]],Proc[[#This Row],[DateClosed]]))-1)</f>
        <v>0</v>
      </c>
      <c r="R8432" s="140" t="s">
        <v>476</v>
      </c>
      <c r="S8432" s="155"/>
      <c r="T8432" s="155"/>
    </row>
    <row r="8433" spans="1:20" hidden="1">
      <c r="A8433" s="154" t="s">
        <v>10643</v>
      </c>
      <c r="B8433" s="155" t="str">
        <f>IFERROR(VLOOKUP(Proc[[#This Row],[App]],Table2[],3,0),"open")</f>
        <v>open</v>
      </c>
      <c r="C8433" s="156" t="s">
        <v>370</v>
      </c>
      <c r="D8433" t="s">
        <v>10657</v>
      </c>
      <c r="E8433" s="154" t="s">
        <v>11707</v>
      </c>
      <c r="F8433" s="155" t="str">
        <f>VLOOKUP(Proc[[#This Row],[Obj]],Sheet4!A:B,2,0)</f>
        <v>H000001868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0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on track</v>
      </c>
      <c r="Q8433" s="2">
        <f ca="1">IF(Proc[[#This Row],[DateClosed]]="",ABS(NETWORKDAYS(Proc[[#This Row],[DateOpened]],TODAY()))-1,ABS(NETWORKDAYS(Proc[[#This Row],[DateOpened]],Proc[[#This Row],[DateClosed]]))-1)</f>
        <v>0</v>
      </c>
      <c r="R8433" s="140" t="s">
        <v>476</v>
      </c>
      <c r="S8433" s="155"/>
      <c r="T8433" s="155"/>
    </row>
    <row r="8434" spans="1:20" hidden="1">
      <c r="A8434" s="154" t="s">
        <v>10643</v>
      </c>
      <c r="B8434" s="155" t="str">
        <f>IFERROR(VLOOKUP(Proc[[#This Row],[App]],Table2[],3,0),"open")</f>
        <v>open</v>
      </c>
      <c r="C8434" s="156" t="s">
        <v>370</v>
      </c>
      <c r="D8434" t="s">
        <v>10658</v>
      </c>
      <c r="E8434" s="154" t="s">
        <v>11707</v>
      </c>
      <c r="F8434" s="155" t="str">
        <f>VLOOKUP(Proc[[#This Row],[Obj]],Sheet4!A:B,2,0)</f>
        <v>H000001868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0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on track</v>
      </c>
      <c r="Q8434" s="2">
        <f ca="1">IF(Proc[[#This Row],[DateClosed]]="",ABS(NETWORKDAYS(Proc[[#This Row],[DateOpened]],TODAY()))-1,ABS(NETWORKDAYS(Proc[[#This Row],[DateOpened]],Proc[[#This Row],[DateClosed]]))-1)</f>
        <v>0</v>
      </c>
      <c r="R8434" s="140" t="s">
        <v>476</v>
      </c>
      <c r="S8434" s="155"/>
      <c r="T8434" s="155"/>
    </row>
    <row r="8435" spans="1:20" hidden="1">
      <c r="A8435" s="154" t="s">
        <v>10643</v>
      </c>
      <c r="B8435" s="155" t="str">
        <f>IFERROR(VLOOKUP(Proc[[#This Row],[App]],Table2[],3,0),"open")</f>
        <v>open</v>
      </c>
      <c r="C8435" s="156" t="s">
        <v>370</v>
      </c>
      <c r="D8435" t="s">
        <v>10659</v>
      </c>
      <c r="E8435" s="154" t="s">
        <v>11707</v>
      </c>
      <c r="F8435" s="155" t="str">
        <f>VLOOKUP(Proc[[#This Row],[Obj]],Sheet4!A:B,2,0)</f>
        <v>H000001868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0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on track</v>
      </c>
      <c r="Q8435" s="2">
        <f ca="1">IF(Proc[[#This Row],[DateClosed]]="",ABS(NETWORKDAYS(Proc[[#This Row],[DateOpened]],TODAY()))-1,ABS(NETWORKDAYS(Proc[[#This Row],[DateOpened]],Proc[[#This Row],[DateClosed]]))-1)</f>
        <v>0</v>
      </c>
      <c r="R8435" s="140" t="s">
        <v>476</v>
      </c>
      <c r="S8435" s="155"/>
      <c r="T8435" s="155"/>
    </row>
    <row r="8436" spans="1:20" hidden="1">
      <c r="A8436" s="154" t="s">
        <v>10643</v>
      </c>
      <c r="B8436" s="155" t="str">
        <f>IFERROR(VLOOKUP(Proc[[#This Row],[App]],Table2[],3,0),"open")</f>
        <v>open</v>
      </c>
      <c r="C8436" s="156" t="s">
        <v>370</v>
      </c>
      <c r="D8436" t="s">
        <v>10660</v>
      </c>
      <c r="E8436" s="154" t="s">
        <v>11707</v>
      </c>
      <c r="F8436" s="155" t="str">
        <f>VLOOKUP(Proc[[#This Row],[Obj]],Sheet4!A:B,2,0)</f>
        <v>H000001868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0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on track</v>
      </c>
      <c r="Q8436" s="2">
        <f ca="1">IF(Proc[[#This Row],[DateClosed]]="",ABS(NETWORKDAYS(Proc[[#This Row],[DateOpened]],TODAY()))-1,ABS(NETWORKDAYS(Proc[[#This Row],[DateOpened]],Proc[[#This Row],[DateClosed]]))-1)</f>
        <v>0</v>
      </c>
      <c r="R8436" s="140" t="s">
        <v>476</v>
      </c>
      <c r="S8436" s="155"/>
      <c r="T8436" s="155"/>
    </row>
    <row r="8437" spans="1:20" hidden="1">
      <c r="A8437" s="154" t="s">
        <v>10643</v>
      </c>
      <c r="B8437" s="155" t="str">
        <f>IFERROR(VLOOKUP(Proc[[#This Row],[App]],Table2[],3,0),"open")</f>
        <v>open</v>
      </c>
      <c r="C8437" s="156" t="s">
        <v>370</v>
      </c>
      <c r="D8437" t="s">
        <v>10661</v>
      </c>
      <c r="E8437" s="154" t="s">
        <v>11707</v>
      </c>
      <c r="F8437" s="155" t="str">
        <f>VLOOKUP(Proc[[#This Row],[Obj]],Sheet4!A:B,2,0)</f>
        <v>H000001873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0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on track</v>
      </c>
      <c r="Q8437" s="2">
        <f ca="1">IF(Proc[[#This Row],[DateClosed]]="",ABS(NETWORKDAYS(Proc[[#This Row],[DateOpened]],TODAY()))-1,ABS(NETWORKDAYS(Proc[[#This Row],[DateOpened]],Proc[[#This Row],[DateClosed]]))-1)</f>
        <v>0</v>
      </c>
      <c r="R8437" s="140" t="s">
        <v>476</v>
      </c>
      <c r="S8437" s="155"/>
      <c r="T8437" s="155"/>
    </row>
    <row r="8438" spans="1:20" hidden="1">
      <c r="A8438" s="154" t="s">
        <v>10643</v>
      </c>
      <c r="B8438" s="155" t="str">
        <f>IFERROR(VLOOKUP(Proc[[#This Row],[App]],Table2[],3,0),"open")</f>
        <v>open</v>
      </c>
      <c r="C8438" s="156" t="s">
        <v>370</v>
      </c>
      <c r="D8438" t="s">
        <v>10662</v>
      </c>
      <c r="E8438" s="154" t="s">
        <v>11707</v>
      </c>
      <c r="F8438" s="155" t="str">
        <f>VLOOKUP(Proc[[#This Row],[Obj]],Sheet4!A:B,2,0)</f>
        <v>H000001873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0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on track</v>
      </c>
      <c r="Q8438" s="2">
        <f ca="1">IF(Proc[[#This Row],[DateClosed]]="",ABS(NETWORKDAYS(Proc[[#This Row],[DateOpened]],TODAY()))-1,ABS(NETWORKDAYS(Proc[[#This Row],[DateOpened]],Proc[[#This Row],[DateClosed]]))-1)</f>
        <v>0</v>
      </c>
      <c r="R8438" s="140" t="s">
        <v>476</v>
      </c>
      <c r="S8438" s="155"/>
      <c r="T8438" s="155"/>
    </row>
    <row r="8439" spans="1:20" hidden="1">
      <c r="A8439" s="154" t="s">
        <v>10643</v>
      </c>
      <c r="B8439" s="155" t="str">
        <f>IFERROR(VLOOKUP(Proc[[#This Row],[App]],Table2[],3,0),"open")</f>
        <v>open</v>
      </c>
      <c r="C8439" s="156" t="s">
        <v>370</v>
      </c>
      <c r="D8439" t="s">
        <v>10663</v>
      </c>
      <c r="E8439" s="154" t="s">
        <v>11707</v>
      </c>
      <c r="F8439" s="155" t="str">
        <f>VLOOKUP(Proc[[#This Row],[Obj]],Sheet4!A:B,2,0)</f>
        <v>H000001873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0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on track</v>
      </c>
      <c r="Q8439" s="2">
        <f ca="1">IF(Proc[[#This Row],[DateClosed]]="",ABS(NETWORKDAYS(Proc[[#This Row],[DateOpened]],TODAY()))-1,ABS(NETWORKDAYS(Proc[[#This Row],[DateOpened]],Proc[[#This Row],[DateClosed]]))-1)</f>
        <v>0</v>
      </c>
      <c r="R8439" s="140" t="s">
        <v>476</v>
      </c>
      <c r="S8439" s="155"/>
      <c r="T8439" s="155"/>
    </row>
    <row r="8440" spans="1:20" hidden="1">
      <c r="A8440" s="154" t="s">
        <v>10643</v>
      </c>
      <c r="B8440" s="155" t="str">
        <f>IFERROR(VLOOKUP(Proc[[#This Row],[App]],Table2[],3,0),"open")</f>
        <v>open</v>
      </c>
      <c r="C8440" s="156" t="s">
        <v>370</v>
      </c>
      <c r="D8440" t="s">
        <v>10664</v>
      </c>
      <c r="E8440" s="154" t="s">
        <v>11707</v>
      </c>
      <c r="F8440" s="155" t="str">
        <f>VLOOKUP(Proc[[#This Row],[Obj]],Sheet4!A:B,2,0)</f>
        <v>H000001873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0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on track</v>
      </c>
      <c r="Q8440" s="2">
        <f ca="1">IF(Proc[[#This Row],[DateClosed]]="",ABS(NETWORKDAYS(Proc[[#This Row],[DateOpened]],TODAY()))-1,ABS(NETWORKDAYS(Proc[[#This Row],[DateOpened]],Proc[[#This Row],[DateClosed]]))-1)</f>
        <v>0</v>
      </c>
      <c r="R8440" s="140" t="s">
        <v>476</v>
      </c>
      <c r="S8440" s="155"/>
      <c r="T8440" s="155"/>
    </row>
    <row r="8441" spans="1:20" hidden="1">
      <c r="A8441" s="154" t="s">
        <v>10643</v>
      </c>
      <c r="B8441" s="155" t="str">
        <f>IFERROR(VLOOKUP(Proc[[#This Row],[App]],Table2[],3,0),"open")</f>
        <v>open</v>
      </c>
      <c r="C8441" s="156" t="s">
        <v>370</v>
      </c>
      <c r="D8441" t="s">
        <v>10665</v>
      </c>
      <c r="E8441" s="154" t="s">
        <v>11707</v>
      </c>
      <c r="F8441" s="155" t="str">
        <f>VLOOKUP(Proc[[#This Row],[Obj]],Sheet4!A:B,2,0)</f>
        <v>H000001874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0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on track</v>
      </c>
      <c r="Q8441" s="2">
        <f ca="1">IF(Proc[[#This Row],[DateClosed]]="",ABS(NETWORKDAYS(Proc[[#This Row],[DateOpened]],TODAY()))-1,ABS(NETWORKDAYS(Proc[[#This Row],[DateOpened]],Proc[[#This Row],[DateClosed]]))-1)</f>
        <v>0</v>
      </c>
      <c r="R8441" s="140" t="s">
        <v>476</v>
      </c>
      <c r="S8441" s="155"/>
      <c r="T8441" s="155"/>
    </row>
    <row r="8442" spans="1:20" hidden="1">
      <c r="A8442" s="154" t="s">
        <v>10643</v>
      </c>
      <c r="B8442" s="155" t="str">
        <f>IFERROR(VLOOKUP(Proc[[#This Row],[App]],Table2[],3,0),"open")</f>
        <v>open</v>
      </c>
      <c r="C8442" s="156" t="s">
        <v>370</v>
      </c>
      <c r="D8442" t="s">
        <v>10666</v>
      </c>
      <c r="E8442" s="154" t="s">
        <v>11707</v>
      </c>
      <c r="F8442" s="155" t="str">
        <f>VLOOKUP(Proc[[#This Row],[Obj]],Sheet4!A:B,2,0)</f>
        <v>H000001874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0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on track</v>
      </c>
      <c r="Q8442" s="2">
        <f ca="1">IF(Proc[[#This Row],[DateClosed]]="",ABS(NETWORKDAYS(Proc[[#This Row],[DateOpened]],TODAY()))-1,ABS(NETWORKDAYS(Proc[[#This Row],[DateOpened]],Proc[[#This Row],[DateClosed]]))-1)</f>
        <v>0</v>
      </c>
      <c r="R8442" s="140" t="s">
        <v>476</v>
      </c>
      <c r="S8442" s="155"/>
      <c r="T8442" s="155"/>
    </row>
    <row r="8443" spans="1:20" hidden="1">
      <c r="A8443" s="154" t="s">
        <v>10643</v>
      </c>
      <c r="B8443" s="155" t="str">
        <f>IFERROR(VLOOKUP(Proc[[#This Row],[App]],Table2[],3,0),"open")</f>
        <v>open</v>
      </c>
      <c r="C8443" s="156" t="s">
        <v>370</v>
      </c>
      <c r="D8443" t="s">
        <v>10667</v>
      </c>
      <c r="E8443" s="154" t="s">
        <v>11707</v>
      </c>
      <c r="F8443" s="155" t="str">
        <f>VLOOKUP(Proc[[#This Row],[Obj]],Sheet4!A:B,2,0)</f>
        <v>H000001875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0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on track</v>
      </c>
      <c r="Q8443" s="2">
        <f ca="1">IF(Proc[[#This Row],[DateClosed]]="",ABS(NETWORKDAYS(Proc[[#This Row],[DateOpened]],TODAY()))-1,ABS(NETWORKDAYS(Proc[[#This Row],[DateOpened]],Proc[[#This Row],[DateClosed]]))-1)</f>
        <v>0</v>
      </c>
      <c r="R8443" s="140" t="s">
        <v>476</v>
      </c>
      <c r="S8443" s="155"/>
      <c r="T8443" s="155"/>
    </row>
    <row r="8444" spans="1:20" hidden="1">
      <c r="A8444" s="154" t="s">
        <v>10643</v>
      </c>
      <c r="B8444" s="155" t="str">
        <f>IFERROR(VLOOKUP(Proc[[#This Row],[App]],Table2[],3,0),"open")</f>
        <v>open</v>
      </c>
      <c r="C8444" s="156" t="s">
        <v>370</v>
      </c>
      <c r="D8444" t="s">
        <v>10668</v>
      </c>
      <c r="E8444" s="154" t="s">
        <v>11707</v>
      </c>
      <c r="F8444" s="155" t="str">
        <f>VLOOKUP(Proc[[#This Row],[Obj]],Sheet4!A:B,2,0)</f>
        <v>H000001875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0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on track</v>
      </c>
      <c r="Q8444" s="2">
        <f ca="1">IF(Proc[[#This Row],[DateClosed]]="",ABS(NETWORKDAYS(Proc[[#This Row],[DateOpened]],TODAY()))-1,ABS(NETWORKDAYS(Proc[[#This Row],[DateOpened]],Proc[[#This Row],[DateClosed]]))-1)</f>
        <v>0</v>
      </c>
      <c r="R8444" s="140" t="s">
        <v>476</v>
      </c>
      <c r="S8444" s="155"/>
      <c r="T8444" s="155"/>
    </row>
    <row r="8445" spans="1:20" hidden="1">
      <c r="A8445" s="154" t="s">
        <v>10643</v>
      </c>
      <c r="B8445" s="155" t="str">
        <f>IFERROR(VLOOKUP(Proc[[#This Row],[App]],Table2[],3,0),"open")</f>
        <v>open</v>
      </c>
      <c r="C8445" s="156" t="s">
        <v>370</v>
      </c>
      <c r="D8445" t="s">
        <v>10669</v>
      </c>
      <c r="E8445" s="154" t="s">
        <v>11707</v>
      </c>
      <c r="F8445" s="155" t="str">
        <f>VLOOKUP(Proc[[#This Row],[Obj]],Sheet4!A:B,2,0)</f>
        <v>H000001875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0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on track</v>
      </c>
      <c r="Q8445" s="2">
        <f ca="1">IF(Proc[[#This Row],[DateClosed]]="",ABS(NETWORKDAYS(Proc[[#This Row],[DateOpened]],TODAY()))-1,ABS(NETWORKDAYS(Proc[[#This Row],[DateOpened]],Proc[[#This Row],[DateClosed]]))-1)</f>
        <v>0</v>
      </c>
      <c r="R8445" s="140" t="s">
        <v>476</v>
      </c>
      <c r="S8445" s="155"/>
      <c r="T8445" s="155"/>
    </row>
    <row r="8446" spans="1:20" hidden="1">
      <c r="A8446" s="154" t="s">
        <v>10643</v>
      </c>
      <c r="B8446" s="155" t="str">
        <f>IFERROR(VLOOKUP(Proc[[#This Row],[App]],Table2[],3,0),"open")</f>
        <v>open</v>
      </c>
      <c r="C8446" s="156" t="s">
        <v>370</v>
      </c>
      <c r="D8446" t="s">
        <v>10670</v>
      </c>
      <c r="E8446" s="154" t="s">
        <v>11707</v>
      </c>
      <c r="F8446" s="155" t="str">
        <f>VLOOKUP(Proc[[#This Row],[Obj]],Sheet4!A:B,2,0)</f>
        <v>H000001875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0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on track</v>
      </c>
      <c r="Q8446" s="2">
        <f ca="1">IF(Proc[[#This Row],[DateClosed]]="",ABS(NETWORKDAYS(Proc[[#This Row],[DateOpened]],TODAY()))-1,ABS(NETWORKDAYS(Proc[[#This Row],[DateOpened]],Proc[[#This Row],[DateClosed]]))-1)</f>
        <v>0</v>
      </c>
      <c r="R8446" s="140" t="s">
        <v>476</v>
      </c>
      <c r="S8446" s="155"/>
      <c r="T8446" s="155"/>
    </row>
    <row r="8447" spans="1:20" hidden="1">
      <c r="A8447" s="154" t="s">
        <v>10643</v>
      </c>
      <c r="B8447" s="155" t="str">
        <f>IFERROR(VLOOKUP(Proc[[#This Row],[App]],Table2[],3,0),"open")</f>
        <v>open</v>
      </c>
      <c r="C8447" s="156" t="s">
        <v>370</v>
      </c>
      <c r="D8447" t="s">
        <v>10671</v>
      </c>
      <c r="E8447" s="154" t="s">
        <v>11707</v>
      </c>
      <c r="F8447" s="155" t="str">
        <f>VLOOKUP(Proc[[#This Row],[Obj]],Sheet4!A:B,2,0)</f>
        <v>H000001875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0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on track</v>
      </c>
      <c r="Q8447" s="2">
        <f ca="1">IF(Proc[[#This Row],[DateClosed]]="",ABS(NETWORKDAYS(Proc[[#This Row],[DateOpened]],TODAY()))-1,ABS(NETWORKDAYS(Proc[[#This Row],[DateOpened]],Proc[[#This Row],[DateClosed]]))-1)</f>
        <v>0</v>
      </c>
      <c r="R8447" s="140" t="s">
        <v>476</v>
      </c>
      <c r="S8447" s="155"/>
      <c r="T8447" s="155"/>
    </row>
    <row r="8448" spans="1:20" hidden="1">
      <c r="A8448" s="154" t="s">
        <v>10643</v>
      </c>
      <c r="B8448" s="155" t="str">
        <f>IFERROR(VLOOKUP(Proc[[#This Row],[App]],Table2[],3,0),"open")</f>
        <v>open</v>
      </c>
      <c r="C8448" s="156" t="s">
        <v>370</v>
      </c>
      <c r="D8448" t="s">
        <v>10672</v>
      </c>
      <c r="E8448" s="154" t="s">
        <v>11707</v>
      </c>
      <c r="F8448" s="155" t="str">
        <f>VLOOKUP(Proc[[#This Row],[Obj]],Sheet4!A:B,2,0)</f>
        <v>H000001877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0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on track</v>
      </c>
      <c r="Q8448" s="2">
        <f ca="1">IF(Proc[[#This Row],[DateClosed]]="",ABS(NETWORKDAYS(Proc[[#This Row],[DateOpened]],TODAY()))-1,ABS(NETWORKDAYS(Proc[[#This Row],[DateOpened]],Proc[[#This Row],[DateClosed]]))-1)</f>
        <v>0</v>
      </c>
      <c r="R8448" s="140" t="s">
        <v>476</v>
      </c>
      <c r="S8448" s="155"/>
      <c r="T8448" s="155"/>
    </row>
    <row r="8449" spans="1:20" hidden="1">
      <c r="A8449" s="154" t="s">
        <v>10643</v>
      </c>
      <c r="B8449" s="155" t="str">
        <f>IFERROR(VLOOKUP(Proc[[#This Row],[App]],Table2[],3,0),"open")</f>
        <v>open</v>
      </c>
      <c r="C8449" s="156" t="s">
        <v>370</v>
      </c>
      <c r="D8449" t="s">
        <v>10673</v>
      </c>
      <c r="E8449" s="154" t="s">
        <v>11707</v>
      </c>
      <c r="F8449" s="155" t="str">
        <f>VLOOKUP(Proc[[#This Row],[Obj]],Sheet4!A:B,2,0)</f>
        <v>H000001879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0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on track</v>
      </c>
      <c r="Q8449" s="2">
        <f ca="1">IF(Proc[[#This Row],[DateClosed]]="",ABS(NETWORKDAYS(Proc[[#This Row],[DateOpened]],TODAY()))-1,ABS(NETWORKDAYS(Proc[[#This Row],[DateOpened]],Proc[[#This Row],[DateClosed]]))-1)</f>
        <v>0</v>
      </c>
      <c r="R8449" s="140" t="s">
        <v>476</v>
      </c>
      <c r="S8449" s="155"/>
      <c r="T8449" s="155"/>
    </row>
    <row r="8450" spans="1:20" hidden="1">
      <c r="A8450" s="154" t="s">
        <v>10643</v>
      </c>
      <c r="B8450" s="155" t="str">
        <f>IFERROR(VLOOKUP(Proc[[#This Row],[App]],Table2[],3,0),"open")</f>
        <v>open</v>
      </c>
      <c r="C8450" s="156" t="s">
        <v>370</v>
      </c>
      <c r="D8450" t="s">
        <v>10674</v>
      </c>
      <c r="E8450" s="154" t="s">
        <v>11707</v>
      </c>
      <c r="F8450" s="155" t="str">
        <f>VLOOKUP(Proc[[#This Row],[Obj]],Sheet4!A:B,2,0)</f>
        <v>H000001879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0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on track</v>
      </c>
      <c r="Q8450" s="2">
        <f ca="1">IF(Proc[[#This Row],[DateClosed]]="",ABS(NETWORKDAYS(Proc[[#This Row],[DateOpened]],TODAY()))-1,ABS(NETWORKDAYS(Proc[[#This Row],[DateOpened]],Proc[[#This Row],[DateClosed]]))-1)</f>
        <v>0</v>
      </c>
      <c r="R8450" s="140" t="s">
        <v>476</v>
      </c>
      <c r="S8450" s="155"/>
      <c r="T8450" s="155"/>
    </row>
    <row r="8451" spans="1:20" hidden="1">
      <c r="A8451" s="154" t="s">
        <v>10643</v>
      </c>
      <c r="B8451" s="155" t="str">
        <f>IFERROR(VLOOKUP(Proc[[#This Row],[App]],Table2[],3,0),"open")</f>
        <v>open</v>
      </c>
      <c r="C8451" s="156" t="s">
        <v>370</v>
      </c>
      <c r="D8451" t="s">
        <v>10675</v>
      </c>
      <c r="E8451" s="154" t="s">
        <v>11707</v>
      </c>
      <c r="F8451" s="155" t="str">
        <f>VLOOKUP(Proc[[#This Row],[Obj]],Sheet4!A:B,2,0)</f>
        <v>H000001879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0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on track</v>
      </c>
      <c r="Q8451" s="2">
        <f ca="1">IF(Proc[[#This Row],[DateClosed]]="",ABS(NETWORKDAYS(Proc[[#This Row],[DateOpened]],TODAY()))-1,ABS(NETWORKDAYS(Proc[[#This Row],[DateOpened]],Proc[[#This Row],[DateClosed]]))-1)</f>
        <v>0</v>
      </c>
      <c r="R8451" s="140" t="s">
        <v>476</v>
      </c>
      <c r="S8451" s="155"/>
      <c r="T8451" s="155"/>
    </row>
    <row r="8452" spans="1:20" hidden="1">
      <c r="A8452" s="154" t="s">
        <v>10643</v>
      </c>
      <c r="B8452" s="155" t="str">
        <f>IFERROR(VLOOKUP(Proc[[#This Row],[App]],Table2[],3,0),"open")</f>
        <v>open</v>
      </c>
      <c r="C8452" s="156" t="s">
        <v>370</v>
      </c>
      <c r="D8452" t="s">
        <v>10676</v>
      </c>
      <c r="E8452" s="154" t="s">
        <v>11707</v>
      </c>
      <c r="F8452" s="155" t="str">
        <f>VLOOKUP(Proc[[#This Row],[Obj]],Sheet4!A:B,2,0)</f>
        <v>H000001879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0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on track</v>
      </c>
      <c r="Q8452" s="2">
        <f ca="1">IF(Proc[[#This Row],[DateClosed]]="",ABS(NETWORKDAYS(Proc[[#This Row],[DateOpened]],TODAY()))-1,ABS(NETWORKDAYS(Proc[[#This Row],[DateOpened]],Proc[[#This Row],[DateClosed]]))-1)</f>
        <v>0</v>
      </c>
      <c r="R8452" s="140" t="s">
        <v>476</v>
      </c>
      <c r="S8452" s="155"/>
      <c r="T8452" s="155"/>
    </row>
    <row r="8453" spans="1:20" hidden="1">
      <c r="A8453" s="154" t="s">
        <v>10643</v>
      </c>
      <c r="B8453" s="155" t="str">
        <f>IFERROR(VLOOKUP(Proc[[#This Row],[App]],Table2[],3,0),"open")</f>
        <v>open</v>
      </c>
      <c r="C8453" s="156" t="s">
        <v>370</v>
      </c>
      <c r="D8453" t="s">
        <v>10677</v>
      </c>
      <c r="E8453" s="154" t="s">
        <v>11707</v>
      </c>
      <c r="F8453" s="155" t="str">
        <f>VLOOKUP(Proc[[#This Row],[Obj]],Sheet4!A:B,2,0)</f>
        <v>H000001881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0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on track</v>
      </c>
      <c r="Q8453" s="2">
        <f ca="1">IF(Proc[[#This Row],[DateClosed]]="",ABS(NETWORKDAYS(Proc[[#This Row],[DateOpened]],TODAY()))-1,ABS(NETWORKDAYS(Proc[[#This Row],[DateOpened]],Proc[[#This Row],[DateClosed]]))-1)</f>
        <v>0</v>
      </c>
      <c r="R8453" s="140" t="s">
        <v>476</v>
      </c>
      <c r="S8453" s="155"/>
      <c r="T8453" s="155"/>
    </row>
    <row r="8454" spans="1:20" hidden="1">
      <c r="A8454" s="154" t="s">
        <v>10643</v>
      </c>
      <c r="B8454" s="155" t="str">
        <f>IFERROR(VLOOKUP(Proc[[#This Row],[App]],Table2[],3,0),"open")</f>
        <v>open</v>
      </c>
      <c r="C8454" s="156" t="s">
        <v>370</v>
      </c>
      <c r="D8454" t="s">
        <v>10678</v>
      </c>
      <c r="E8454" s="154" t="s">
        <v>11707</v>
      </c>
      <c r="F8454" s="155" t="str">
        <f>VLOOKUP(Proc[[#This Row],[Obj]],Sheet4!A:B,2,0)</f>
        <v>H000001882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0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on track</v>
      </c>
      <c r="Q8454" s="2">
        <f ca="1">IF(Proc[[#This Row],[DateClosed]]="",ABS(NETWORKDAYS(Proc[[#This Row],[DateOpened]],TODAY()))-1,ABS(NETWORKDAYS(Proc[[#This Row],[DateOpened]],Proc[[#This Row],[DateClosed]]))-1)</f>
        <v>0</v>
      </c>
      <c r="R8454" s="140" t="s">
        <v>476</v>
      </c>
      <c r="S8454" s="155"/>
      <c r="T8454" s="155"/>
    </row>
    <row r="8455" spans="1:20" hidden="1">
      <c r="A8455" s="154" t="s">
        <v>10643</v>
      </c>
      <c r="B8455" s="155" t="str">
        <f>IFERROR(VLOOKUP(Proc[[#This Row],[App]],Table2[],3,0),"open")</f>
        <v>open</v>
      </c>
      <c r="C8455" s="156" t="s">
        <v>370</v>
      </c>
      <c r="D8455" t="s">
        <v>10679</v>
      </c>
      <c r="E8455" s="154" t="s">
        <v>11707</v>
      </c>
      <c r="F8455" s="155" t="str">
        <f>VLOOKUP(Proc[[#This Row],[Obj]],Sheet4!A:B,2,0)</f>
        <v>H000001883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0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on track</v>
      </c>
      <c r="Q8455" s="2">
        <f ca="1">IF(Proc[[#This Row],[DateClosed]]="",ABS(NETWORKDAYS(Proc[[#This Row],[DateOpened]],TODAY()))-1,ABS(NETWORKDAYS(Proc[[#This Row],[DateOpened]],Proc[[#This Row],[DateClosed]]))-1)</f>
        <v>0</v>
      </c>
      <c r="R8455" s="140" t="s">
        <v>476</v>
      </c>
      <c r="S8455" s="155"/>
      <c r="T8455" s="155"/>
    </row>
    <row r="8456" spans="1:20" hidden="1">
      <c r="A8456" s="154" t="s">
        <v>10643</v>
      </c>
      <c r="B8456" s="155" t="str">
        <f>IFERROR(VLOOKUP(Proc[[#This Row],[App]],Table2[],3,0),"open")</f>
        <v>open</v>
      </c>
      <c r="C8456" s="156" t="s">
        <v>370</v>
      </c>
      <c r="D8456" t="s">
        <v>10680</v>
      </c>
      <c r="E8456" s="154" t="s">
        <v>11707</v>
      </c>
      <c r="F8456" s="155" t="str">
        <f>VLOOKUP(Proc[[#This Row],[Obj]],Sheet4!A:B,2,0)</f>
        <v>H000001884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0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on track</v>
      </c>
      <c r="Q8456" s="2">
        <f ca="1">IF(Proc[[#This Row],[DateClosed]]="",ABS(NETWORKDAYS(Proc[[#This Row],[DateOpened]],TODAY()))-1,ABS(NETWORKDAYS(Proc[[#This Row],[DateOpened]],Proc[[#This Row],[DateClosed]]))-1)</f>
        <v>0</v>
      </c>
      <c r="R8456" s="140" t="s">
        <v>476</v>
      </c>
      <c r="S8456" s="155"/>
      <c r="T8456" s="155"/>
    </row>
    <row r="8457" spans="1:20" hidden="1">
      <c r="A8457" s="154" t="s">
        <v>10643</v>
      </c>
      <c r="B8457" s="155" t="str">
        <f>IFERROR(VLOOKUP(Proc[[#This Row],[App]],Table2[],3,0),"open")</f>
        <v>open</v>
      </c>
      <c r="C8457" s="156" t="s">
        <v>370</v>
      </c>
      <c r="D8457" t="s">
        <v>10681</v>
      </c>
      <c r="E8457" s="154" t="s">
        <v>11707</v>
      </c>
      <c r="F8457" s="155" t="str">
        <f>VLOOKUP(Proc[[#This Row],[Obj]],Sheet4!A:B,2,0)</f>
        <v>H000001885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0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on track</v>
      </c>
      <c r="Q8457" s="2">
        <f ca="1">IF(Proc[[#This Row],[DateClosed]]="",ABS(NETWORKDAYS(Proc[[#This Row],[DateOpened]],TODAY()))-1,ABS(NETWORKDAYS(Proc[[#This Row],[DateOpened]],Proc[[#This Row],[DateClosed]]))-1)</f>
        <v>0</v>
      </c>
      <c r="R8457" s="140" t="s">
        <v>476</v>
      </c>
      <c r="S8457" s="155"/>
      <c r="T8457" s="155"/>
    </row>
    <row r="8458" spans="1:20" hidden="1">
      <c r="A8458" s="154" t="s">
        <v>10643</v>
      </c>
      <c r="B8458" s="155" t="str">
        <f>IFERROR(VLOOKUP(Proc[[#This Row],[App]],Table2[],3,0),"open")</f>
        <v>open</v>
      </c>
      <c r="C8458" s="156" t="s">
        <v>370</v>
      </c>
      <c r="D8458" t="s">
        <v>10682</v>
      </c>
      <c r="E8458" s="154" t="s">
        <v>11707</v>
      </c>
      <c r="F8458" s="155" t="str">
        <f>VLOOKUP(Proc[[#This Row],[Obj]],Sheet4!A:B,2,0)</f>
        <v>H000001888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0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on track</v>
      </c>
      <c r="Q8458" s="2">
        <f ca="1">IF(Proc[[#This Row],[DateClosed]]="",ABS(NETWORKDAYS(Proc[[#This Row],[DateOpened]],TODAY()))-1,ABS(NETWORKDAYS(Proc[[#This Row],[DateOpened]],Proc[[#This Row],[DateClosed]]))-1)</f>
        <v>0</v>
      </c>
      <c r="R8458" s="140" t="s">
        <v>476</v>
      </c>
      <c r="S8458" s="155"/>
      <c r="T8458" s="155"/>
    </row>
    <row r="8459" spans="1:20" hidden="1">
      <c r="A8459" s="154" t="s">
        <v>10643</v>
      </c>
      <c r="B8459" s="155" t="str">
        <f>IFERROR(VLOOKUP(Proc[[#This Row],[App]],Table2[],3,0),"open")</f>
        <v>open</v>
      </c>
      <c r="C8459" s="156" t="s">
        <v>370</v>
      </c>
      <c r="D8459" t="s">
        <v>10683</v>
      </c>
      <c r="E8459" s="154" t="s">
        <v>11707</v>
      </c>
      <c r="F8459" s="155" t="str">
        <f>VLOOKUP(Proc[[#This Row],[Obj]],Sheet4!A:B,2,0)</f>
        <v>H000001888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0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on track</v>
      </c>
      <c r="Q8459" s="2">
        <f ca="1">IF(Proc[[#This Row],[DateClosed]]="",ABS(NETWORKDAYS(Proc[[#This Row],[DateOpened]],TODAY()))-1,ABS(NETWORKDAYS(Proc[[#This Row],[DateOpened]],Proc[[#This Row],[DateClosed]]))-1)</f>
        <v>0</v>
      </c>
      <c r="R8459" s="140" t="s">
        <v>476</v>
      </c>
      <c r="S8459" s="155"/>
      <c r="T8459" s="155"/>
    </row>
    <row r="8460" spans="1:20" hidden="1">
      <c r="A8460" s="154" t="s">
        <v>10643</v>
      </c>
      <c r="B8460" s="155" t="str">
        <f>IFERROR(VLOOKUP(Proc[[#This Row],[App]],Table2[],3,0),"open")</f>
        <v>open</v>
      </c>
      <c r="C8460" s="156" t="s">
        <v>370</v>
      </c>
      <c r="D8460" t="s">
        <v>10684</v>
      </c>
      <c r="E8460" s="154" t="s">
        <v>11707</v>
      </c>
      <c r="F8460" s="155" t="str">
        <f>VLOOKUP(Proc[[#This Row],[Obj]],Sheet4!A:B,2,0)</f>
        <v>H000001889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0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on track</v>
      </c>
      <c r="Q8460" s="2">
        <f ca="1">IF(Proc[[#This Row],[DateClosed]]="",ABS(NETWORKDAYS(Proc[[#This Row],[DateOpened]],TODAY()))-1,ABS(NETWORKDAYS(Proc[[#This Row],[DateOpened]],Proc[[#This Row],[DateClosed]]))-1)</f>
        <v>0</v>
      </c>
      <c r="R8460" s="140" t="s">
        <v>476</v>
      </c>
      <c r="S8460" s="155"/>
      <c r="T8460" s="155"/>
    </row>
    <row r="8461" spans="1:20" hidden="1">
      <c r="A8461" s="154" t="s">
        <v>10643</v>
      </c>
      <c r="B8461" s="155" t="str">
        <f>IFERROR(VLOOKUP(Proc[[#This Row],[App]],Table2[],3,0),"open")</f>
        <v>open</v>
      </c>
      <c r="C8461" s="156" t="s">
        <v>370</v>
      </c>
      <c r="D8461" t="s">
        <v>10685</v>
      </c>
      <c r="E8461" s="154" t="s">
        <v>11707</v>
      </c>
      <c r="F8461" s="155" t="str">
        <f>VLOOKUP(Proc[[#This Row],[Obj]],Sheet4!A:B,2,0)</f>
        <v>H000001889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0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on track</v>
      </c>
      <c r="Q8461" s="2">
        <f ca="1">IF(Proc[[#This Row],[DateClosed]]="",ABS(NETWORKDAYS(Proc[[#This Row],[DateOpened]],TODAY()))-1,ABS(NETWORKDAYS(Proc[[#This Row],[DateOpened]],Proc[[#This Row],[DateClosed]]))-1)</f>
        <v>0</v>
      </c>
      <c r="R8461" s="140" t="s">
        <v>476</v>
      </c>
      <c r="S8461" s="155"/>
      <c r="T8461" s="155"/>
    </row>
    <row r="8462" spans="1:20" hidden="1">
      <c r="A8462" s="154" t="s">
        <v>10643</v>
      </c>
      <c r="B8462" s="155" t="str">
        <f>IFERROR(VLOOKUP(Proc[[#This Row],[App]],Table2[],3,0),"open")</f>
        <v>open</v>
      </c>
      <c r="C8462" s="156" t="s">
        <v>370</v>
      </c>
      <c r="D8462" t="s">
        <v>10686</v>
      </c>
      <c r="E8462" s="154" t="s">
        <v>11707</v>
      </c>
      <c r="F8462" s="155" t="str">
        <f>VLOOKUP(Proc[[#This Row],[Obj]],Sheet4!A:B,2,0)</f>
        <v>H000001889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0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on track</v>
      </c>
      <c r="Q8462" s="2">
        <f ca="1">IF(Proc[[#This Row],[DateClosed]]="",ABS(NETWORKDAYS(Proc[[#This Row],[DateOpened]],TODAY()))-1,ABS(NETWORKDAYS(Proc[[#This Row],[DateOpened]],Proc[[#This Row],[DateClosed]]))-1)</f>
        <v>0</v>
      </c>
      <c r="R8462" s="140" t="s">
        <v>476</v>
      </c>
      <c r="S8462" s="155"/>
      <c r="T8462" s="155"/>
    </row>
    <row r="8463" spans="1:20" hidden="1">
      <c r="A8463" s="154" t="s">
        <v>10643</v>
      </c>
      <c r="B8463" s="155" t="str">
        <f>IFERROR(VLOOKUP(Proc[[#This Row],[App]],Table2[],3,0),"open")</f>
        <v>open</v>
      </c>
      <c r="C8463" s="156" t="s">
        <v>370</v>
      </c>
      <c r="D8463" t="s">
        <v>10687</v>
      </c>
      <c r="E8463" s="154" t="s">
        <v>11707</v>
      </c>
      <c r="F8463" s="155" t="str">
        <f>VLOOKUP(Proc[[#This Row],[Obj]],Sheet4!A:B,2,0)</f>
        <v>H000001889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0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on track</v>
      </c>
      <c r="Q8463" s="2">
        <f ca="1">IF(Proc[[#This Row],[DateClosed]]="",ABS(NETWORKDAYS(Proc[[#This Row],[DateOpened]],TODAY()))-1,ABS(NETWORKDAYS(Proc[[#This Row],[DateOpened]],Proc[[#This Row],[DateClosed]]))-1)</f>
        <v>0</v>
      </c>
      <c r="R8463" s="140" t="s">
        <v>476</v>
      </c>
      <c r="S8463" s="155"/>
      <c r="T8463" s="155"/>
    </row>
    <row r="8464" spans="1:20" hidden="1">
      <c r="A8464" s="154" t="s">
        <v>10643</v>
      </c>
      <c r="B8464" s="155" t="str">
        <f>IFERROR(VLOOKUP(Proc[[#This Row],[App]],Table2[],3,0),"open")</f>
        <v>open</v>
      </c>
      <c r="C8464" s="156" t="s">
        <v>370</v>
      </c>
      <c r="D8464" t="s">
        <v>10688</v>
      </c>
      <c r="E8464" s="154" t="s">
        <v>11707</v>
      </c>
      <c r="F8464" s="155" t="str">
        <f>VLOOKUP(Proc[[#This Row],[Obj]],Sheet4!A:B,2,0)</f>
        <v>H000001892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0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on track</v>
      </c>
      <c r="Q8464" s="2">
        <f ca="1">IF(Proc[[#This Row],[DateClosed]]="",ABS(NETWORKDAYS(Proc[[#This Row],[DateOpened]],TODAY()))-1,ABS(NETWORKDAYS(Proc[[#This Row],[DateOpened]],Proc[[#This Row],[DateClosed]]))-1)</f>
        <v>0</v>
      </c>
      <c r="R8464" s="140" t="s">
        <v>476</v>
      </c>
      <c r="S8464" s="155"/>
      <c r="T8464" s="155"/>
    </row>
    <row r="8465" spans="1:20" hidden="1">
      <c r="A8465" s="154" t="s">
        <v>10643</v>
      </c>
      <c r="B8465" s="155" t="str">
        <f>IFERROR(VLOOKUP(Proc[[#This Row],[App]],Table2[],3,0),"open")</f>
        <v>open</v>
      </c>
      <c r="C8465" s="156" t="s">
        <v>370</v>
      </c>
      <c r="D8465" t="s">
        <v>10689</v>
      </c>
      <c r="E8465" s="154" t="s">
        <v>11707</v>
      </c>
      <c r="F8465" s="155" t="str">
        <f>VLOOKUP(Proc[[#This Row],[Obj]],Sheet4!A:B,2,0)</f>
        <v>H000001893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0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on track</v>
      </c>
      <c r="Q8465" s="2">
        <f ca="1">IF(Proc[[#This Row],[DateClosed]]="",ABS(NETWORKDAYS(Proc[[#This Row],[DateOpened]],TODAY()))-1,ABS(NETWORKDAYS(Proc[[#This Row],[DateOpened]],Proc[[#This Row],[DateClosed]]))-1)</f>
        <v>0</v>
      </c>
      <c r="R8465" s="140" t="s">
        <v>476</v>
      </c>
      <c r="S8465" s="155"/>
      <c r="T8465" s="155"/>
    </row>
    <row r="8466" spans="1:20" hidden="1">
      <c r="A8466" s="154" t="s">
        <v>10643</v>
      </c>
      <c r="B8466" s="155" t="str">
        <f>IFERROR(VLOOKUP(Proc[[#This Row],[App]],Table2[],3,0),"open")</f>
        <v>open</v>
      </c>
      <c r="C8466" s="156" t="s">
        <v>370</v>
      </c>
      <c r="D8466" t="s">
        <v>10690</v>
      </c>
      <c r="E8466" s="154" t="s">
        <v>11707</v>
      </c>
      <c r="F8466" s="155" t="str">
        <f>VLOOKUP(Proc[[#This Row],[Obj]],Sheet4!A:B,2,0)</f>
        <v>H000001894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0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on track</v>
      </c>
      <c r="Q8466" s="2">
        <f ca="1">IF(Proc[[#This Row],[DateClosed]]="",ABS(NETWORKDAYS(Proc[[#This Row],[DateOpened]],TODAY()))-1,ABS(NETWORKDAYS(Proc[[#This Row],[DateOpened]],Proc[[#This Row],[DateClosed]]))-1)</f>
        <v>0</v>
      </c>
      <c r="R8466" s="140" t="s">
        <v>476</v>
      </c>
      <c r="S8466" s="155"/>
      <c r="T8466" s="155"/>
    </row>
    <row r="8467" spans="1:20" hidden="1">
      <c r="A8467" s="154" t="s">
        <v>10643</v>
      </c>
      <c r="B8467" s="155" t="str">
        <f>IFERROR(VLOOKUP(Proc[[#This Row],[App]],Table2[],3,0),"open")</f>
        <v>open</v>
      </c>
      <c r="C8467" s="156" t="s">
        <v>370</v>
      </c>
      <c r="D8467" t="s">
        <v>10691</v>
      </c>
      <c r="E8467" s="154" t="s">
        <v>11707</v>
      </c>
      <c r="F8467" s="155" t="str">
        <f>VLOOKUP(Proc[[#This Row],[Obj]],Sheet4!A:B,2,0)</f>
        <v>H000001894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0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on track</v>
      </c>
      <c r="Q8467" s="2">
        <f ca="1">IF(Proc[[#This Row],[DateClosed]]="",ABS(NETWORKDAYS(Proc[[#This Row],[DateOpened]],TODAY()))-1,ABS(NETWORKDAYS(Proc[[#This Row],[DateOpened]],Proc[[#This Row],[DateClosed]]))-1)</f>
        <v>0</v>
      </c>
      <c r="R8467" s="140" t="s">
        <v>476</v>
      </c>
      <c r="S8467" s="155"/>
      <c r="T8467" s="155"/>
    </row>
    <row r="8468" spans="1:20" hidden="1">
      <c r="A8468" s="154" t="s">
        <v>10643</v>
      </c>
      <c r="B8468" s="155" t="str">
        <f>IFERROR(VLOOKUP(Proc[[#This Row],[App]],Table2[],3,0),"open")</f>
        <v>open</v>
      </c>
      <c r="C8468" s="156" t="s">
        <v>370</v>
      </c>
      <c r="D8468" t="s">
        <v>10692</v>
      </c>
      <c r="E8468" s="154" t="s">
        <v>11707</v>
      </c>
      <c r="F8468" s="155" t="str">
        <f>VLOOKUP(Proc[[#This Row],[Obj]],Sheet4!A:B,2,0)</f>
        <v>H000001894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0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on track</v>
      </c>
      <c r="Q8468" s="2">
        <f ca="1">IF(Proc[[#This Row],[DateClosed]]="",ABS(NETWORKDAYS(Proc[[#This Row],[DateOpened]],TODAY()))-1,ABS(NETWORKDAYS(Proc[[#This Row],[DateOpened]],Proc[[#This Row],[DateClosed]]))-1)</f>
        <v>0</v>
      </c>
      <c r="R8468" s="140" t="s">
        <v>476</v>
      </c>
      <c r="S8468" s="155"/>
      <c r="T8468" s="155"/>
    </row>
    <row r="8469" spans="1:20" hidden="1">
      <c r="A8469" s="154" t="s">
        <v>10643</v>
      </c>
      <c r="B8469" s="155" t="str">
        <f>IFERROR(VLOOKUP(Proc[[#This Row],[App]],Table2[],3,0),"open")</f>
        <v>open</v>
      </c>
      <c r="C8469" s="156" t="s">
        <v>370</v>
      </c>
      <c r="D8469" t="s">
        <v>10693</v>
      </c>
      <c r="E8469" s="154" t="s">
        <v>11707</v>
      </c>
      <c r="F8469" s="155" t="str">
        <f>VLOOKUP(Proc[[#This Row],[Obj]],Sheet4!A:B,2,0)</f>
        <v>H000001894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0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on track</v>
      </c>
      <c r="Q8469" s="2">
        <f ca="1">IF(Proc[[#This Row],[DateClosed]]="",ABS(NETWORKDAYS(Proc[[#This Row],[DateOpened]],TODAY()))-1,ABS(NETWORKDAYS(Proc[[#This Row],[DateOpened]],Proc[[#This Row],[DateClosed]]))-1)</f>
        <v>0</v>
      </c>
      <c r="R8469" s="140" t="s">
        <v>476</v>
      </c>
      <c r="S8469" s="155"/>
      <c r="T8469" s="155"/>
    </row>
    <row r="8470" spans="1:20" hidden="1">
      <c r="A8470" s="154" t="s">
        <v>10643</v>
      </c>
      <c r="B8470" s="155" t="str">
        <f>IFERROR(VLOOKUP(Proc[[#This Row],[App]],Table2[],3,0),"open")</f>
        <v>open</v>
      </c>
      <c r="C8470" s="156" t="s">
        <v>370</v>
      </c>
      <c r="D8470" t="s">
        <v>10694</v>
      </c>
      <c r="E8470" s="154" t="s">
        <v>11707</v>
      </c>
      <c r="F8470" s="155" t="str">
        <f>VLOOKUP(Proc[[#This Row],[Obj]],Sheet4!A:B,2,0)</f>
        <v>H000001894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0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on track</v>
      </c>
      <c r="Q8470" s="2">
        <f ca="1">IF(Proc[[#This Row],[DateClosed]]="",ABS(NETWORKDAYS(Proc[[#This Row],[DateOpened]],TODAY()))-1,ABS(NETWORKDAYS(Proc[[#This Row],[DateOpened]],Proc[[#This Row],[DateClosed]]))-1)</f>
        <v>0</v>
      </c>
      <c r="R8470" s="140" t="s">
        <v>476</v>
      </c>
      <c r="S8470" s="155"/>
      <c r="T8470" s="155"/>
    </row>
    <row r="8471" spans="1:20" hidden="1">
      <c r="A8471" s="154" t="s">
        <v>10643</v>
      </c>
      <c r="B8471" s="155" t="str">
        <f>IFERROR(VLOOKUP(Proc[[#This Row],[App]],Table2[],3,0),"open")</f>
        <v>open</v>
      </c>
      <c r="C8471" s="156" t="s">
        <v>370</v>
      </c>
      <c r="D8471" t="s">
        <v>10695</v>
      </c>
      <c r="E8471" s="154" t="s">
        <v>11707</v>
      </c>
      <c r="F8471" s="155" t="str">
        <f>VLOOKUP(Proc[[#This Row],[Obj]],Sheet4!A:B,2,0)</f>
        <v>H000001894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0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on track</v>
      </c>
      <c r="Q8471" s="2">
        <f ca="1">IF(Proc[[#This Row],[DateClosed]]="",ABS(NETWORKDAYS(Proc[[#This Row],[DateOpened]],TODAY()))-1,ABS(NETWORKDAYS(Proc[[#This Row],[DateOpened]],Proc[[#This Row],[DateClosed]]))-1)</f>
        <v>0</v>
      </c>
      <c r="R8471" s="140" t="s">
        <v>476</v>
      </c>
      <c r="S8471" s="155"/>
      <c r="T8471" s="155"/>
    </row>
    <row r="8472" spans="1:20" hidden="1">
      <c r="A8472" s="154" t="s">
        <v>10643</v>
      </c>
      <c r="B8472" s="155" t="str">
        <f>IFERROR(VLOOKUP(Proc[[#This Row],[App]],Table2[],3,0),"open")</f>
        <v>open</v>
      </c>
      <c r="C8472" s="156" t="s">
        <v>370</v>
      </c>
      <c r="D8472" t="s">
        <v>10696</v>
      </c>
      <c r="E8472" s="154" t="s">
        <v>11707</v>
      </c>
      <c r="F8472" s="155" t="str">
        <f>VLOOKUP(Proc[[#This Row],[Obj]],Sheet4!A:B,2,0)</f>
        <v>H000001894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0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on track</v>
      </c>
      <c r="Q8472" s="2">
        <f ca="1">IF(Proc[[#This Row],[DateClosed]]="",ABS(NETWORKDAYS(Proc[[#This Row],[DateOpened]],TODAY()))-1,ABS(NETWORKDAYS(Proc[[#This Row],[DateOpened]],Proc[[#This Row],[DateClosed]]))-1)</f>
        <v>0</v>
      </c>
      <c r="R8472" s="140" t="s">
        <v>476</v>
      </c>
      <c r="S8472" s="155"/>
      <c r="T8472" s="155"/>
    </row>
    <row r="8473" spans="1:20" hidden="1">
      <c r="A8473" s="154" t="s">
        <v>10643</v>
      </c>
      <c r="B8473" s="155" t="str">
        <f>IFERROR(VLOOKUP(Proc[[#This Row],[App]],Table2[],3,0),"open")</f>
        <v>open</v>
      </c>
      <c r="C8473" s="156" t="s">
        <v>370</v>
      </c>
      <c r="D8473" t="s">
        <v>10697</v>
      </c>
      <c r="E8473" s="154" t="s">
        <v>11707</v>
      </c>
      <c r="F8473" s="155" t="str">
        <f>VLOOKUP(Proc[[#This Row],[Obj]],Sheet4!A:B,2,0)</f>
        <v>H000001896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0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on track</v>
      </c>
      <c r="Q8473" s="2">
        <f ca="1">IF(Proc[[#This Row],[DateClosed]]="",ABS(NETWORKDAYS(Proc[[#This Row],[DateOpened]],TODAY()))-1,ABS(NETWORKDAYS(Proc[[#This Row],[DateOpened]],Proc[[#This Row],[DateClosed]]))-1)</f>
        <v>0</v>
      </c>
      <c r="R8473" s="140" t="s">
        <v>476</v>
      </c>
      <c r="S8473" s="155"/>
      <c r="T8473" s="155"/>
    </row>
    <row r="8474" spans="1:20" hidden="1">
      <c r="A8474" s="154" t="s">
        <v>10643</v>
      </c>
      <c r="B8474" s="155" t="str">
        <f>IFERROR(VLOOKUP(Proc[[#This Row],[App]],Table2[],3,0),"open")</f>
        <v>open</v>
      </c>
      <c r="C8474" s="156" t="s">
        <v>370</v>
      </c>
      <c r="D8474" t="s">
        <v>10698</v>
      </c>
      <c r="E8474" s="154" t="s">
        <v>11707</v>
      </c>
      <c r="F8474" s="155" t="str">
        <f>VLOOKUP(Proc[[#This Row],[Obj]],Sheet4!A:B,2,0)</f>
        <v>H000001897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0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on track</v>
      </c>
      <c r="Q8474" s="2">
        <f ca="1">IF(Proc[[#This Row],[DateClosed]]="",ABS(NETWORKDAYS(Proc[[#This Row],[DateOpened]],TODAY()))-1,ABS(NETWORKDAYS(Proc[[#This Row],[DateOpened]],Proc[[#This Row],[DateClosed]]))-1)</f>
        <v>0</v>
      </c>
      <c r="R8474" s="140" t="s">
        <v>476</v>
      </c>
      <c r="S8474" s="155"/>
      <c r="T8474" s="155"/>
    </row>
    <row r="8475" spans="1:20" hidden="1">
      <c r="A8475" s="154" t="s">
        <v>10643</v>
      </c>
      <c r="B8475" s="155" t="str">
        <f>IFERROR(VLOOKUP(Proc[[#This Row],[App]],Table2[],3,0),"open")</f>
        <v>open</v>
      </c>
      <c r="C8475" s="156" t="s">
        <v>370</v>
      </c>
      <c r="D8475" t="s">
        <v>10699</v>
      </c>
      <c r="E8475" s="154" t="s">
        <v>11707</v>
      </c>
      <c r="F8475" s="155" t="str">
        <f>VLOOKUP(Proc[[#This Row],[Obj]],Sheet4!A:B,2,0)</f>
        <v>H000001897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0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on track</v>
      </c>
      <c r="Q8475" s="2">
        <f ca="1">IF(Proc[[#This Row],[DateClosed]]="",ABS(NETWORKDAYS(Proc[[#This Row],[DateOpened]],TODAY()))-1,ABS(NETWORKDAYS(Proc[[#This Row],[DateOpened]],Proc[[#This Row],[DateClosed]]))-1)</f>
        <v>0</v>
      </c>
      <c r="R8475" s="140" t="s">
        <v>476</v>
      </c>
      <c r="S8475" s="155"/>
      <c r="T8475" s="155"/>
    </row>
    <row r="8476" spans="1:20" hidden="1">
      <c r="A8476" s="154" t="s">
        <v>10643</v>
      </c>
      <c r="B8476" s="155" t="str">
        <f>IFERROR(VLOOKUP(Proc[[#This Row],[App]],Table2[],3,0),"open")</f>
        <v>open</v>
      </c>
      <c r="C8476" s="156" t="s">
        <v>370</v>
      </c>
      <c r="D8476" t="s">
        <v>10700</v>
      </c>
      <c r="E8476" s="154" t="s">
        <v>11707</v>
      </c>
      <c r="F8476" s="155" t="str">
        <f>VLOOKUP(Proc[[#This Row],[Obj]],Sheet4!A:B,2,0)</f>
        <v>H000001897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0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on track</v>
      </c>
      <c r="Q8476" s="2">
        <f ca="1">IF(Proc[[#This Row],[DateClosed]]="",ABS(NETWORKDAYS(Proc[[#This Row],[DateOpened]],TODAY()))-1,ABS(NETWORKDAYS(Proc[[#This Row],[DateOpened]],Proc[[#This Row],[DateClosed]]))-1)</f>
        <v>0</v>
      </c>
      <c r="R8476" s="140" t="s">
        <v>476</v>
      </c>
      <c r="S8476" s="155"/>
      <c r="T8476" s="155"/>
    </row>
    <row r="8477" spans="1:20" hidden="1">
      <c r="A8477" s="154" t="s">
        <v>10643</v>
      </c>
      <c r="B8477" s="155" t="str">
        <f>IFERROR(VLOOKUP(Proc[[#This Row],[App]],Table2[],3,0),"open")</f>
        <v>open</v>
      </c>
      <c r="C8477" s="156" t="s">
        <v>370</v>
      </c>
      <c r="D8477" t="s">
        <v>10701</v>
      </c>
      <c r="E8477" s="154" t="s">
        <v>11707</v>
      </c>
      <c r="F8477" s="155" t="str">
        <f>VLOOKUP(Proc[[#This Row],[Obj]],Sheet4!A:B,2,0)</f>
        <v>H000001898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0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on track</v>
      </c>
      <c r="Q8477" s="2">
        <f ca="1">IF(Proc[[#This Row],[DateClosed]]="",ABS(NETWORKDAYS(Proc[[#This Row],[DateOpened]],TODAY()))-1,ABS(NETWORKDAYS(Proc[[#This Row],[DateOpened]],Proc[[#This Row],[DateClosed]]))-1)</f>
        <v>0</v>
      </c>
      <c r="R8477" s="140" t="s">
        <v>476</v>
      </c>
      <c r="S8477" s="155"/>
      <c r="T8477" s="155"/>
    </row>
    <row r="8478" spans="1:20" hidden="1">
      <c r="A8478" s="154" t="s">
        <v>10643</v>
      </c>
      <c r="B8478" s="155" t="str">
        <f>IFERROR(VLOOKUP(Proc[[#This Row],[App]],Table2[],3,0),"open")</f>
        <v>open</v>
      </c>
      <c r="C8478" s="156" t="s">
        <v>370</v>
      </c>
      <c r="D8478" t="s">
        <v>10702</v>
      </c>
      <c r="E8478" s="154" t="s">
        <v>11707</v>
      </c>
      <c r="F8478" s="155" t="str">
        <f>VLOOKUP(Proc[[#This Row],[Obj]],Sheet4!A:B,2,0)</f>
        <v>H000001898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0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on track</v>
      </c>
      <c r="Q8478" s="2">
        <f ca="1">IF(Proc[[#This Row],[DateClosed]]="",ABS(NETWORKDAYS(Proc[[#This Row],[DateOpened]],TODAY()))-1,ABS(NETWORKDAYS(Proc[[#This Row],[DateOpened]],Proc[[#This Row],[DateClosed]]))-1)</f>
        <v>0</v>
      </c>
      <c r="R8478" s="140" t="s">
        <v>476</v>
      </c>
      <c r="S8478" s="155"/>
      <c r="T8478" s="155"/>
    </row>
    <row r="8479" spans="1:20" hidden="1">
      <c r="A8479" s="154" t="s">
        <v>10643</v>
      </c>
      <c r="B8479" s="155" t="str">
        <f>IFERROR(VLOOKUP(Proc[[#This Row],[App]],Table2[],3,0),"open")</f>
        <v>open</v>
      </c>
      <c r="C8479" s="156" t="s">
        <v>370</v>
      </c>
      <c r="D8479" t="s">
        <v>10703</v>
      </c>
      <c r="E8479" s="154" t="s">
        <v>11707</v>
      </c>
      <c r="F8479" s="155" t="str">
        <f>VLOOKUP(Proc[[#This Row],[Obj]],Sheet4!A:B,2,0)</f>
        <v>H000001898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0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on track</v>
      </c>
      <c r="Q8479" s="2">
        <f ca="1">IF(Proc[[#This Row],[DateClosed]]="",ABS(NETWORKDAYS(Proc[[#This Row],[DateOpened]],TODAY()))-1,ABS(NETWORKDAYS(Proc[[#This Row],[DateOpened]],Proc[[#This Row],[DateClosed]]))-1)</f>
        <v>0</v>
      </c>
      <c r="R8479" s="140" t="s">
        <v>476</v>
      </c>
      <c r="S8479" s="155"/>
      <c r="T8479" s="155"/>
    </row>
    <row r="8480" spans="1:20" hidden="1">
      <c r="A8480" s="154" t="s">
        <v>10643</v>
      </c>
      <c r="B8480" s="155" t="str">
        <f>IFERROR(VLOOKUP(Proc[[#This Row],[App]],Table2[],3,0),"open")</f>
        <v>open</v>
      </c>
      <c r="C8480" s="156" t="s">
        <v>370</v>
      </c>
      <c r="D8480" t="s">
        <v>10704</v>
      </c>
      <c r="E8480" s="154" t="s">
        <v>11707</v>
      </c>
      <c r="F8480" s="155" t="str">
        <f>VLOOKUP(Proc[[#This Row],[Obj]],Sheet4!A:B,2,0)</f>
        <v>H000001898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0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on track</v>
      </c>
      <c r="Q8480" s="2">
        <f ca="1">IF(Proc[[#This Row],[DateClosed]]="",ABS(NETWORKDAYS(Proc[[#This Row],[DateOpened]],TODAY()))-1,ABS(NETWORKDAYS(Proc[[#This Row],[DateOpened]],Proc[[#This Row],[DateClosed]]))-1)</f>
        <v>0</v>
      </c>
      <c r="R8480" s="140" t="s">
        <v>476</v>
      </c>
      <c r="S8480" s="155"/>
      <c r="T8480" s="155"/>
    </row>
    <row r="8481" spans="1:20" hidden="1">
      <c r="A8481" s="154" t="s">
        <v>10643</v>
      </c>
      <c r="B8481" s="155" t="str">
        <f>IFERROR(VLOOKUP(Proc[[#This Row],[App]],Table2[],3,0),"open")</f>
        <v>open</v>
      </c>
      <c r="C8481" s="156" t="s">
        <v>370</v>
      </c>
      <c r="D8481" t="s">
        <v>10705</v>
      </c>
      <c r="E8481" s="154" t="s">
        <v>11707</v>
      </c>
      <c r="F8481" s="155" t="str">
        <f>VLOOKUP(Proc[[#This Row],[Obj]],Sheet4!A:B,2,0)</f>
        <v>H000001900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0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on track</v>
      </c>
      <c r="Q8481" s="2">
        <f ca="1">IF(Proc[[#This Row],[DateClosed]]="",ABS(NETWORKDAYS(Proc[[#This Row],[DateOpened]],TODAY()))-1,ABS(NETWORKDAYS(Proc[[#This Row],[DateOpened]],Proc[[#This Row],[DateClosed]]))-1)</f>
        <v>0</v>
      </c>
      <c r="R8481" s="140" t="s">
        <v>476</v>
      </c>
      <c r="S8481" s="155"/>
      <c r="T8481" s="155"/>
    </row>
    <row r="8482" spans="1:20" hidden="1">
      <c r="A8482" s="154" t="s">
        <v>10643</v>
      </c>
      <c r="B8482" s="155" t="str">
        <f>IFERROR(VLOOKUP(Proc[[#This Row],[App]],Table2[],3,0),"open")</f>
        <v>open</v>
      </c>
      <c r="C8482" s="156" t="s">
        <v>370</v>
      </c>
      <c r="D8482" t="s">
        <v>10706</v>
      </c>
      <c r="E8482" s="154" t="s">
        <v>11707</v>
      </c>
      <c r="F8482" s="155" t="str">
        <f>VLOOKUP(Proc[[#This Row],[Obj]],Sheet4!A:B,2,0)</f>
        <v>H000001901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0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on track</v>
      </c>
      <c r="Q8482" s="2">
        <f ca="1">IF(Proc[[#This Row],[DateClosed]]="",ABS(NETWORKDAYS(Proc[[#This Row],[DateOpened]],TODAY()))-1,ABS(NETWORKDAYS(Proc[[#This Row],[DateOpened]],Proc[[#This Row],[DateClosed]]))-1)</f>
        <v>0</v>
      </c>
      <c r="R8482" s="140" t="s">
        <v>476</v>
      </c>
      <c r="S8482" s="155"/>
      <c r="T8482" s="155"/>
    </row>
    <row r="8483" spans="1:20" hidden="1">
      <c r="A8483" s="154" t="s">
        <v>10643</v>
      </c>
      <c r="B8483" s="155" t="str">
        <f>IFERROR(VLOOKUP(Proc[[#This Row],[App]],Table2[],3,0),"open")</f>
        <v>open</v>
      </c>
      <c r="C8483" s="156" t="s">
        <v>370</v>
      </c>
      <c r="D8483" t="s">
        <v>10707</v>
      </c>
      <c r="E8483" s="154" t="s">
        <v>11707</v>
      </c>
      <c r="F8483" s="155" t="str">
        <f>VLOOKUP(Proc[[#This Row],[Obj]],Sheet4!A:B,2,0)</f>
        <v>H000001902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0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on track</v>
      </c>
      <c r="Q8483" s="2">
        <f ca="1">IF(Proc[[#This Row],[DateClosed]]="",ABS(NETWORKDAYS(Proc[[#This Row],[DateOpened]],TODAY()))-1,ABS(NETWORKDAYS(Proc[[#This Row],[DateOpened]],Proc[[#This Row],[DateClosed]]))-1)</f>
        <v>0</v>
      </c>
      <c r="R8483" s="140" t="s">
        <v>476</v>
      </c>
      <c r="S8483" s="155"/>
      <c r="T8483" s="155"/>
    </row>
    <row r="8484" spans="1:20" hidden="1">
      <c r="A8484" s="154" t="s">
        <v>10643</v>
      </c>
      <c r="B8484" s="155" t="str">
        <f>IFERROR(VLOOKUP(Proc[[#This Row],[App]],Table2[],3,0),"open")</f>
        <v>open</v>
      </c>
      <c r="C8484" s="156" t="s">
        <v>370</v>
      </c>
      <c r="D8484" t="s">
        <v>10708</v>
      </c>
      <c r="E8484" s="154" t="s">
        <v>11707</v>
      </c>
      <c r="F8484" s="155" t="str">
        <f>VLOOKUP(Proc[[#This Row],[Obj]],Sheet4!A:B,2,0)</f>
        <v>H000001902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0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on track</v>
      </c>
      <c r="Q8484" s="2">
        <f ca="1">IF(Proc[[#This Row],[DateClosed]]="",ABS(NETWORKDAYS(Proc[[#This Row],[DateOpened]],TODAY()))-1,ABS(NETWORKDAYS(Proc[[#This Row],[DateOpened]],Proc[[#This Row],[DateClosed]]))-1)</f>
        <v>0</v>
      </c>
      <c r="R8484" s="140" t="s">
        <v>476</v>
      </c>
      <c r="S8484" s="155"/>
      <c r="T8484" s="155"/>
    </row>
    <row r="8485" spans="1:20" hidden="1">
      <c r="A8485" s="154" t="s">
        <v>10643</v>
      </c>
      <c r="B8485" s="155" t="str">
        <f>IFERROR(VLOOKUP(Proc[[#This Row],[App]],Table2[],3,0),"open")</f>
        <v>open</v>
      </c>
      <c r="C8485" s="156" t="s">
        <v>370</v>
      </c>
      <c r="D8485" t="s">
        <v>10709</v>
      </c>
      <c r="E8485" s="154" t="s">
        <v>11707</v>
      </c>
      <c r="F8485" s="155" t="str">
        <f>VLOOKUP(Proc[[#This Row],[Obj]],Sheet4!A:B,2,0)</f>
        <v>H000001902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0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on track</v>
      </c>
      <c r="Q8485" s="2">
        <f ca="1">IF(Proc[[#This Row],[DateClosed]]="",ABS(NETWORKDAYS(Proc[[#This Row],[DateOpened]],TODAY()))-1,ABS(NETWORKDAYS(Proc[[#This Row],[DateOpened]],Proc[[#This Row],[DateClosed]]))-1)</f>
        <v>0</v>
      </c>
      <c r="R8485" s="140" t="s">
        <v>476</v>
      </c>
      <c r="S8485" s="155"/>
      <c r="T8485" s="155"/>
    </row>
    <row r="8486" spans="1:20" hidden="1">
      <c r="A8486" s="154" t="s">
        <v>10643</v>
      </c>
      <c r="B8486" s="155" t="str">
        <f>IFERROR(VLOOKUP(Proc[[#This Row],[App]],Table2[],3,0),"open")</f>
        <v>open</v>
      </c>
      <c r="C8486" s="156" t="s">
        <v>370</v>
      </c>
      <c r="D8486" t="s">
        <v>10710</v>
      </c>
      <c r="E8486" s="154" t="s">
        <v>11707</v>
      </c>
      <c r="F8486" s="155" t="str">
        <f>VLOOKUP(Proc[[#This Row],[Obj]],Sheet4!A:B,2,0)</f>
        <v>H000001905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0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on track</v>
      </c>
      <c r="Q8486" s="2">
        <f ca="1">IF(Proc[[#This Row],[DateClosed]]="",ABS(NETWORKDAYS(Proc[[#This Row],[DateOpened]],TODAY()))-1,ABS(NETWORKDAYS(Proc[[#This Row],[DateOpened]],Proc[[#This Row],[DateClosed]]))-1)</f>
        <v>0</v>
      </c>
      <c r="R8486" s="140" t="s">
        <v>476</v>
      </c>
      <c r="S8486" s="155"/>
      <c r="T8486" s="155"/>
    </row>
    <row r="8487" spans="1:20" hidden="1">
      <c r="A8487" s="154" t="s">
        <v>10643</v>
      </c>
      <c r="B8487" s="155" t="str">
        <f>IFERROR(VLOOKUP(Proc[[#This Row],[App]],Table2[],3,0),"open")</f>
        <v>open</v>
      </c>
      <c r="C8487" s="156" t="s">
        <v>370</v>
      </c>
      <c r="D8487" t="s">
        <v>10711</v>
      </c>
      <c r="E8487" s="154" t="s">
        <v>11707</v>
      </c>
      <c r="F8487" s="155" t="str">
        <f>VLOOKUP(Proc[[#This Row],[Obj]],Sheet4!A:B,2,0)</f>
        <v>H000001906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0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on track</v>
      </c>
      <c r="Q8487" s="2">
        <f ca="1">IF(Proc[[#This Row],[DateClosed]]="",ABS(NETWORKDAYS(Proc[[#This Row],[DateOpened]],TODAY()))-1,ABS(NETWORKDAYS(Proc[[#This Row],[DateOpened]],Proc[[#This Row],[DateClosed]]))-1)</f>
        <v>0</v>
      </c>
      <c r="R8487" s="140" t="s">
        <v>476</v>
      </c>
      <c r="S8487" s="155"/>
      <c r="T8487" s="155"/>
    </row>
    <row r="8488" spans="1:20" hidden="1">
      <c r="A8488" s="154" t="s">
        <v>10643</v>
      </c>
      <c r="B8488" s="155" t="str">
        <f>IFERROR(VLOOKUP(Proc[[#This Row],[App]],Table2[],3,0),"open")</f>
        <v>open</v>
      </c>
      <c r="C8488" s="156" t="s">
        <v>370</v>
      </c>
      <c r="D8488" t="s">
        <v>10712</v>
      </c>
      <c r="E8488" s="154" t="s">
        <v>11707</v>
      </c>
      <c r="F8488" s="155" t="str">
        <f>VLOOKUP(Proc[[#This Row],[Obj]],Sheet4!A:B,2,0)</f>
        <v>H000001906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0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on track</v>
      </c>
      <c r="Q8488" s="2">
        <f ca="1">IF(Proc[[#This Row],[DateClosed]]="",ABS(NETWORKDAYS(Proc[[#This Row],[DateOpened]],TODAY()))-1,ABS(NETWORKDAYS(Proc[[#This Row],[DateOpened]],Proc[[#This Row],[DateClosed]]))-1)</f>
        <v>0</v>
      </c>
      <c r="R8488" s="140" t="s">
        <v>476</v>
      </c>
      <c r="S8488" s="155"/>
      <c r="T8488" s="155"/>
    </row>
    <row r="8489" spans="1:20" hidden="1">
      <c r="A8489" s="154" t="s">
        <v>10643</v>
      </c>
      <c r="B8489" s="155" t="str">
        <f>IFERROR(VLOOKUP(Proc[[#This Row],[App]],Table2[],3,0),"open")</f>
        <v>open</v>
      </c>
      <c r="C8489" s="156" t="s">
        <v>370</v>
      </c>
      <c r="D8489" t="s">
        <v>10713</v>
      </c>
      <c r="E8489" s="154" t="s">
        <v>11707</v>
      </c>
      <c r="F8489" s="155" t="str">
        <f>VLOOKUP(Proc[[#This Row],[Obj]],Sheet4!A:B,2,0)</f>
        <v>H000001906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0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on track</v>
      </c>
      <c r="Q8489" s="2">
        <f ca="1">IF(Proc[[#This Row],[DateClosed]]="",ABS(NETWORKDAYS(Proc[[#This Row],[DateOpened]],TODAY()))-1,ABS(NETWORKDAYS(Proc[[#This Row],[DateOpened]],Proc[[#This Row],[DateClosed]]))-1)</f>
        <v>0</v>
      </c>
      <c r="R8489" s="140" t="s">
        <v>476</v>
      </c>
      <c r="S8489" s="155"/>
      <c r="T8489" s="155"/>
    </row>
    <row r="8490" spans="1:20" hidden="1">
      <c r="A8490" s="154" t="s">
        <v>10643</v>
      </c>
      <c r="B8490" s="155" t="str">
        <f>IFERROR(VLOOKUP(Proc[[#This Row],[App]],Table2[],3,0),"open")</f>
        <v>open</v>
      </c>
      <c r="C8490" s="156" t="s">
        <v>370</v>
      </c>
      <c r="D8490" t="s">
        <v>10714</v>
      </c>
      <c r="E8490" s="154" t="s">
        <v>11707</v>
      </c>
      <c r="F8490" s="155" t="str">
        <f>VLOOKUP(Proc[[#This Row],[Obj]],Sheet4!A:B,2,0)</f>
        <v>H000001910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0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on track</v>
      </c>
      <c r="Q8490" s="2">
        <f ca="1">IF(Proc[[#This Row],[DateClosed]]="",ABS(NETWORKDAYS(Proc[[#This Row],[DateOpened]],TODAY()))-1,ABS(NETWORKDAYS(Proc[[#This Row],[DateOpened]],Proc[[#This Row],[DateClosed]]))-1)</f>
        <v>0</v>
      </c>
      <c r="R8490" s="140" t="s">
        <v>476</v>
      </c>
      <c r="S8490" s="155"/>
      <c r="T8490" s="155"/>
    </row>
    <row r="8491" spans="1:20" hidden="1">
      <c r="A8491" s="154" t="s">
        <v>10643</v>
      </c>
      <c r="B8491" s="155" t="str">
        <f>IFERROR(VLOOKUP(Proc[[#This Row],[App]],Table2[],3,0),"open")</f>
        <v>open</v>
      </c>
      <c r="C8491" s="156" t="s">
        <v>370</v>
      </c>
      <c r="D8491" t="s">
        <v>10715</v>
      </c>
      <c r="E8491" s="154" t="s">
        <v>11707</v>
      </c>
      <c r="F8491" s="155" t="str">
        <f>VLOOKUP(Proc[[#This Row],[Obj]],Sheet4!A:B,2,0)</f>
        <v>H000001910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0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on track</v>
      </c>
      <c r="Q8491" s="2">
        <f ca="1">IF(Proc[[#This Row],[DateClosed]]="",ABS(NETWORKDAYS(Proc[[#This Row],[DateOpened]],TODAY()))-1,ABS(NETWORKDAYS(Proc[[#This Row],[DateOpened]],Proc[[#This Row],[DateClosed]]))-1)</f>
        <v>0</v>
      </c>
      <c r="R8491" s="140" t="s">
        <v>476</v>
      </c>
      <c r="S8491" s="155"/>
      <c r="T8491" s="155"/>
    </row>
    <row r="8492" spans="1:20" hidden="1">
      <c r="A8492" s="154" t="s">
        <v>10643</v>
      </c>
      <c r="B8492" s="155" t="str">
        <f>IFERROR(VLOOKUP(Proc[[#This Row],[App]],Table2[],3,0),"open")</f>
        <v>open</v>
      </c>
      <c r="C8492" s="156" t="s">
        <v>370</v>
      </c>
      <c r="D8492" t="s">
        <v>10716</v>
      </c>
      <c r="E8492" s="154" t="s">
        <v>11707</v>
      </c>
      <c r="F8492" s="155" t="str">
        <f>VLOOKUP(Proc[[#This Row],[Obj]],Sheet4!A:B,2,0)</f>
        <v>H000001910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0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on track</v>
      </c>
      <c r="Q8492" s="2">
        <f ca="1">IF(Proc[[#This Row],[DateClosed]]="",ABS(NETWORKDAYS(Proc[[#This Row],[DateOpened]],TODAY()))-1,ABS(NETWORKDAYS(Proc[[#This Row],[DateOpened]],Proc[[#This Row],[DateClosed]]))-1)</f>
        <v>0</v>
      </c>
      <c r="R8492" s="140" t="s">
        <v>476</v>
      </c>
      <c r="S8492" s="155"/>
      <c r="T8492" s="155"/>
    </row>
    <row r="8493" spans="1:20" hidden="1">
      <c r="A8493" s="154" t="s">
        <v>10643</v>
      </c>
      <c r="B8493" s="155" t="str">
        <f>IFERROR(VLOOKUP(Proc[[#This Row],[App]],Table2[],3,0),"open")</f>
        <v>open</v>
      </c>
      <c r="C8493" s="156" t="s">
        <v>370</v>
      </c>
      <c r="D8493" t="s">
        <v>10717</v>
      </c>
      <c r="E8493" s="154" t="s">
        <v>11707</v>
      </c>
      <c r="F8493" s="155" t="str">
        <f>VLOOKUP(Proc[[#This Row],[Obj]],Sheet4!A:B,2,0)</f>
        <v>H000001912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0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on track</v>
      </c>
      <c r="Q8493" s="2">
        <f ca="1">IF(Proc[[#This Row],[DateClosed]]="",ABS(NETWORKDAYS(Proc[[#This Row],[DateOpened]],TODAY()))-1,ABS(NETWORKDAYS(Proc[[#This Row],[DateOpened]],Proc[[#This Row],[DateClosed]]))-1)</f>
        <v>0</v>
      </c>
      <c r="R8493" s="140" t="s">
        <v>476</v>
      </c>
      <c r="S8493" s="155"/>
      <c r="T8493" s="155"/>
    </row>
    <row r="8494" spans="1:20" hidden="1">
      <c r="A8494" s="154" t="s">
        <v>10643</v>
      </c>
      <c r="B8494" s="155" t="str">
        <f>IFERROR(VLOOKUP(Proc[[#This Row],[App]],Table2[],3,0),"open")</f>
        <v>open</v>
      </c>
      <c r="C8494" s="156" t="s">
        <v>370</v>
      </c>
      <c r="D8494" t="s">
        <v>10718</v>
      </c>
      <c r="E8494" s="154" t="s">
        <v>11707</v>
      </c>
      <c r="F8494" s="155" t="str">
        <f>VLOOKUP(Proc[[#This Row],[Obj]],Sheet4!A:B,2,0)</f>
        <v>H000001912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0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on track</v>
      </c>
      <c r="Q8494" s="2">
        <f ca="1">IF(Proc[[#This Row],[DateClosed]]="",ABS(NETWORKDAYS(Proc[[#This Row],[DateOpened]],TODAY()))-1,ABS(NETWORKDAYS(Proc[[#This Row],[DateOpened]],Proc[[#This Row],[DateClosed]]))-1)</f>
        <v>0</v>
      </c>
      <c r="R8494" s="140" t="s">
        <v>476</v>
      </c>
      <c r="S8494" s="155"/>
      <c r="T8494" s="155"/>
    </row>
    <row r="8495" spans="1:20" hidden="1">
      <c r="A8495" s="154" t="s">
        <v>10643</v>
      </c>
      <c r="B8495" s="155" t="str">
        <f>IFERROR(VLOOKUP(Proc[[#This Row],[App]],Table2[],3,0),"open")</f>
        <v>open</v>
      </c>
      <c r="C8495" s="156" t="s">
        <v>370</v>
      </c>
      <c r="D8495" t="s">
        <v>10719</v>
      </c>
      <c r="E8495" s="154" t="s">
        <v>11707</v>
      </c>
      <c r="F8495" s="155" t="str">
        <f>VLOOKUP(Proc[[#This Row],[Obj]],Sheet4!A:B,2,0)</f>
        <v>H000001916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0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on track</v>
      </c>
      <c r="Q8495" s="2">
        <f ca="1">IF(Proc[[#This Row],[DateClosed]]="",ABS(NETWORKDAYS(Proc[[#This Row],[DateOpened]],TODAY()))-1,ABS(NETWORKDAYS(Proc[[#This Row],[DateOpened]],Proc[[#This Row],[DateClosed]]))-1)</f>
        <v>0</v>
      </c>
      <c r="R8495" s="140" t="s">
        <v>476</v>
      </c>
      <c r="S8495" s="155"/>
      <c r="T8495" s="155"/>
    </row>
    <row r="8496" spans="1:20" hidden="1">
      <c r="A8496" s="154" t="s">
        <v>10643</v>
      </c>
      <c r="B8496" s="155" t="str">
        <f>IFERROR(VLOOKUP(Proc[[#This Row],[App]],Table2[],3,0),"open")</f>
        <v>open</v>
      </c>
      <c r="C8496" s="156" t="s">
        <v>370</v>
      </c>
      <c r="D8496" t="s">
        <v>10720</v>
      </c>
      <c r="E8496" s="154" t="s">
        <v>11707</v>
      </c>
      <c r="F8496" s="155" t="str">
        <f>VLOOKUP(Proc[[#This Row],[Obj]],Sheet4!A:B,2,0)</f>
        <v>H000001917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0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on track</v>
      </c>
      <c r="Q8496" s="2">
        <f ca="1">IF(Proc[[#This Row],[DateClosed]]="",ABS(NETWORKDAYS(Proc[[#This Row],[DateOpened]],TODAY()))-1,ABS(NETWORKDAYS(Proc[[#This Row],[DateOpened]],Proc[[#This Row],[DateClosed]]))-1)</f>
        <v>0</v>
      </c>
      <c r="R8496" s="140" t="s">
        <v>476</v>
      </c>
      <c r="S8496" s="155"/>
      <c r="T8496" s="155"/>
    </row>
    <row r="8497" spans="1:20" hidden="1">
      <c r="A8497" s="154" t="s">
        <v>10643</v>
      </c>
      <c r="B8497" s="155" t="str">
        <f>IFERROR(VLOOKUP(Proc[[#This Row],[App]],Table2[],3,0),"open")</f>
        <v>open</v>
      </c>
      <c r="C8497" s="156" t="s">
        <v>370</v>
      </c>
      <c r="D8497" t="s">
        <v>10721</v>
      </c>
      <c r="E8497" s="154" t="s">
        <v>11707</v>
      </c>
      <c r="F8497" s="155" t="str">
        <f>VLOOKUP(Proc[[#This Row],[Obj]],Sheet4!A:B,2,0)</f>
        <v>H000001920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0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on track</v>
      </c>
      <c r="Q8497" s="2">
        <f ca="1">IF(Proc[[#This Row],[DateClosed]]="",ABS(NETWORKDAYS(Proc[[#This Row],[DateOpened]],TODAY()))-1,ABS(NETWORKDAYS(Proc[[#This Row],[DateOpened]],Proc[[#This Row],[DateClosed]]))-1)</f>
        <v>0</v>
      </c>
      <c r="R8497" s="140" t="s">
        <v>476</v>
      </c>
      <c r="S8497" s="155"/>
      <c r="T8497" s="155"/>
    </row>
    <row r="8498" spans="1:20" hidden="1">
      <c r="A8498" s="154" t="s">
        <v>10643</v>
      </c>
      <c r="B8498" s="155" t="str">
        <f>IFERROR(VLOOKUP(Proc[[#This Row],[App]],Table2[],3,0),"open")</f>
        <v>open</v>
      </c>
      <c r="C8498" s="156" t="s">
        <v>370</v>
      </c>
      <c r="D8498" t="s">
        <v>10722</v>
      </c>
      <c r="E8498" s="154" t="s">
        <v>11707</v>
      </c>
      <c r="F8498" s="155" t="str">
        <f>VLOOKUP(Proc[[#This Row],[Obj]],Sheet4!A:B,2,0)</f>
        <v>H000001920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0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on track</v>
      </c>
      <c r="Q8498" s="2">
        <f ca="1">IF(Proc[[#This Row],[DateClosed]]="",ABS(NETWORKDAYS(Proc[[#This Row],[DateOpened]],TODAY()))-1,ABS(NETWORKDAYS(Proc[[#This Row],[DateOpened]],Proc[[#This Row],[DateClosed]]))-1)</f>
        <v>0</v>
      </c>
      <c r="R8498" s="140" t="s">
        <v>476</v>
      </c>
      <c r="S8498" s="155"/>
      <c r="T8498" s="155"/>
    </row>
    <row r="8499" spans="1:20" hidden="1">
      <c r="A8499" s="154" t="s">
        <v>10643</v>
      </c>
      <c r="B8499" s="155" t="str">
        <f>IFERROR(VLOOKUP(Proc[[#This Row],[App]],Table2[],3,0),"open")</f>
        <v>open</v>
      </c>
      <c r="C8499" s="156" t="s">
        <v>370</v>
      </c>
      <c r="D8499" t="s">
        <v>10723</v>
      </c>
      <c r="E8499" s="154" t="s">
        <v>11707</v>
      </c>
      <c r="F8499" s="155" t="str">
        <f>VLOOKUP(Proc[[#This Row],[Obj]],Sheet4!A:B,2,0)</f>
        <v>H000001920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0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on track</v>
      </c>
      <c r="Q8499" s="2">
        <f ca="1">IF(Proc[[#This Row],[DateClosed]]="",ABS(NETWORKDAYS(Proc[[#This Row],[DateOpened]],TODAY()))-1,ABS(NETWORKDAYS(Proc[[#This Row],[DateOpened]],Proc[[#This Row],[DateClosed]]))-1)</f>
        <v>0</v>
      </c>
      <c r="R8499" s="140" t="s">
        <v>476</v>
      </c>
      <c r="S8499" s="155"/>
      <c r="T8499" s="155"/>
    </row>
    <row r="8500" spans="1:20" hidden="1">
      <c r="A8500" s="154" t="s">
        <v>10643</v>
      </c>
      <c r="B8500" s="155" t="str">
        <f>IFERROR(VLOOKUP(Proc[[#This Row],[App]],Table2[],3,0),"open")</f>
        <v>open</v>
      </c>
      <c r="C8500" s="156" t="s">
        <v>370</v>
      </c>
      <c r="D8500" t="s">
        <v>10724</v>
      </c>
      <c r="E8500" s="154" t="s">
        <v>11707</v>
      </c>
      <c r="F8500" s="155" t="str">
        <f>VLOOKUP(Proc[[#This Row],[Obj]],Sheet4!A:B,2,0)</f>
        <v>H000001920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0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on track</v>
      </c>
      <c r="Q8500" s="2">
        <f ca="1">IF(Proc[[#This Row],[DateClosed]]="",ABS(NETWORKDAYS(Proc[[#This Row],[DateOpened]],TODAY()))-1,ABS(NETWORKDAYS(Proc[[#This Row],[DateOpened]],Proc[[#This Row],[DateClosed]]))-1)</f>
        <v>0</v>
      </c>
      <c r="R8500" s="140" t="s">
        <v>476</v>
      </c>
      <c r="S8500" s="155"/>
      <c r="T8500" s="155"/>
    </row>
    <row r="8501" spans="1:20" hidden="1">
      <c r="A8501" s="154" t="s">
        <v>10643</v>
      </c>
      <c r="B8501" s="155" t="str">
        <f>IFERROR(VLOOKUP(Proc[[#This Row],[App]],Table2[],3,0),"open")</f>
        <v>open</v>
      </c>
      <c r="C8501" s="156" t="s">
        <v>370</v>
      </c>
      <c r="D8501" t="s">
        <v>10725</v>
      </c>
      <c r="E8501" s="154" t="s">
        <v>11707</v>
      </c>
      <c r="F8501" s="155" t="str">
        <f>VLOOKUP(Proc[[#This Row],[Obj]],Sheet4!A:B,2,0)</f>
        <v>H000001923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0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on track</v>
      </c>
      <c r="Q8501" s="2">
        <f ca="1">IF(Proc[[#This Row],[DateClosed]]="",ABS(NETWORKDAYS(Proc[[#This Row],[DateOpened]],TODAY()))-1,ABS(NETWORKDAYS(Proc[[#This Row],[DateOpened]],Proc[[#This Row],[DateClosed]]))-1)</f>
        <v>0</v>
      </c>
      <c r="R8501" s="140" t="s">
        <v>476</v>
      </c>
      <c r="S8501" s="155"/>
      <c r="T8501" s="155"/>
    </row>
    <row r="8502" spans="1:20" hidden="1">
      <c r="A8502" s="154" t="s">
        <v>10643</v>
      </c>
      <c r="B8502" s="155" t="str">
        <f>IFERROR(VLOOKUP(Proc[[#This Row],[App]],Table2[],3,0),"open")</f>
        <v>open</v>
      </c>
      <c r="C8502" s="156" t="s">
        <v>370</v>
      </c>
      <c r="D8502" t="s">
        <v>10726</v>
      </c>
      <c r="E8502" s="154" t="s">
        <v>11707</v>
      </c>
      <c r="F8502" s="155" t="str">
        <f>VLOOKUP(Proc[[#This Row],[Obj]],Sheet4!A:B,2,0)</f>
        <v>H000001923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0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on track</v>
      </c>
      <c r="Q8502" s="2">
        <f ca="1">IF(Proc[[#This Row],[DateClosed]]="",ABS(NETWORKDAYS(Proc[[#This Row],[DateOpened]],TODAY()))-1,ABS(NETWORKDAYS(Proc[[#This Row],[DateOpened]],Proc[[#This Row],[DateClosed]]))-1)</f>
        <v>0</v>
      </c>
      <c r="R8502" s="140" t="s">
        <v>476</v>
      </c>
      <c r="S8502" s="155"/>
      <c r="T8502" s="155"/>
    </row>
    <row r="8503" spans="1:20" hidden="1">
      <c r="A8503" s="154" t="s">
        <v>10643</v>
      </c>
      <c r="B8503" s="155" t="str">
        <f>IFERROR(VLOOKUP(Proc[[#This Row],[App]],Table2[],3,0),"open")</f>
        <v>open</v>
      </c>
      <c r="C8503" s="156" t="s">
        <v>370</v>
      </c>
      <c r="D8503" t="s">
        <v>10727</v>
      </c>
      <c r="E8503" s="154" t="s">
        <v>11707</v>
      </c>
      <c r="F8503" s="155" t="str">
        <f>VLOOKUP(Proc[[#This Row],[Obj]],Sheet4!A:B,2,0)</f>
        <v>H000001923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0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on track</v>
      </c>
      <c r="Q8503" s="2">
        <f ca="1">IF(Proc[[#This Row],[DateClosed]]="",ABS(NETWORKDAYS(Proc[[#This Row],[DateOpened]],TODAY()))-1,ABS(NETWORKDAYS(Proc[[#This Row],[DateOpened]],Proc[[#This Row],[DateClosed]]))-1)</f>
        <v>0</v>
      </c>
      <c r="R8503" s="140" t="s">
        <v>476</v>
      </c>
      <c r="S8503" s="155"/>
      <c r="T8503" s="155"/>
    </row>
    <row r="8504" spans="1:20" hidden="1">
      <c r="A8504" s="154" t="s">
        <v>10643</v>
      </c>
      <c r="B8504" s="155" t="str">
        <f>IFERROR(VLOOKUP(Proc[[#This Row],[App]],Table2[],3,0),"open")</f>
        <v>open</v>
      </c>
      <c r="C8504" s="156" t="s">
        <v>370</v>
      </c>
      <c r="D8504" t="s">
        <v>10728</v>
      </c>
      <c r="E8504" s="154" t="s">
        <v>11707</v>
      </c>
      <c r="F8504" s="155" t="str">
        <f>VLOOKUP(Proc[[#This Row],[Obj]],Sheet4!A:B,2,0)</f>
        <v>H000001923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0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on track</v>
      </c>
      <c r="Q8504" s="2">
        <f ca="1">IF(Proc[[#This Row],[DateClosed]]="",ABS(NETWORKDAYS(Proc[[#This Row],[DateOpened]],TODAY()))-1,ABS(NETWORKDAYS(Proc[[#This Row],[DateOpened]],Proc[[#This Row],[DateClosed]]))-1)</f>
        <v>0</v>
      </c>
      <c r="R8504" s="140" t="s">
        <v>476</v>
      </c>
      <c r="S8504" s="155"/>
      <c r="T8504" s="155"/>
    </row>
    <row r="8505" spans="1:20" hidden="1">
      <c r="A8505" s="154" t="s">
        <v>10643</v>
      </c>
      <c r="B8505" s="155" t="str">
        <f>IFERROR(VLOOKUP(Proc[[#This Row],[App]],Table2[],3,0),"open")</f>
        <v>open</v>
      </c>
      <c r="C8505" s="156" t="s">
        <v>370</v>
      </c>
      <c r="D8505" t="s">
        <v>10729</v>
      </c>
      <c r="E8505" s="154" t="s">
        <v>11707</v>
      </c>
      <c r="F8505" s="155" t="str">
        <f>VLOOKUP(Proc[[#This Row],[Obj]],Sheet4!A:B,2,0)</f>
        <v>H000001929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0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on track</v>
      </c>
      <c r="Q8505" s="2">
        <f ca="1">IF(Proc[[#This Row],[DateClosed]]="",ABS(NETWORKDAYS(Proc[[#This Row],[DateOpened]],TODAY()))-1,ABS(NETWORKDAYS(Proc[[#This Row],[DateOpened]],Proc[[#This Row],[DateClosed]]))-1)</f>
        <v>0</v>
      </c>
      <c r="R8505" s="140" t="s">
        <v>476</v>
      </c>
      <c r="S8505" s="155"/>
      <c r="T8505" s="155"/>
    </row>
    <row r="8506" spans="1:20" hidden="1">
      <c r="A8506" s="154" t="s">
        <v>10643</v>
      </c>
      <c r="B8506" s="155" t="str">
        <f>IFERROR(VLOOKUP(Proc[[#This Row],[App]],Table2[],3,0),"open")</f>
        <v>open</v>
      </c>
      <c r="C8506" s="156" t="s">
        <v>370</v>
      </c>
      <c r="D8506" t="s">
        <v>10730</v>
      </c>
      <c r="E8506" s="154" t="s">
        <v>11707</v>
      </c>
      <c r="F8506" s="155" t="str">
        <f>VLOOKUP(Proc[[#This Row],[Obj]],Sheet4!A:B,2,0)</f>
        <v>H000001930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0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on track</v>
      </c>
      <c r="Q8506" s="2">
        <f ca="1">IF(Proc[[#This Row],[DateClosed]]="",ABS(NETWORKDAYS(Proc[[#This Row],[DateOpened]],TODAY()))-1,ABS(NETWORKDAYS(Proc[[#This Row],[DateOpened]],Proc[[#This Row],[DateClosed]]))-1)</f>
        <v>0</v>
      </c>
      <c r="R8506" s="140" t="s">
        <v>476</v>
      </c>
      <c r="S8506" s="155"/>
      <c r="T8506" s="155"/>
    </row>
    <row r="8507" spans="1:20" hidden="1">
      <c r="A8507" s="154" t="s">
        <v>10643</v>
      </c>
      <c r="B8507" s="155" t="str">
        <f>IFERROR(VLOOKUP(Proc[[#This Row],[App]],Table2[],3,0),"open")</f>
        <v>open</v>
      </c>
      <c r="C8507" s="156" t="s">
        <v>370</v>
      </c>
      <c r="D8507" t="s">
        <v>10731</v>
      </c>
      <c r="E8507" s="154" t="s">
        <v>11707</v>
      </c>
      <c r="F8507" s="155" t="str">
        <f>VLOOKUP(Proc[[#This Row],[Obj]],Sheet4!A:B,2,0)</f>
        <v>H000001932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0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on track</v>
      </c>
      <c r="Q8507" s="2">
        <f ca="1">IF(Proc[[#This Row],[DateClosed]]="",ABS(NETWORKDAYS(Proc[[#This Row],[DateOpened]],TODAY()))-1,ABS(NETWORKDAYS(Proc[[#This Row],[DateOpened]],Proc[[#This Row],[DateClosed]]))-1)</f>
        <v>0</v>
      </c>
      <c r="R8507" s="140" t="s">
        <v>476</v>
      </c>
      <c r="S8507" s="155"/>
      <c r="T8507" s="155"/>
    </row>
    <row r="8508" spans="1:20" hidden="1">
      <c r="A8508" s="154" t="s">
        <v>10643</v>
      </c>
      <c r="B8508" s="155" t="str">
        <f>IFERROR(VLOOKUP(Proc[[#This Row],[App]],Table2[],3,0),"open")</f>
        <v>open</v>
      </c>
      <c r="C8508" s="156" t="s">
        <v>370</v>
      </c>
      <c r="D8508" t="s">
        <v>10732</v>
      </c>
      <c r="E8508" s="154" t="s">
        <v>11707</v>
      </c>
      <c r="F8508" s="155" t="str">
        <f>VLOOKUP(Proc[[#This Row],[Obj]],Sheet4!A:B,2,0)</f>
        <v>H000001932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0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on track</v>
      </c>
      <c r="Q8508" s="2">
        <f ca="1">IF(Proc[[#This Row],[DateClosed]]="",ABS(NETWORKDAYS(Proc[[#This Row],[DateOpened]],TODAY()))-1,ABS(NETWORKDAYS(Proc[[#This Row],[DateOpened]],Proc[[#This Row],[DateClosed]]))-1)</f>
        <v>0</v>
      </c>
      <c r="R8508" s="140" t="s">
        <v>476</v>
      </c>
      <c r="S8508" s="155"/>
      <c r="T8508" s="155"/>
    </row>
    <row r="8509" spans="1:20" hidden="1">
      <c r="A8509" s="154" t="s">
        <v>10643</v>
      </c>
      <c r="B8509" s="155" t="str">
        <f>IFERROR(VLOOKUP(Proc[[#This Row],[App]],Table2[],3,0),"open")</f>
        <v>open</v>
      </c>
      <c r="C8509" s="156" t="s">
        <v>370</v>
      </c>
      <c r="D8509" t="s">
        <v>10733</v>
      </c>
      <c r="E8509" s="154" t="s">
        <v>11707</v>
      </c>
      <c r="F8509" s="155" t="str">
        <f>VLOOKUP(Proc[[#This Row],[Obj]],Sheet4!A:B,2,0)</f>
        <v>H000001932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0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on track</v>
      </c>
      <c r="Q8509" s="2">
        <f ca="1">IF(Proc[[#This Row],[DateClosed]]="",ABS(NETWORKDAYS(Proc[[#This Row],[DateOpened]],TODAY()))-1,ABS(NETWORKDAYS(Proc[[#This Row],[DateOpened]],Proc[[#This Row],[DateClosed]]))-1)</f>
        <v>0</v>
      </c>
      <c r="R8509" s="140" t="s">
        <v>476</v>
      </c>
      <c r="S8509" s="155"/>
      <c r="T8509" s="155"/>
    </row>
    <row r="8510" spans="1:20" hidden="1">
      <c r="A8510" s="154" t="s">
        <v>10643</v>
      </c>
      <c r="B8510" s="155" t="str">
        <f>IFERROR(VLOOKUP(Proc[[#This Row],[App]],Table2[],3,0),"open")</f>
        <v>open</v>
      </c>
      <c r="C8510" s="156" t="s">
        <v>370</v>
      </c>
      <c r="D8510" t="s">
        <v>10734</v>
      </c>
      <c r="E8510" s="154" t="s">
        <v>11707</v>
      </c>
      <c r="F8510" s="155" t="str">
        <f>VLOOKUP(Proc[[#This Row],[Obj]],Sheet4!A:B,2,0)</f>
        <v>H000000211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0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on track</v>
      </c>
      <c r="Q8510" s="2">
        <f ca="1">IF(Proc[[#This Row],[DateClosed]]="",ABS(NETWORKDAYS(Proc[[#This Row],[DateOpened]],TODAY()))-1,ABS(NETWORKDAYS(Proc[[#This Row],[DateOpened]],Proc[[#This Row],[DateClosed]]))-1)</f>
        <v>0</v>
      </c>
      <c r="R8510" s="140" t="s">
        <v>476</v>
      </c>
      <c r="S8510" s="155"/>
      <c r="T8510" s="155"/>
    </row>
    <row r="8511" spans="1:20" hidden="1">
      <c r="A8511" s="154" t="s">
        <v>10643</v>
      </c>
      <c r="B8511" s="155" t="str">
        <f>IFERROR(VLOOKUP(Proc[[#This Row],[App]],Table2[],3,0),"open")</f>
        <v>open</v>
      </c>
      <c r="C8511" s="156" t="s">
        <v>370</v>
      </c>
      <c r="D8511" t="s">
        <v>10735</v>
      </c>
      <c r="E8511" s="154" t="s">
        <v>11707</v>
      </c>
      <c r="F8511" s="155" t="str">
        <f>VLOOKUP(Proc[[#This Row],[Obj]],Sheet4!A:B,2,0)</f>
        <v>H000003620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0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on track</v>
      </c>
      <c r="Q8511" s="2">
        <f ca="1">IF(Proc[[#This Row],[DateClosed]]="",ABS(NETWORKDAYS(Proc[[#This Row],[DateOpened]],TODAY()))-1,ABS(NETWORKDAYS(Proc[[#This Row],[DateOpened]],Proc[[#This Row],[DateClosed]]))-1)</f>
        <v>0</v>
      </c>
      <c r="R8511" s="140" t="s">
        <v>476</v>
      </c>
      <c r="S8511" s="155"/>
      <c r="T8511" s="155"/>
    </row>
    <row r="8512" spans="1:20" hidden="1">
      <c r="A8512" s="154" t="s">
        <v>10643</v>
      </c>
      <c r="B8512" s="155" t="str">
        <f>IFERROR(VLOOKUP(Proc[[#This Row],[App]],Table2[],3,0),"open")</f>
        <v>open</v>
      </c>
      <c r="C8512" s="156" t="s">
        <v>370</v>
      </c>
      <c r="D8512" t="s">
        <v>10736</v>
      </c>
      <c r="E8512" s="154" t="s">
        <v>11707</v>
      </c>
      <c r="F8512" s="155" t="str">
        <f>VLOOKUP(Proc[[#This Row],[Obj]],Sheet4!A:B,2,0)</f>
        <v>H000003620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0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on track</v>
      </c>
      <c r="Q8512" s="2">
        <f ca="1">IF(Proc[[#This Row],[DateClosed]]="",ABS(NETWORKDAYS(Proc[[#This Row],[DateOpened]],TODAY()))-1,ABS(NETWORKDAYS(Proc[[#This Row],[DateOpened]],Proc[[#This Row],[DateClosed]]))-1)</f>
        <v>0</v>
      </c>
      <c r="R8512" s="140" t="s">
        <v>476</v>
      </c>
      <c r="S8512" s="155"/>
      <c r="T8512" s="155"/>
    </row>
    <row r="8513" spans="1:20" hidden="1">
      <c r="A8513" s="154" t="s">
        <v>10643</v>
      </c>
      <c r="B8513" s="155" t="str">
        <f>IFERROR(VLOOKUP(Proc[[#This Row],[App]],Table2[],3,0),"open")</f>
        <v>open</v>
      </c>
      <c r="C8513" s="156" t="s">
        <v>370</v>
      </c>
      <c r="D8513" t="s">
        <v>10737</v>
      </c>
      <c r="E8513" s="154" t="s">
        <v>11707</v>
      </c>
      <c r="F8513" s="155" t="str">
        <f>VLOOKUP(Proc[[#This Row],[Obj]],Sheet4!A:B,2,0)</f>
        <v>H000003620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0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on track</v>
      </c>
      <c r="Q8513" s="2">
        <f ca="1">IF(Proc[[#This Row],[DateClosed]]="",ABS(NETWORKDAYS(Proc[[#This Row],[DateOpened]],TODAY()))-1,ABS(NETWORKDAYS(Proc[[#This Row],[DateOpened]],Proc[[#This Row],[DateClosed]]))-1)</f>
        <v>0</v>
      </c>
      <c r="R8513" s="140" t="s">
        <v>476</v>
      </c>
      <c r="S8513" s="155"/>
      <c r="T8513" s="155"/>
    </row>
    <row r="8514" spans="1:20" hidden="1">
      <c r="A8514" s="154" t="s">
        <v>10643</v>
      </c>
      <c r="B8514" s="155" t="str">
        <f>IFERROR(VLOOKUP(Proc[[#This Row],[App]],Table2[],3,0),"open")</f>
        <v>open</v>
      </c>
      <c r="C8514" s="156" t="s">
        <v>370</v>
      </c>
      <c r="D8514" t="s">
        <v>10738</v>
      </c>
      <c r="E8514" s="154" t="s">
        <v>11707</v>
      </c>
      <c r="F8514" s="155" t="str">
        <f>VLOOKUP(Proc[[#This Row],[Obj]],Sheet4!A:B,2,0)</f>
        <v>H000003620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0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on track</v>
      </c>
      <c r="Q8514" s="2">
        <f ca="1">IF(Proc[[#This Row],[DateClosed]]="",ABS(NETWORKDAYS(Proc[[#This Row],[DateOpened]],TODAY()))-1,ABS(NETWORKDAYS(Proc[[#This Row],[DateOpened]],Proc[[#This Row],[DateClosed]]))-1)</f>
        <v>0</v>
      </c>
      <c r="R8514" s="140" t="s">
        <v>476</v>
      </c>
      <c r="S8514" s="155"/>
      <c r="T8514" s="155"/>
    </row>
    <row r="8515" spans="1:20" hidden="1">
      <c r="A8515" s="154" t="s">
        <v>10643</v>
      </c>
      <c r="B8515" s="155" t="str">
        <f>IFERROR(VLOOKUP(Proc[[#This Row],[App]],Table2[],3,0),"open")</f>
        <v>open</v>
      </c>
      <c r="C8515" s="156" t="s">
        <v>370</v>
      </c>
      <c r="D8515" t="s">
        <v>10739</v>
      </c>
      <c r="E8515" s="154" t="s">
        <v>11707</v>
      </c>
      <c r="F8515" s="155" t="str">
        <f>VLOOKUP(Proc[[#This Row],[Obj]],Sheet4!A:B,2,0)</f>
        <v>H000003620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0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on track</v>
      </c>
      <c r="Q8515" s="2">
        <f ca="1">IF(Proc[[#This Row],[DateClosed]]="",ABS(NETWORKDAYS(Proc[[#This Row],[DateOpened]],TODAY()))-1,ABS(NETWORKDAYS(Proc[[#This Row],[DateOpened]],Proc[[#This Row],[DateClosed]]))-1)</f>
        <v>0</v>
      </c>
      <c r="R8515" s="140" t="s">
        <v>476</v>
      </c>
      <c r="S8515" s="155"/>
      <c r="T8515" s="155"/>
    </row>
    <row r="8516" spans="1:20" hidden="1">
      <c r="A8516" s="154" t="s">
        <v>10643</v>
      </c>
      <c r="B8516" s="155" t="str">
        <f>IFERROR(VLOOKUP(Proc[[#This Row],[App]],Table2[],3,0),"open")</f>
        <v>open</v>
      </c>
      <c r="C8516" s="156" t="s">
        <v>370</v>
      </c>
      <c r="D8516" t="s">
        <v>10740</v>
      </c>
      <c r="E8516" s="154" t="s">
        <v>11707</v>
      </c>
      <c r="F8516" s="155" t="str">
        <f>VLOOKUP(Proc[[#This Row],[Obj]],Sheet4!A:B,2,0)</f>
        <v>H000003620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0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on track</v>
      </c>
      <c r="Q8516" s="2">
        <f ca="1">IF(Proc[[#This Row],[DateClosed]]="",ABS(NETWORKDAYS(Proc[[#This Row],[DateOpened]],TODAY()))-1,ABS(NETWORKDAYS(Proc[[#This Row],[DateOpened]],Proc[[#This Row],[DateClosed]]))-1)</f>
        <v>0</v>
      </c>
      <c r="R8516" s="140" t="s">
        <v>476</v>
      </c>
      <c r="S8516" s="155"/>
      <c r="T8516" s="155"/>
    </row>
    <row r="8517" spans="1:20" hidden="1">
      <c r="A8517" s="154" t="s">
        <v>10643</v>
      </c>
      <c r="B8517" s="155" t="str">
        <f>IFERROR(VLOOKUP(Proc[[#This Row],[App]],Table2[],3,0),"open")</f>
        <v>open</v>
      </c>
      <c r="C8517" s="156" t="s">
        <v>370</v>
      </c>
      <c r="D8517" t="s">
        <v>10741</v>
      </c>
      <c r="E8517" s="154" t="s">
        <v>11707</v>
      </c>
      <c r="F8517" s="155" t="str">
        <f>VLOOKUP(Proc[[#This Row],[Obj]],Sheet4!A:B,2,0)</f>
        <v>H000003620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0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on track</v>
      </c>
      <c r="Q8517" s="2">
        <f ca="1">IF(Proc[[#This Row],[DateClosed]]="",ABS(NETWORKDAYS(Proc[[#This Row],[DateOpened]],TODAY()))-1,ABS(NETWORKDAYS(Proc[[#This Row],[DateOpened]],Proc[[#This Row],[DateClosed]]))-1)</f>
        <v>0</v>
      </c>
      <c r="R8517" s="140" t="s">
        <v>476</v>
      </c>
      <c r="S8517" s="155"/>
      <c r="T8517" s="155"/>
    </row>
    <row r="8518" spans="1:20" hidden="1">
      <c r="A8518" s="154" t="s">
        <v>10643</v>
      </c>
      <c r="B8518" s="155" t="str">
        <f>IFERROR(VLOOKUP(Proc[[#This Row],[App]],Table2[],3,0),"open")</f>
        <v>open</v>
      </c>
      <c r="C8518" s="156" t="s">
        <v>370</v>
      </c>
      <c r="D8518" t="s">
        <v>10742</v>
      </c>
      <c r="E8518" s="154" t="s">
        <v>11707</v>
      </c>
      <c r="F8518" s="155" t="str">
        <f>VLOOKUP(Proc[[#This Row],[Obj]],Sheet4!A:B,2,0)</f>
        <v>H000003620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0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on track</v>
      </c>
      <c r="Q8518" s="2">
        <f ca="1">IF(Proc[[#This Row],[DateClosed]]="",ABS(NETWORKDAYS(Proc[[#This Row],[DateOpened]],TODAY()))-1,ABS(NETWORKDAYS(Proc[[#This Row],[DateOpened]],Proc[[#This Row],[DateClosed]]))-1)</f>
        <v>0</v>
      </c>
      <c r="R8518" s="140" t="s">
        <v>476</v>
      </c>
      <c r="S8518" s="155"/>
      <c r="T8518" s="155"/>
    </row>
    <row r="8519" spans="1:20" hidden="1">
      <c r="A8519" s="154" t="s">
        <v>10643</v>
      </c>
      <c r="B8519" s="155" t="str">
        <f>IFERROR(VLOOKUP(Proc[[#This Row],[App]],Table2[],3,0),"open")</f>
        <v>open</v>
      </c>
      <c r="C8519" s="156" t="s">
        <v>370</v>
      </c>
      <c r="D8519" t="s">
        <v>10743</v>
      </c>
      <c r="E8519" s="154" t="s">
        <v>11707</v>
      </c>
      <c r="F8519" s="155" t="str">
        <f>VLOOKUP(Proc[[#This Row],[Obj]],Sheet4!A:B,2,0)</f>
        <v>H000003623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0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on track</v>
      </c>
      <c r="Q8519" s="2">
        <f ca="1">IF(Proc[[#This Row],[DateClosed]]="",ABS(NETWORKDAYS(Proc[[#This Row],[DateOpened]],TODAY()))-1,ABS(NETWORKDAYS(Proc[[#This Row],[DateOpened]],Proc[[#This Row],[DateClosed]]))-1)</f>
        <v>0</v>
      </c>
      <c r="R8519" s="140" t="s">
        <v>476</v>
      </c>
      <c r="S8519" s="155"/>
      <c r="T8519" s="155"/>
    </row>
    <row r="8520" spans="1:20" hidden="1">
      <c r="A8520" s="154" t="s">
        <v>10643</v>
      </c>
      <c r="B8520" s="155" t="str">
        <f>IFERROR(VLOOKUP(Proc[[#This Row],[App]],Table2[],3,0),"open")</f>
        <v>open</v>
      </c>
      <c r="C8520" s="156" t="s">
        <v>370</v>
      </c>
      <c r="D8520" t="s">
        <v>10744</v>
      </c>
      <c r="E8520" s="154" t="s">
        <v>11707</v>
      </c>
      <c r="F8520" s="155" t="str">
        <f>VLOOKUP(Proc[[#This Row],[Obj]],Sheet4!A:B,2,0)</f>
        <v>H000003623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0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on track</v>
      </c>
      <c r="Q8520" s="2">
        <f ca="1">IF(Proc[[#This Row],[DateClosed]]="",ABS(NETWORKDAYS(Proc[[#This Row],[DateOpened]],TODAY()))-1,ABS(NETWORKDAYS(Proc[[#This Row],[DateOpened]],Proc[[#This Row],[DateClosed]]))-1)</f>
        <v>0</v>
      </c>
      <c r="R8520" s="140" t="s">
        <v>476</v>
      </c>
      <c r="S8520" s="155"/>
      <c r="T8520" s="155"/>
    </row>
    <row r="8521" spans="1:20" hidden="1">
      <c r="A8521" s="154" t="s">
        <v>10643</v>
      </c>
      <c r="B8521" s="155" t="str">
        <f>IFERROR(VLOOKUP(Proc[[#This Row],[App]],Table2[],3,0),"open")</f>
        <v>open</v>
      </c>
      <c r="C8521" s="156" t="s">
        <v>370</v>
      </c>
      <c r="D8521" t="s">
        <v>10745</v>
      </c>
      <c r="E8521" s="154" t="s">
        <v>11707</v>
      </c>
      <c r="F8521" s="155" t="str">
        <f>VLOOKUP(Proc[[#This Row],[Obj]],Sheet4!A:B,2,0)</f>
        <v>H000003623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0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on track</v>
      </c>
      <c r="Q8521" s="2">
        <f ca="1">IF(Proc[[#This Row],[DateClosed]]="",ABS(NETWORKDAYS(Proc[[#This Row],[DateOpened]],TODAY()))-1,ABS(NETWORKDAYS(Proc[[#This Row],[DateOpened]],Proc[[#This Row],[DateClosed]]))-1)</f>
        <v>0</v>
      </c>
      <c r="R8521" s="140" t="s">
        <v>476</v>
      </c>
      <c r="S8521" s="155"/>
      <c r="T8521" s="155"/>
    </row>
    <row r="8522" spans="1:20" hidden="1">
      <c r="A8522" s="154" t="s">
        <v>10643</v>
      </c>
      <c r="B8522" s="155" t="str">
        <f>IFERROR(VLOOKUP(Proc[[#This Row],[App]],Table2[],3,0),"open")</f>
        <v>open</v>
      </c>
      <c r="C8522" s="156" t="s">
        <v>370</v>
      </c>
      <c r="D8522" t="s">
        <v>10746</v>
      </c>
      <c r="E8522" s="154" t="s">
        <v>11707</v>
      </c>
      <c r="F8522" s="155" t="str">
        <f>VLOOKUP(Proc[[#This Row],[Obj]],Sheet4!A:B,2,0)</f>
        <v>H000003623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0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on track</v>
      </c>
      <c r="Q8522" s="2">
        <f ca="1">IF(Proc[[#This Row],[DateClosed]]="",ABS(NETWORKDAYS(Proc[[#This Row],[DateOpened]],TODAY()))-1,ABS(NETWORKDAYS(Proc[[#This Row],[DateOpened]],Proc[[#This Row],[DateClosed]]))-1)</f>
        <v>0</v>
      </c>
      <c r="R8522" s="140" t="s">
        <v>476</v>
      </c>
      <c r="S8522" s="155"/>
      <c r="T8522" s="155"/>
    </row>
    <row r="8523" spans="1:20" hidden="1">
      <c r="A8523" s="154" t="s">
        <v>10643</v>
      </c>
      <c r="B8523" s="155" t="str">
        <f>IFERROR(VLOOKUP(Proc[[#This Row],[App]],Table2[],3,0),"open")</f>
        <v>open</v>
      </c>
      <c r="C8523" s="156" t="s">
        <v>370</v>
      </c>
      <c r="D8523" t="s">
        <v>10747</v>
      </c>
      <c r="E8523" s="154" t="s">
        <v>11707</v>
      </c>
      <c r="F8523" s="155" t="str">
        <f>VLOOKUP(Proc[[#This Row],[Obj]],Sheet4!A:B,2,0)</f>
        <v>H000003623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0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on track</v>
      </c>
      <c r="Q8523" s="2">
        <f ca="1">IF(Proc[[#This Row],[DateClosed]]="",ABS(NETWORKDAYS(Proc[[#This Row],[DateOpened]],TODAY()))-1,ABS(NETWORKDAYS(Proc[[#This Row],[DateOpened]],Proc[[#This Row],[DateClosed]]))-1)</f>
        <v>0</v>
      </c>
      <c r="R8523" s="140" t="s">
        <v>476</v>
      </c>
      <c r="S8523" s="155"/>
      <c r="T8523" s="155"/>
    </row>
    <row r="8524" spans="1:20" hidden="1">
      <c r="A8524" s="154" t="s">
        <v>10643</v>
      </c>
      <c r="B8524" s="155" t="str">
        <f>IFERROR(VLOOKUP(Proc[[#This Row],[App]],Table2[],3,0),"open")</f>
        <v>open</v>
      </c>
      <c r="C8524" s="156" t="s">
        <v>370</v>
      </c>
      <c r="D8524" t="s">
        <v>10748</v>
      </c>
      <c r="E8524" s="154" t="s">
        <v>11707</v>
      </c>
      <c r="F8524" s="155" t="str">
        <f>VLOOKUP(Proc[[#This Row],[Obj]],Sheet4!A:B,2,0)</f>
        <v>H000003623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0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on track</v>
      </c>
      <c r="Q8524" s="2">
        <f ca="1">IF(Proc[[#This Row],[DateClosed]]="",ABS(NETWORKDAYS(Proc[[#This Row],[DateOpened]],TODAY()))-1,ABS(NETWORKDAYS(Proc[[#This Row],[DateOpened]],Proc[[#This Row],[DateClosed]]))-1)</f>
        <v>0</v>
      </c>
      <c r="R8524" s="140" t="s">
        <v>476</v>
      </c>
      <c r="S8524" s="155"/>
      <c r="T8524" s="155"/>
    </row>
    <row r="8525" spans="1:20" hidden="1">
      <c r="A8525" s="154" t="s">
        <v>10643</v>
      </c>
      <c r="B8525" s="155" t="str">
        <f>IFERROR(VLOOKUP(Proc[[#This Row],[App]],Table2[],3,0),"open")</f>
        <v>open</v>
      </c>
      <c r="C8525" s="156" t="s">
        <v>370</v>
      </c>
      <c r="D8525" t="s">
        <v>10749</v>
      </c>
      <c r="E8525" s="154" t="s">
        <v>11707</v>
      </c>
      <c r="F8525" s="155" t="str">
        <f>VLOOKUP(Proc[[#This Row],[Obj]],Sheet4!A:B,2,0)</f>
        <v>H000003623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0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on track</v>
      </c>
      <c r="Q8525" s="2">
        <f ca="1">IF(Proc[[#This Row],[DateClosed]]="",ABS(NETWORKDAYS(Proc[[#This Row],[DateOpened]],TODAY()))-1,ABS(NETWORKDAYS(Proc[[#This Row],[DateOpened]],Proc[[#This Row],[DateClosed]]))-1)</f>
        <v>0</v>
      </c>
      <c r="R8525" s="140" t="s">
        <v>476</v>
      </c>
      <c r="S8525" s="155"/>
      <c r="T8525" s="155"/>
    </row>
    <row r="8526" spans="1:20" hidden="1">
      <c r="A8526" s="154" t="s">
        <v>10643</v>
      </c>
      <c r="B8526" s="155" t="str">
        <f>IFERROR(VLOOKUP(Proc[[#This Row],[App]],Table2[],3,0),"open")</f>
        <v>open</v>
      </c>
      <c r="C8526" s="156" t="s">
        <v>377</v>
      </c>
      <c r="D8526" t="s">
        <v>10750</v>
      </c>
      <c r="E8526" s="154" t="s">
        <v>11707</v>
      </c>
      <c r="F8526" s="155">
        <f>VLOOKUP(Proc[[#This Row],[Obj]],Sheet4!A:B,2,0)</f>
        <v>0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0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on track</v>
      </c>
      <c r="Q8526" s="2">
        <f ca="1">IF(Proc[[#This Row],[DateClosed]]="",ABS(NETWORKDAYS(Proc[[#This Row],[DateOpened]],TODAY()))-1,ABS(NETWORKDAYS(Proc[[#This Row],[DateOpened]],Proc[[#This Row],[DateClosed]]))-1)</f>
        <v>0</v>
      </c>
      <c r="R8526" s="140" t="s">
        <v>476</v>
      </c>
      <c r="S8526" s="155"/>
      <c r="T8526" s="155"/>
    </row>
    <row r="8527" spans="1:20" hidden="1">
      <c r="A8527" s="154" t="s">
        <v>10643</v>
      </c>
      <c r="B8527" s="155" t="str">
        <f>IFERROR(VLOOKUP(Proc[[#This Row],[App]],Table2[],3,0),"open")</f>
        <v>open</v>
      </c>
      <c r="C8527" s="156" t="s">
        <v>370</v>
      </c>
      <c r="D8527" t="s">
        <v>10751</v>
      </c>
      <c r="E8527" s="154" t="s">
        <v>11707</v>
      </c>
      <c r="F8527" s="155" t="str">
        <f>VLOOKUP(Proc[[#This Row],[Obj]],Sheet4!A:B,2,0)</f>
        <v>H000003626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0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on track</v>
      </c>
      <c r="Q8527" s="2">
        <f ca="1">IF(Proc[[#This Row],[DateClosed]]="",ABS(NETWORKDAYS(Proc[[#This Row],[DateOpened]],TODAY()))-1,ABS(NETWORKDAYS(Proc[[#This Row],[DateOpened]],Proc[[#This Row],[DateClosed]]))-1)</f>
        <v>0</v>
      </c>
      <c r="R8527" s="140" t="s">
        <v>476</v>
      </c>
      <c r="S8527" s="155"/>
      <c r="T8527" s="155"/>
    </row>
    <row r="8528" spans="1:20" hidden="1">
      <c r="A8528" s="154" t="s">
        <v>10643</v>
      </c>
      <c r="B8528" s="155" t="str">
        <f>IFERROR(VLOOKUP(Proc[[#This Row],[App]],Table2[],3,0),"open")</f>
        <v>open</v>
      </c>
      <c r="C8528" s="156" t="s">
        <v>370</v>
      </c>
      <c r="D8528" t="s">
        <v>10752</v>
      </c>
      <c r="E8528" s="154" t="s">
        <v>11707</v>
      </c>
      <c r="F8528" s="155" t="str">
        <f>VLOOKUP(Proc[[#This Row],[Obj]],Sheet4!A:B,2,0)</f>
        <v>H000003626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0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on track</v>
      </c>
      <c r="Q8528" s="2">
        <f ca="1">IF(Proc[[#This Row],[DateClosed]]="",ABS(NETWORKDAYS(Proc[[#This Row],[DateOpened]],TODAY()))-1,ABS(NETWORKDAYS(Proc[[#This Row],[DateOpened]],Proc[[#This Row],[DateClosed]]))-1)</f>
        <v>0</v>
      </c>
      <c r="R8528" s="140" t="s">
        <v>476</v>
      </c>
      <c r="S8528" s="155"/>
      <c r="T8528" s="155"/>
    </row>
    <row r="8529" spans="1:20" hidden="1">
      <c r="A8529" s="154" t="s">
        <v>10643</v>
      </c>
      <c r="B8529" s="155" t="str">
        <f>IFERROR(VLOOKUP(Proc[[#This Row],[App]],Table2[],3,0),"open")</f>
        <v>open</v>
      </c>
      <c r="C8529" s="156" t="s">
        <v>370</v>
      </c>
      <c r="D8529" t="s">
        <v>10753</v>
      </c>
      <c r="E8529" s="154" t="s">
        <v>11707</v>
      </c>
      <c r="F8529" s="155" t="str">
        <f>VLOOKUP(Proc[[#This Row],[Obj]],Sheet4!A:B,2,0)</f>
        <v>H000003626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0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on track</v>
      </c>
      <c r="Q8529" s="2">
        <f ca="1">IF(Proc[[#This Row],[DateClosed]]="",ABS(NETWORKDAYS(Proc[[#This Row],[DateOpened]],TODAY()))-1,ABS(NETWORKDAYS(Proc[[#This Row],[DateOpened]],Proc[[#This Row],[DateClosed]]))-1)</f>
        <v>0</v>
      </c>
      <c r="R8529" s="140" t="s">
        <v>476</v>
      </c>
      <c r="S8529" s="155"/>
      <c r="T8529" s="155"/>
    </row>
    <row r="8530" spans="1:20" hidden="1">
      <c r="A8530" s="154" t="s">
        <v>10643</v>
      </c>
      <c r="B8530" s="155" t="str">
        <f>IFERROR(VLOOKUP(Proc[[#This Row],[App]],Table2[],3,0),"open")</f>
        <v>open</v>
      </c>
      <c r="C8530" s="156" t="s">
        <v>370</v>
      </c>
      <c r="D8530" t="s">
        <v>10754</v>
      </c>
      <c r="E8530" s="154" t="s">
        <v>11707</v>
      </c>
      <c r="F8530" s="155" t="str">
        <f>VLOOKUP(Proc[[#This Row],[Obj]],Sheet4!A:B,2,0)</f>
        <v>H000003626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0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on track</v>
      </c>
      <c r="Q8530" s="2">
        <f ca="1">IF(Proc[[#This Row],[DateClosed]]="",ABS(NETWORKDAYS(Proc[[#This Row],[DateOpened]],TODAY()))-1,ABS(NETWORKDAYS(Proc[[#This Row],[DateOpened]],Proc[[#This Row],[DateClosed]]))-1)</f>
        <v>0</v>
      </c>
      <c r="R8530" s="140" t="s">
        <v>476</v>
      </c>
      <c r="S8530" s="155"/>
      <c r="T8530" s="155"/>
    </row>
    <row r="8531" spans="1:20" hidden="1">
      <c r="A8531" s="154" t="s">
        <v>10643</v>
      </c>
      <c r="B8531" s="155" t="str">
        <f>IFERROR(VLOOKUP(Proc[[#This Row],[App]],Table2[],3,0),"open")</f>
        <v>open</v>
      </c>
      <c r="C8531" s="156" t="s">
        <v>370</v>
      </c>
      <c r="D8531" t="s">
        <v>10755</v>
      </c>
      <c r="E8531" s="154" t="s">
        <v>11707</v>
      </c>
      <c r="F8531" s="155" t="str">
        <f>VLOOKUP(Proc[[#This Row],[Obj]],Sheet4!A:B,2,0)</f>
        <v>H000003626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0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on track</v>
      </c>
      <c r="Q8531" s="2">
        <f ca="1">IF(Proc[[#This Row],[DateClosed]]="",ABS(NETWORKDAYS(Proc[[#This Row],[DateOpened]],TODAY()))-1,ABS(NETWORKDAYS(Proc[[#This Row],[DateOpened]],Proc[[#This Row],[DateClosed]]))-1)</f>
        <v>0</v>
      </c>
      <c r="R8531" s="140" t="s">
        <v>476</v>
      </c>
      <c r="S8531" s="155"/>
      <c r="T8531" s="155"/>
    </row>
    <row r="8532" spans="1:20" hidden="1">
      <c r="A8532" s="154" t="s">
        <v>10643</v>
      </c>
      <c r="B8532" s="155" t="str">
        <f>IFERROR(VLOOKUP(Proc[[#This Row],[App]],Table2[],3,0),"open")</f>
        <v>open</v>
      </c>
      <c r="C8532" s="156" t="s">
        <v>370</v>
      </c>
      <c r="D8532" t="s">
        <v>10756</v>
      </c>
      <c r="E8532" s="154" t="s">
        <v>11707</v>
      </c>
      <c r="F8532" s="155" t="str">
        <f>VLOOKUP(Proc[[#This Row],[Obj]],Sheet4!A:B,2,0)</f>
        <v>H000003626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0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on track</v>
      </c>
      <c r="Q8532" s="2">
        <f ca="1">IF(Proc[[#This Row],[DateClosed]]="",ABS(NETWORKDAYS(Proc[[#This Row],[DateOpened]],TODAY()))-1,ABS(NETWORKDAYS(Proc[[#This Row],[DateOpened]],Proc[[#This Row],[DateClosed]]))-1)</f>
        <v>0</v>
      </c>
      <c r="R8532" s="140" t="s">
        <v>476</v>
      </c>
      <c r="S8532" s="155"/>
      <c r="T8532" s="155"/>
    </row>
    <row r="8533" spans="1:20" hidden="1">
      <c r="A8533" s="154" t="s">
        <v>10643</v>
      </c>
      <c r="B8533" s="155" t="str">
        <f>IFERROR(VLOOKUP(Proc[[#This Row],[App]],Table2[],3,0),"open")</f>
        <v>open</v>
      </c>
      <c r="C8533" s="156" t="s">
        <v>370</v>
      </c>
      <c r="D8533" t="s">
        <v>10757</v>
      </c>
      <c r="E8533" s="154" t="s">
        <v>11707</v>
      </c>
      <c r="F8533" s="155" t="str">
        <f>VLOOKUP(Proc[[#This Row],[Obj]],Sheet4!A:B,2,0)</f>
        <v>H000003626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0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on track</v>
      </c>
      <c r="Q8533" s="2">
        <f ca="1">IF(Proc[[#This Row],[DateClosed]]="",ABS(NETWORKDAYS(Proc[[#This Row],[DateOpened]],TODAY()))-1,ABS(NETWORKDAYS(Proc[[#This Row],[DateOpened]],Proc[[#This Row],[DateClosed]]))-1)</f>
        <v>0</v>
      </c>
      <c r="R8533" s="140" t="s">
        <v>476</v>
      </c>
      <c r="S8533" s="155"/>
      <c r="T8533" s="155"/>
    </row>
    <row r="8534" spans="1:20" hidden="1">
      <c r="A8534" s="154" t="s">
        <v>10643</v>
      </c>
      <c r="B8534" s="155" t="str">
        <f>IFERROR(VLOOKUP(Proc[[#This Row],[App]],Table2[],3,0),"open")</f>
        <v>open</v>
      </c>
      <c r="C8534" s="156" t="s">
        <v>370</v>
      </c>
      <c r="D8534" t="s">
        <v>10758</v>
      </c>
      <c r="E8534" s="154" t="s">
        <v>11707</v>
      </c>
      <c r="F8534" s="155" t="str">
        <f>VLOOKUP(Proc[[#This Row],[Obj]],Sheet4!A:B,2,0)</f>
        <v>H000003626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0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on track</v>
      </c>
      <c r="Q8534" s="2">
        <f ca="1">IF(Proc[[#This Row],[DateClosed]]="",ABS(NETWORKDAYS(Proc[[#This Row],[DateOpened]],TODAY()))-1,ABS(NETWORKDAYS(Proc[[#This Row],[DateOpened]],Proc[[#This Row],[DateClosed]]))-1)</f>
        <v>0</v>
      </c>
      <c r="R8534" s="140" t="s">
        <v>476</v>
      </c>
      <c r="S8534" s="155"/>
      <c r="T8534" s="155"/>
    </row>
    <row r="8535" spans="1:20" hidden="1">
      <c r="A8535" s="154" t="s">
        <v>10643</v>
      </c>
      <c r="B8535" s="155" t="str">
        <f>IFERROR(VLOOKUP(Proc[[#This Row],[App]],Table2[],3,0),"open")</f>
        <v>open</v>
      </c>
      <c r="C8535" s="156" t="s">
        <v>370</v>
      </c>
      <c r="D8535" t="s">
        <v>10759</v>
      </c>
      <c r="E8535" s="154" t="s">
        <v>11707</v>
      </c>
      <c r="F8535" s="155" t="str">
        <f>VLOOKUP(Proc[[#This Row],[Obj]],Sheet4!A:B,2,0)</f>
        <v>H000004517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0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on track</v>
      </c>
      <c r="Q8535" s="2">
        <f ca="1">IF(Proc[[#This Row],[DateClosed]]="",ABS(NETWORKDAYS(Proc[[#This Row],[DateOpened]],TODAY()))-1,ABS(NETWORKDAYS(Proc[[#This Row],[DateOpened]],Proc[[#This Row],[DateClosed]]))-1)</f>
        <v>0</v>
      </c>
      <c r="R8535" s="140" t="s">
        <v>476</v>
      </c>
      <c r="S8535" s="155"/>
      <c r="T8535" s="155"/>
    </row>
    <row r="8536" spans="1:20" hidden="1">
      <c r="A8536" s="154" t="s">
        <v>10643</v>
      </c>
      <c r="B8536" s="155" t="str">
        <f>IFERROR(VLOOKUP(Proc[[#This Row],[App]],Table2[],3,0),"open")</f>
        <v>open</v>
      </c>
      <c r="C8536" s="156" t="s">
        <v>370</v>
      </c>
      <c r="D8536" t="s">
        <v>10760</v>
      </c>
      <c r="E8536" s="154" t="s">
        <v>11707</v>
      </c>
      <c r="F8536" s="155" t="str">
        <f>VLOOKUP(Proc[[#This Row],[Obj]],Sheet4!A:B,2,0)</f>
        <v>H000003629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0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on track</v>
      </c>
      <c r="Q8536" s="2">
        <f ca="1">IF(Proc[[#This Row],[DateClosed]]="",ABS(NETWORKDAYS(Proc[[#This Row],[DateOpened]],TODAY()))-1,ABS(NETWORKDAYS(Proc[[#This Row],[DateOpened]],Proc[[#This Row],[DateClosed]]))-1)</f>
        <v>0</v>
      </c>
      <c r="R8536" s="140" t="s">
        <v>476</v>
      </c>
      <c r="S8536" s="155"/>
      <c r="T8536" s="155"/>
    </row>
    <row r="8537" spans="1:20" hidden="1">
      <c r="A8537" s="154" t="s">
        <v>10643</v>
      </c>
      <c r="B8537" s="155" t="str">
        <f>IFERROR(VLOOKUP(Proc[[#This Row],[App]],Table2[],3,0),"open")</f>
        <v>open</v>
      </c>
      <c r="C8537" s="156" t="s">
        <v>370</v>
      </c>
      <c r="D8537" t="s">
        <v>10761</v>
      </c>
      <c r="E8537" s="154" t="s">
        <v>11707</v>
      </c>
      <c r="F8537" s="155" t="str">
        <f>VLOOKUP(Proc[[#This Row],[Obj]],Sheet4!A:B,2,0)</f>
        <v>H000003629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0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on track</v>
      </c>
      <c r="Q8537" s="2">
        <f ca="1">IF(Proc[[#This Row],[DateClosed]]="",ABS(NETWORKDAYS(Proc[[#This Row],[DateOpened]],TODAY()))-1,ABS(NETWORKDAYS(Proc[[#This Row],[DateOpened]],Proc[[#This Row],[DateClosed]]))-1)</f>
        <v>0</v>
      </c>
      <c r="R8537" s="140" t="s">
        <v>476</v>
      </c>
      <c r="S8537" s="155"/>
      <c r="T8537" s="155"/>
    </row>
    <row r="8538" spans="1:20" hidden="1">
      <c r="A8538" s="154" t="s">
        <v>10643</v>
      </c>
      <c r="B8538" s="155" t="str">
        <f>IFERROR(VLOOKUP(Proc[[#This Row],[App]],Table2[],3,0),"open")</f>
        <v>open</v>
      </c>
      <c r="C8538" s="156" t="s">
        <v>370</v>
      </c>
      <c r="D8538" t="s">
        <v>10762</v>
      </c>
      <c r="E8538" s="154" t="s">
        <v>11707</v>
      </c>
      <c r="F8538" s="155" t="str">
        <f>VLOOKUP(Proc[[#This Row],[Obj]],Sheet4!A:B,2,0)</f>
        <v>H000004527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0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on track</v>
      </c>
      <c r="Q8538" s="2">
        <f ca="1">IF(Proc[[#This Row],[DateClosed]]="",ABS(NETWORKDAYS(Proc[[#This Row],[DateOpened]],TODAY()))-1,ABS(NETWORKDAYS(Proc[[#This Row],[DateOpened]],Proc[[#This Row],[DateClosed]]))-1)</f>
        <v>0</v>
      </c>
      <c r="R8538" s="140" t="s">
        <v>476</v>
      </c>
      <c r="S8538" s="155"/>
      <c r="T8538" s="155"/>
    </row>
    <row r="8539" spans="1:20" hidden="1">
      <c r="A8539" s="154" t="s">
        <v>10643</v>
      </c>
      <c r="B8539" s="155" t="str">
        <f>IFERROR(VLOOKUP(Proc[[#This Row],[App]],Table2[],3,0),"open")</f>
        <v>open</v>
      </c>
      <c r="C8539" s="156" t="s">
        <v>370</v>
      </c>
      <c r="D8539" t="s">
        <v>10763</v>
      </c>
      <c r="E8539" s="154" t="s">
        <v>11707</v>
      </c>
      <c r="F8539" s="155" t="str">
        <f>VLOOKUP(Proc[[#This Row],[Obj]],Sheet4!A:B,2,0)</f>
        <v>H000004524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0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on track</v>
      </c>
      <c r="Q8539" s="2">
        <f ca="1">IF(Proc[[#This Row],[DateClosed]]="",ABS(NETWORKDAYS(Proc[[#This Row],[DateOpened]],TODAY()))-1,ABS(NETWORKDAYS(Proc[[#This Row],[DateOpened]],Proc[[#This Row],[DateClosed]]))-1)</f>
        <v>0</v>
      </c>
      <c r="R8539" s="140" t="s">
        <v>476</v>
      </c>
      <c r="S8539" s="155"/>
      <c r="T8539" s="155"/>
    </row>
    <row r="8540" spans="1:20" hidden="1">
      <c r="A8540" s="154" t="s">
        <v>10643</v>
      </c>
      <c r="B8540" s="155" t="str">
        <f>IFERROR(VLOOKUP(Proc[[#This Row],[App]],Table2[],3,0),"open")</f>
        <v>open</v>
      </c>
      <c r="C8540" s="156" t="s">
        <v>370</v>
      </c>
      <c r="D8540" t="s">
        <v>10764</v>
      </c>
      <c r="E8540" s="154" t="s">
        <v>11707</v>
      </c>
      <c r="F8540" s="155" t="str">
        <f>VLOOKUP(Proc[[#This Row],[Obj]],Sheet4!A:B,2,0)</f>
        <v>H000003634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0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on track</v>
      </c>
      <c r="Q8540" s="2">
        <f ca="1">IF(Proc[[#This Row],[DateClosed]]="",ABS(NETWORKDAYS(Proc[[#This Row],[DateOpened]],TODAY()))-1,ABS(NETWORKDAYS(Proc[[#This Row],[DateOpened]],Proc[[#This Row],[DateClosed]]))-1)</f>
        <v>0</v>
      </c>
      <c r="R8540" s="140" t="s">
        <v>476</v>
      </c>
      <c r="S8540" s="155"/>
      <c r="T8540" s="155"/>
    </row>
    <row r="8541" spans="1:20" hidden="1">
      <c r="A8541" s="154" t="s">
        <v>10643</v>
      </c>
      <c r="B8541" s="155" t="str">
        <f>IFERROR(VLOOKUP(Proc[[#This Row],[App]],Table2[],3,0),"open")</f>
        <v>open</v>
      </c>
      <c r="C8541" s="156" t="s">
        <v>370</v>
      </c>
      <c r="D8541" t="s">
        <v>10765</v>
      </c>
      <c r="E8541" s="154" t="s">
        <v>11707</v>
      </c>
      <c r="F8541" s="155" t="str">
        <f>VLOOKUP(Proc[[#This Row],[Obj]],Sheet4!A:B,2,0)</f>
        <v>H000003634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0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on track</v>
      </c>
      <c r="Q8541" s="2">
        <f ca="1">IF(Proc[[#This Row],[DateClosed]]="",ABS(NETWORKDAYS(Proc[[#This Row],[DateOpened]],TODAY()))-1,ABS(NETWORKDAYS(Proc[[#This Row],[DateOpened]],Proc[[#This Row],[DateClosed]]))-1)</f>
        <v>0</v>
      </c>
      <c r="R8541" s="140" t="s">
        <v>476</v>
      </c>
      <c r="S8541" s="155"/>
      <c r="T8541" s="155"/>
    </row>
    <row r="8542" spans="1:20" hidden="1">
      <c r="A8542" s="154" t="s">
        <v>10643</v>
      </c>
      <c r="B8542" s="155" t="str">
        <f>IFERROR(VLOOKUP(Proc[[#This Row],[App]],Table2[],3,0),"open")</f>
        <v>open</v>
      </c>
      <c r="C8542" s="156" t="s">
        <v>370</v>
      </c>
      <c r="D8542" t="s">
        <v>10766</v>
      </c>
      <c r="E8542" s="154" t="s">
        <v>11707</v>
      </c>
      <c r="F8542" s="155" t="str">
        <f>VLOOKUP(Proc[[#This Row],[Obj]],Sheet4!A:B,2,0)</f>
        <v>H000003634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0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on track</v>
      </c>
      <c r="Q8542" s="2">
        <f ca="1">IF(Proc[[#This Row],[DateClosed]]="",ABS(NETWORKDAYS(Proc[[#This Row],[DateOpened]],TODAY()))-1,ABS(NETWORKDAYS(Proc[[#This Row],[DateOpened]],Proc[[#This Row],[DateClosed]]))-1)</f>
        <v>0</v>
      </c>
      <c r="R8542" s="140" t="s">
        <v>476</v>
      </c>
      <c r="S8542" s="155"/>
      <c r="T8542" s="155"/>
    </row>
    <row r="8543" spans="1:20" hidden="1">
      <c r="A8543" s="154" t="s">
        <v>10643</v>
      </c>
      <c r="B8543" s="155" t="str">
        <f>IFERROR(VLOOKUP(Proc[[#This Row],[App]],Table2[],3,0),"open")</f>
        <v>open</v>
      </c>
      <c r="C8543" s="156" t="s">
        <v>370</v>
      </c>
      <c r="D8543" t="s">
        <v>10767</v>
      </c>
      <c r="E8543" s="154" t="s">
        <v>11707</v>
      </c>
      <c r="F8543" s="155" t="str">
        <f>VLOOKUP(Proc[[#This Row],[Obj]],Sheet4!A:B,2,0)</f>
        <v>H000003634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0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on track</v>
      </c>
      <c r="Q8543" s="2">
        <f ca="1">IF(Proc[[#This Row],[DateClosed]]="",ABS(NETWORKDAYS(Proc[[#This Row],[DateOpened]],TODAY()))-1,ABS(NETWORKDAYS(Proc[[#This Row],[DateOpened]],Proc[[#This Row],[DateClosed]]))-1)</f>
        <v>0</v>
      </c>
      <c r="R8543" s="140" t="s">
        <v>476</v>
      </c>
      <c r="S8543" s="155"/>
      <c r="T8543" s="155"/>
    </row>
    <row r="8544" spans="1:20" hidden="1">
      <c r="A8544" s="154" t="s">
        <v>10643</v>
      </c>
      <c r="B8544" s="155" t="str">
        <f>IFERROR(VLOOKUP(Proc[[#This Row],[App]],Table2[],3,0),"open")</f>
        <v>open</v>
      </c>
      <c r="C8544" s="156" t="s">
        <v>370</v>
      </c>
      <c r="D8544" t="s">
        <v>10768</v>
      </c>
      <c r="E8544" s="154" t="s">
        <v>11707</v>
      </c>
      <c r="F8544" s="155" t="str">
        <f>VLOOKUP(Proc[[#This Row],[Obj]],Sheet4!A:B,2,0)</f>
        <v>H000003634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0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on track</v>
      </c>
      <c r="Q8544" s="2">
        <f ca="1">IF(Proc[[#This Row],[DateClosed]]="",ABS(NETWORKDAYS(Proc[[#This Row],[DateOpened]],TODAY()))-1,ABS(NETWORKDAYS(Proc[[#This Row],[DateOpened]],Proc[[#This Row],[DateClosed]]))-1)</f>
        <v>0</v>
      </c>
      <c r="R8544" s="140" t="s">
        <v>476</v>
      </c>
      <c r="S8544" s="155"/>
      <c r="T8544" s="155"/>
    </row>
    <row r="8545" spans="1:20" hidden="1">
      <c r="A8545" s="154" t="s">
        <v>10643</v>
      </c>
      <c r="B8545" s="155" t="str">
        <f>IFERROR(VLOOKUP(Proc[[#This Row],[App]],Table2[],3,0),"open")</f>
        <v>open</v>
      </c>
      <c r="C8545" s="156" t="s">
        <v>370</v>
      </c>
      <c r="D8545" t="s">
        <v>10769</v>
      </c>
      <c r="E8545" s="154" t="s">
        <v>11707</v>
      </c>
      <c r="F8545" s="155" t="str">
        <f>VLOOKUP(Proc[[#This Row],[Obj]],Sheet4!A:B,2,0)</f>
        <v>H000003634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0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on track</v>
      </c>
      <c r="Q8545" s="2">
        <f ca="1">IF(Proc[[#This Row],[DateClosed]]="",ABS(NETWORKDAYS(Proc[[#This Row],[DateOpened]],TODAY()))-1,ABS(NETWORKDAYS(Proc[[#This Row],[DateOpened]],Proc[[#This Row],[DateClosed]]))-1)</f>
        <v>0</v>
      </c>
      <c r="R8545" s="140" t="s">
        <v>476</v>
      </c>
      <c r="S8545" s="155"/>
      <c r="T8545" s="155"/>
    </row>
    <row r="8546" spans="1:20" hidden="1">
      <c r="A8546" s="154" t="s">
        <v>10643</v>
      </c>
      <c r="B8546" s="155" t="str">
        <f>IFERROR(VLOOKUP(Proc[[#This Row],[App]],Table2[],3,0),"open")</f>
        <v>open</v>
      </c>
      <c r="C8546" s="156" t="s">
        <v>370</v>
      </c>
      <c r="D8546" t="s">
        <v>10770</v>
      </c>
      <c r="E8546" s="154" t="s">
        <v>11707</v>
      </c>
      <c r="F8546" s="155" t="str">
        <f>VLOOKUP(Proc[[#This Row],[Obj]],Sheet4!A:B,2,0)</f>
        <v>H000003577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0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on track</v>
      </c>
      <c r="Q8546" s="2">
        <f ca="1">IF(Proc[[#This Row],[DateClosed]]="",ABS(NETWORKDAYS(Proc[[#This Row],[DateOpened]],TODAY()))-1,ABS(NETWORKDAYS(Proc[[#This Row],[DateOpened]],Proc[[#This Row],[DateClosed]]))-1)</f>
        <v>0</v>
      </c>
      <c r="R8546" s="140" t="s">
        <v>476</v>
      </c>
      <c r="S8546" s="155"/>
      <c r="T8546" s="155"/>
    </row>
    <row r="8547" spans="1:20" hidden="1">
      <c r="A8547" s="154" t="s">
        <v>10643</v>
      </c>
      <c r="B8547" s="155" t="str">
        <f>IFERROR(VLOOKUP(Proc[[#This Row],[App]],Table2[],3,0),"open")</f>
        <v>open</v>
      </c>
      <c r="C8547" s="156" t="s">
        <v>370</v>
      </c>
      <c r="D8547" t="s">
        <v>10771</v>
      </c>
      <c r="E8547" s="154" t="s">
        <v>11707</v>
      </c>
      <c r="F8547" s="155" t="str">
        <f>VLOOKUP(Proc[[#This Row],[Obj]],Sheet4!A:B,2,0)</f>
        <v>H000003581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0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on track</v>
      </c>
      <c r="Q8547" s="2">
        <f ca="1">IF(Proc[[#This Row],[DateClosed]]="",ABS(NETWORKDAYS(Proc[[#This Row],[DateOpened]],TODAY()))-1,ABS(NETWORKDAYS(Proc[[#This Row],[DateOpened]],Proc[[#This Row],[DateClosed]]))-1)</f>
        <v>0</v>
      </c>
      <c r="R8547" s="140" t="s">
        <v>476</v>
      </c>
      <c r="S8547" s="155"/>
      <c r="T8547" s="155"/>
    </row>
    <row r="8548" spans="1:20" hidden="1">
      <c r="A8548" s="154" t="s">
        <v>10643</v>
      </c>
      <c r="B8548" s="155" t="str">
        <f>IFERROR(VLOOKUP(Proc[[#This Row],[App]],Table2[],3,0),"open")</f>
        <v>open</v>
      </c>
      <c r="C8548" s="156" t="s">
        <v>370</v>
      </c>
      <c r="D8548" t="s">
        <v>10772</v>
      </c>
      <c r="E8548" s="154" t="s">
        <v>11707</v>
      </c>
      <c r="F8548" s="155" t="str">
        <f>VLOOKUP(Proc[[#This Row],[Obj]],Sheet4!A:B,2,0)</f>
        <v>H000003589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0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on track</v>
      </c>
      <c r="Q8548" s="2">
        <f ca="1">IF(Proc[[#This Row],[DateClosed]]="",ABS(NETWORKDAYS(Proc[[#This Row],[DateOpened]],TODAY()))-1,ABS(NETWORKDAYS(Proc[[#This Row],[DateOpened]],Proc[[#This Row],[DateClosed]]))-1)</f>
        <v>0</v>
      </c>
      <c r="R8548" s="140" t="s">
        <v>476</v>
      </c>
      <c r="S8548" s="155"/>
      <c r="T8548" s="155"/>
    </row>
    <row r="8549" spans="1:20" hidden="1">
      <c r="A8549" s="154" t="s">
        <v>10643</v>
      </c>
      <c r="B8549" s="155" t="str">
        <f>IFERROR(VLOOKUP(Proc[[#This Row],[App]],Table2[],3,0),"open")</f>
        <v>open</v>
      </c>
      <c r="C8549" s="156" t="s">
        <v>370</v>
      </c>
      <c r="D8549" t="s">
        <v>10773</v>
      </c>
      <c r="E8549" s="154" t="s">
        <v>11707</v>
      </c>
      <c r="F8549" s="155" t="str">
        <f>VLOOKUP(Proc[[#This Row],[Obj]],Sheet4!A:B,2,0)</f>
        <v>H000003589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0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on track</v>
      </c>
      <c r="Q8549" s="2">
        <f ca="1">IF(Proc[[#This Row],[DateClosed]]="",ABS(NETWORKDAYS(Proc[[#This Row],[DateOpened]],TODAY()))-1,ABS(NETWORKDAYS(Proc[[#This Row],[DateOpened]],Proc[[#This Row],[DateClosed]]))-1)</f>
        <v>0</v>
      </c>
      <c r="R8549" s="140" t="s">
        <v>476</v>
      </c>
      <c r="S8549" s="155"/>
      <c r="T8549" s="155"/>
    </row>
    <row r="8550" spans="1:20" hidden="1">
      <c r="A8550" s="154" t="s">
        <v>10643</v>
      </c>
      <c r="B8550" s="155" t="str">
        <f>IFERROR(VLOOKUP(Proc[[#This Row],[App]],Table2[],3,0),"open")</f>
        <v>open</v>
      </c>
      <c r="C8550" s="156" t="s">
        <v>370</v>
      </c>
      <c r="D8550" t="s">
        <v>10774</v>
      </c>
      <c r="E8550" s="154" t="s">
        <v>11707</v>
      </c>
      <c r="F8550" s="155" t="str">
        <f>VLOOKUP(Proc[[#This Row],[Obj]],Sheet4!A:B,2,0)</f>
        <v>H000003589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0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on track</v>
      </c>
      <c r="Q8550" s="2">
        <f ca="1">IF(Proc[[#This Row],[DateClosed]]="",ABS(NETWORKDAYS(Proc[[#This Row],[DateOpened]],TODAY()))-1,ABS(NETWORKDAYS(Proc[[#This Row],[DateOpened]],Proc[[#This Row],[DateClosed]]))-1)</f>
        <v>0</v>
      </c>
      <c r="R8550" s="140" t="s">
        <v>476</v>
      </c>
      <c r="S8550" s="155"/>
      <c r="T8550" s="155"/>
    </row>
    <row r="8551" spans="1:20" hidden="1">
      <c r="A8551" s="154" t="s">
        <v>10643</v>
      </c>
      <c r="B8551" s="155" t="str">
        <f>IFERROR(VLOOKUP(Proc[[#This Row],[App]],Table2[],3,0),"open")</f>
        <v>open</v>
      </c>
      <c r="C8551" s="156" t="s">
        <v>370</v>
      </c>
      <c r="D8551" t="s">
        <v>10775</v>
      </c>
      <c r="E8551" s="154" t="s">
        <v>11707</v>
      </c>
      <c r="F8551" s="155" t="str">
        <f>VLOOKUP(Proc[[#This Row],[Obj]],Sheet4!A:B,2,0)</f>
        <v>H000003589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0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on track</v>
      </c>
      <c r="Q8551" s="2">
        <f ca="1">IF(Proc[[#This Row],[DateClosed]]="",ABS(NETWORKDAYS(Proc[[#This Row],[DateOpened]],TODAY()))-1,ABS(NETWORKDAYS(Proc[[#This Row],[DateOpened]],Proc[[#This Row],[DateClosed]]))-1)</f>
        <v>0</v>
      </c>
      <c r="R8551" s="140" t="s">
        <v>476</v>
      </c>
      <c r="S8551" s="155"/>
      <c r="T8551" s="155"/>
    </row>
    <row r="8552" spans="1:20" hidden="1">
      <c r="A8552" s="154" t="s">
        <v>10643</v>
      </c>
      <c r="B8552" s="155" t="str">
        <f>IFERROR(VLOOKUP(Proc[[#This Row],[App]],Table2[],3,0),"open")</f>
        <v>open</v>
      </c>
      <c r="C8552" s="156" t="s">
        <v>370</v>
      </c>
      <c r="D8552" t="s">
        <v>10776</v>
      </c>
      <c r="E8552" s="154" t="s">
        <v>11707</v>
      </c>
      <c r="F8552" s="155" t="str">
        <f>VLOOKUP(Proc[[#This Row],[Obj]],Sheet4!A:B,2,0)</f>
        <v>H000003589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0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on track</v>
      </c>
      <c r="Q8552" s="2">
        <f ca="1">IF(Proc[[#This Row],[DateClosed]]="",ABS(NETWORKDAYS(Proc[[#This Row],[DateOpened]],TODAY()))-1,ABS(NETWORKDAYS(Proc[[#This Row],[DateOpened]],Proc[[#This Row],[DateClosed]]))-1)</f>
        <v>0</v>
      </c>
      <c r="R8552" s="140" t="s">
        <v>476</v>
      </c>
      <c r="S8552" s="155"/>
      <c r="T8552" s="155"/>
    </row>
    <row r="8553" spans="1:20" hidden="1">
      <c r="A8553" s="154" t="s">
        <v>10643</v>
      </c>
      <c r="B8553" s="155" t="str">
        <f>IFERROR(VLOOKUP(Proc[[#This Row],[App]],Table2[],3,0),"open")</f>
        <v>open</v>
      </c>
      <c r="C8553" s="156" t="s">
        <v>370</v>
      </c>
      <c r="D8553" t="s">
        <v>10777</v>
      </c>
      <c r="E8553" s="154" t="s">
        <v>11707</v>
      </c>
      <c r="F8553" s="155" t="str">
        <f>VLOOKUP(Proc[[#This Row],[Obj]],Sheet4!A:B,2,0)</f>
        <v>H000003589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0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on track</v>
      </c>
      <c r="Q8553" s="2">
        <f ca="1">IF(Proc[[#This Row],[DateClosed]]="",ABS(NETWORKDAYS(Proc[[#This Row],[DateOpened]],TODAY()))-1,ABS(NETWORKDAYS(Proc[[#This Row],[DateOpened]],Proc[[#This Row],[DateClosed]]))-1)</f>
        <v>0</v>
      </c>
      <c r="R8553" s="140" t="s">
        <v>476</v>
      </c>
      <c r="S8553" s="155"/>
      <c r="T8553" s="155"/>
    </row>
    <row r="8554" spans="1:20" hidden="1">
      <c r="A8554" s="154" t="s">
        <v>10643</v>
      </c>
      <c r="B8554" s="155" t="str">
        <f>IFERROR(VLOOKUP(Proc[[#This Row],[App]],Table2[],3,0),"open")</f>
        <v>open</v>
      </c>
      <c r="C8554" s="156" t="s">
        <v>370</v>
      </c>
      <c r="D8554" t="s">
        <v>10778</v>
      </c>
      <c r="E8554" s="154" t="s">
        <v>11707</v>
      </c>
      <c r="F8554" s="155" t="str">
        <f>VLOOKUP(Proc[[#This Row],[Obj]],Sheet4!A:B,2,0)</f>
        <v>H000004120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0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on track</v>
      </c>
      <c r="Q8554" s="2">
        <f ca="1">IF(Proc[[#This Row],[DateClosed]]="",ABS(NETWORKDAYS(Proc[[#This Row],[DateOpened]],TODAY()))-1,ABS(NETWORKDAYS(Proc[[#This Row],[DateOpened]],Proc[[#This Row],[DateClosed]]))-1)</f>
        <v>0</v>
      </c>
      <c r="R8554" s="140" t="s">
        <v>476</v>
      </c>
      <c r="S8554" s="155"/>
      <c r="T8554" s="155"/>
    </row>
    <row r="8555" spans="1:20" hidden="1">
      <c r="A8555" s="154" t="s">
        <v>10643</v>
      </c>
      <c r="B8555" s="155" t="str">
        <f>IFERROR(VLOOKUP(Proc[[#This Row],[App]],Table2[],3,0),"open")</f>
        <v>open</v>
      </c>
      <c r="C8555" s="156" t="s">
        <v>370</v>
      </c>
      <c r="D8555" t="s">
        <v>10779</v>
      </c>
      <c r="E8555" s="154" t="s">
        <v>11707</v>
      </c>
      <c r="F8555" s="155" t="str">
        <f>VLOOKUP(Proc[[#This Row],[Obj]],Sheet4!A:B,2,0)</f>
        <v>H000004120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0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on track</v>
      </c>
      <c r="Q8555" s="2">
        <f ca="1">IF(Proc[[#This Row],[DateClosed]]="",ABS(NETWORKDAYS(Proc[[#This Row],[DateOpened]],TODAY()))-1,ABS(NETWORKDAYS(Proc[[#This Row],[DateOpened]],Proc[[#This Row],[DateClosed]]))-1)</f>
        <v>0</v>
      </c>
      <c r="R8555" s="140" t="s">
        <v>476</v>
      </c>
      <c r="S8555" s="155"/>
      <c r="T8555" s="155"/>
    </row>
    <row r="8556" spans="1:20" hidden="1">
      <c r="A8556" s="154" t="s">
        <v>10643</v>
      </c>
      <c r="B8556" s="155" t="str">
        <f>IFERROR(VLOOKUP(Proc[[#This Row],[App]],Table2[],3,0),"open")</f>
        <v>open</v>
      </c>
      <c r="C8556" s="156" t="s">
        <v>370</v>
      </c>
      <c r="D8556" t="s">
        <v>10780</v>
      </c>
      <c r="E8556" s="154" t="s">
        <v>11707</v>
      </c>
      <c r="F8556" s="155" t="str">
        <f>VLOOKUP(Proc[[#This Row],[Obj]],Sheet4!A:B,2,0)</f>
        <v>H000004120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0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on track</v>
      </c>
      <c r="Q8556" s="2">
        <f ca="1">IF(Proc[[#This Row],[DateClosed]]="",ABS(NETWORKDAYS(Proc[[#This Row],[DateOpened]],TODAY()))-1,ABS(NETWORKDAYS(Proc[[#This Row],[DateOpened]],Proc[[#This Row],[DateClosed]]))-1)</f>
        <v>0</v>
      </c>
      <c r="R8556" s="140" t="s">
        <v>476</v>
      </c>
      <c r="S8556" s="155"/>
      <c r="T8556" s="155"/>
    </row>
    <row r="8557" spans="1:20" hidden="1">
      <c r="A8557" s="154" t="s">
        <v>10643</v>
      </c>
      <c r="B8557" s="155" t="str">
        <f>IFERROR(VLOOKUP(Proc[[#This Row],[App]],Table2[],3,0),"open")</f>
        <v>open</v>
      </c>
      <c r="C8557" s="156" t="s">
        <v>370</v>
      </c>
      <c r="D8557" t="s">
        <v>10781</v>
      </c>
      <c r="E8557" s="154" t="s">
        <v>11707</v>
      </c>
      <c r="F8557" s="155" t="str">
        <f>VLOOKUP(Proc[[#This Row],[Obj]],Sheet4!A:B,2,0)</f>
        <v>H000004120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0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on track</v>
      </c>
      <c r="Q8557" s="2">
        <f ca="1">IF(Proc[[#This Row],[DateClosed]]="",ABS(NETWORKDAYS(Proc[[#This Row],[DateOpened]],TODAY()))-1,ABS(NETWORKDAYS(Proc[[#This Row],[DateOpened]],Proc[[#This Row],[DateClosed]]))-1)</f>
        <v>0</v>
      </c>
      <c r="R8557" s="140" t="s">
        <v>476</v>
      </c>
      <c r="S8557" s="155"/>
      <c r="T8557" s="155"/>
    </row>
    <row r="8558" spans="1:20" hidden="1">
      <c r="A8558" s="154" t="s">
        <v>10643</v>
      </c>
      <c r="B8558" s="155" t="str">
        <f>IFERROR(VLOOKUP(Proc[[#This Row],[App]],Table2[],3,0),"open")</f>
        <v>open</v>
      </c>
      <c r="C8558" s="156" t="s">
        <v>370</v>
      </c>
      <c r="D8558" t="s">
        <v>10782</v>
      </c>
      <c r="E8558" s="154" t="s">
        <v>11707</v>
      </c>
      <c r="F8558" s="155" t="str">
        <f>VLOOKUP(Proc[[#This Row],[Obj]],Sheet4!A:B,2,0)</f>
        <v>H000003585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0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on track</v>
      </c>
      <c r="Q8558" s="2">
        <f ca="1">IF(Proc[[#This Row],[DateClosed]]="",ABS(NETWORKDAYS(Proc[[#This Row],[DateOpened]],TODAY()))-1,ABS(NETWORKDAYS(Proc[[#This Row],[DateOpened]],Proc[[#This Row],[DateClosed]]))-1)</f>
        <v>0</v>
      </c>
      <c r="R8558" s="140" t="s">
        <v>476</v>
      </c>
      <c r="S8558" s="155"/>
      <c r="T8558" s="155"/>
    </row>
    <row r="8559" spans="1:20" hidden="1">
      <c r="A8559" s="154" t="s">
        <v>10643</v>
      </c>
      <c r="B8559" s="155" t="str">
        <f>IFERROR(VLOOKUP(Proc[[#This Row],[App]],Table2[],3,0),"open")</f>
        <v>open</v>
      </c>
      <c r="C8559" s="156" t="s">
        <v>370</v>
      </c>
      <c r="D8559" t="s">
        <v>10783</v>
      </c>
      <c r="E8559" s="154" t="s">
        <v>11707</v>
      </c>
      <c r="F8559" s="155" t="str">
        <f>VLOOKUP(Proc[[#This Row],[Obj]],Sheet4!A:B,2,0)</f>
        <v>TEMPEU_1000PL10N07000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0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on track</v>
      </c>
      <c r="Q8559" s="2">
        <f ca="1">IF(Proc[[#This Row],[DateClosed]]="",ABS(NETWORKDAYS(Proc[[#This Row],[DateOpened]],TODAY()))-1,ABS(NETWORKDAYS(Proc[[#This Row],[DateOpened]],Proc[[#This Row],[DateClosed]]))-1)</f>
        <v>0</v>
      </c>
      <c r="R8559" s="140" t="s">
        <v>476</v>
      </c>
      <c r="S8559" s="155"/>
      <c r="T8559" s="155"/>
    </row>
    <row r="8560" spans="1:20" hidden="1">
      <c r="A8560" s="154" t="s">
        <v>10643</v>
      </c>
      <c r="B8560" s="155" t="str">
        <f>IFERROR(VLOOKUP(Proc[[#This Row],[App]],Table2[],3,0),"open")</f>
        <v>open</v>
      </c>
      <c r="C8560" s="156" t="s">
        <v>370</v>
      </c>
      <c r="D8560" t="s">
        <v>10784</v>
      </c>
      <c r="E8560" s="154" t="s">
        <v>11707</v>
      </c>
      <c r="F8560" s="155" t="str">
        <f>VLOOKUP(Proc[[#This Row],[Obj]],Sheet4!A:B,2,0)</f>
        <v>H000003596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0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on track</v>
      </c>
      <c r="Q8560" s="2">
        <f ca="1">IF(Proc[[#This Row],[DateClosed]]="",ABS(NETWORKDAYS(Proc[[#This Row],[DateOpened]],TODAY()))-1,ABS(NETWORKDAYS(Proc[[#This Row],[DateOpened]],Proc[[#This Row],[DateClosed]]))-1)</f>
        <v>0</v>
      </c>
      <c r="R8560" s="140" t="s">
        <v>476</v>
      </c>
      <c r="S8560" s="155"/>
      <c r="T8560" s="155"/>
    </row>
    <row r="8561" spans="1:20" hidden="1">
      <c r="A8561" s="154" t="s">
        <v>10643</v>
      </c>
      <c r="B8561" s="155" t="str">
        <f>IFERROR(VLOOKUP(Proc[[#This Row],[App]],Table2[],3,0),"open")</f>
        <v>open</v>
      </c>
      <c r="C8561" s="156" t="s">
        <v>370</v>
      </c>
      <c r="D8561" t="s">
        <v>10785</v>
      </c>
      <c r="E8561" s="154" t="s">
        <v>11707</v>
      </c>
      <c r="F8561" s="155" t="str">
        <f>VLOOKUP(Proc[[#This Row],[Obj]],Sheet4!A:B,2,0)</f>
        <v>H000003599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0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on track</v>
      </c>
      <c r="Q8561" s="2">
        <f ca="1">IF(Proc[[#This Row],[DateClosed]]="",ABS(NETWORKDAYS(Proc[[#This Row],[DateOpened]],TODAY()))-1,ABS(NETWORKDAYS(Proc[[#This Row],[DateOpened]],Proc[[#This Row],[DateClosed]]))-1)</f>
        <v>0</v>
      </c>
      <c r="R8561" s="140" t="s">
        <v>476</v>
      </c>
      <c r="S8561" s="155"/>
      <c r="T8561" s="155"/>
    </row>
    <row r="8562" spans="1:20" hidden="1">
      <c r="A8562" s="154" t="s">
        <v>10643</v>
      </c>
      <c r="B8562" s="155" t="str">
        <f>IFERROR(VLOOKUP(Proc[[#This Row],[App]],Table2[],3,0),"open")</f>
        <v>open</v>
      </c>
      <c r="C8562" s="156" t="s">
        <v>370</v>
      </c>
      <c r="D8562" t="s">
        <v>10786</v>
      </c>
      <c r="E8562" s="154" t="s">
        <v>11707</v>
      </c>
      <c r="F8562" s="155" t="str">
        <f>VLOOKUP(Proc[[#This Row],[Obj]],Sheet4!A:B,2,0)</f>
        <v>H000003606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0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on track</v>
      </c>
      <c r="Q8562" s="2">
        <f ca="1">IF(Proc[[#This Row],[DateClosed]]="",ABS(NETWORKDAYS(Proc[[#This Row],[DateOpened]],TODAY()))-1,ABS(NETWORKDAYS(Proc[[#This Row],[DateOpened]],Proc[[#This Row],[DateClosed]]))-1)</f>
        <v>0</v>
      </c>
      <c r="R8562" s="140" t="s">
        <v>476</v>
      </c>
      <c r="S8562" s="155"/>
      <c r="T8562" s="155"/>
    </row>
    <row r="8563" spans="1:20" hidden="1">
      <c r="A8563" s="154" t="s">
        <v>10643</v>
      </c>
      <c r="B8563" s="155" t="str">
        <f>IFERROR(VLOOKUP(Proc[[#This Row],[App]],Table2[],3,0),"open")</f>
        <v>open</v>
      </c>
      <c r="C8563" s="156" t="s">
        <v>370</v>
      </c>
      <c r="D8563" t="s">
        <v>10787</v>
      </c>
      <c r="E8563" s="154" t="s">
        <v>11707</v>
      </c>
      <c r="F8563" s="155" t="str">
        <f>VLOOKUP(Proc[[#This Row],[Obj]],Sheet4!A:B,2,0)</f>
        <v>TEMPEU_1000PL10N07010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0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on track</v>
      </c>
      <c r="Q8563" s="2">
        <f ca="1">IF(Proc[[#This Row],[DateClosed]]="",ABS(NETWORKDAYS(Proc[[#This Row],[DateOpened]],TODAY()))-1,ABS(NETWORKDAYS(Proc[[#This Row],[DateOpened]],Proc[[#This Row],[DateClosed]]))-1)</f>
        <v>0</v>
      </c>
      <c r="R8563" s="140" t="s">
        <v>476</v>
      </c>
      <c r="S8563" s="155"/>
      <c r="T8563" s="155"/>
    </row>
    <row r="8564" spans="1:20" hidden="1">
      <c r="A8564" s="154" t="s">
        <v>10643</v>
      </c>
      <c r="B8564" s="155" t="str">
        <f>IFERROR(VLOOKUP(Proc[[#This Row],[App]],Table2[],3,0),"open")</f>
        <v>open</v>
      </c>
      <c r="C8564" s="156" t="s">
        <v>370</v>
      </c>
      <c r="D8564" t="s">
        <v>10788</v>
      </c>
      <c r="E8564" s="154" t="s">
        <v>11707</v>
      </c>
      <c r="F8564" s="155" t="str">
        <f>VLOOKUP(Proc[[#This Row],[Obj]],Sheet4!A:B,2,0)</f>
        <v>H000003610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0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on track</v>
      </c>
      <c r="Q8564" s="2">
        <f ca="1">IF(Proc[[#This Row],[DateClosed]]="",ABS(NETWORKDAYS(Proc[[#This Row],[DateOpened]],TODAY()))-1,ABS(NETWORKDAYS(Proc[[#This Row],[DateOpened]],Proc[[#This Row],[DateClosed]]))-1)</f>
        <v>0</v>
      </c>
      <c r="R8564" s="140" t="s">
        <v>476</v>
      </c>
      <c r="S8564" s="155"/>
      <c r="T8564" s="155"/>
    </row>
    <row r="8565" spans="1:20" hidden="1">
      <c r="A8565" s="154" t="s">
        <v>10643</v>
      </c>
      <c r="B8565" s="155" t="str">
        <f>IFERROR(VLOOKUP(Proc[[#This Row],[App]],Table2[],3,0),"open")</f>
        <v>open</v>
      </c>
      <c r="C8565" s="156" t="s">
        <v>370</v>
      </c>
      <c r="D8565" t="s">
        <v>10789</v>
      </c>
      <c r="E8565" s="154" t="s">
        <v>11707</v>
      </c>
      <c r="F8565" s="155" t="str">
        <f>VLOOKUP(Proc[[#This Row],[Obj]],Sheet4!A:B,2,0)</f>
        <v>H000000235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0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on track</v>
      </c>
      <c r="Q8565" s="2">
        <f ca="1">IF(Proc[[#This Row],[DateClosed]]="",ABS(NETWORKDAYS(Proc[[#This Row],[DateOpened]],TODAY()))-1,ABS(NETWORKDAYS(Proc[[#This Row],[DateOpened]],Proc[[#This Row],[DateClosed]]))-1)</f>
        <v>0</v>
      </c>
      <c r="R8565" s="140" t="s">
        <v>476</v>
      </c>
      <c r="S8565" s="155"/>
      <c r="T8565" s="155"/>
    </row>
    <row r="8566" spans="1:20" hidden="1">
      <c r="A8566" s="154" t="s">
        <v>10643</v>
      </c>
      <c r="B8566" s="155" t="str">
        <f>IFERROR(VLOOKUP(Proc[[#This Row],[App]],Table2[],3,0),"open")</f>
        <v>open</v>
      </c>
      <c r="C8566" s="156" t="s">
        <v>370</v>
      </c>
      <c r="D8566" t="s">
        <v>10790</v>
      </c>
      <c r="E8566" s="154" t="s">
        <v>11707</v>
      </c>
      <c r="F8566" s="155" t="str">
        <f>VLOOKUP(Proc[[#This Row],[Obj]],Sheet4!A:B,2,0)</f>
        <v>H000001974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0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on track</v>
      </c>
      <c r="Q8566" s="2">
        <f ca="1">IF(Proc[[#This Row],[DateClosed]]="",ABS(NETWORKDAYS(Proc[[#This Row],[DateOpened]],TODAY()))-1,ABS(NETWORKDAYS(Proc[[#This Row],[DateOpened]],Proc[[#This Row],[DateClosed]]))-1)</f>
        <v>0</v>
      </c>
      <c r="R8566" s="140" t="s">
        <v>476</v>
      </c>
      <c r="S8566" s="155"/>
      <c r="T8566" s="155"/>
    </row>
    <row r="8567" spans="1:20" hidden="1">
      <c r="A8567" s="154" t="s">
        <v>10643</v>
      </c>
      <c r="B8567" s="155" t="str">
        <f>IFERROR(VLOOKUP(Proc[[#This Row],[App]],Table2[],3,0),"open")</f>
        <v>open</v>
      </c>
      <c r="C8567" s="156" t="s">
        <v>370</v>
      </c>
      <c r="D8567" t="s">
        <v>10791</v>
      </c>
      <c r="E8567" s="154" t="s">
        <v>11707</v>
      </c>
      <c r="F8567" s="155" t="str">
        <f>VLOOKUP(Proc[[#This Row],[Obj]],Sheet4!A:B,2,0)</f>
        <v>H000002154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0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on track</v>
      </c>
      <c r="Q8567" s="2">
        <f ca="1">IF(Proc[[#This Row],[DateClosed]]="",ABS(NETWORKDAYS(Proc[[#This Row],[DateOpened]],TODAY()))-1,ABS(NETWORKDAYS(Proc[[#This Row],[DateOpened]],Proc[[#This Row],[DateClosed]]))-1)</f>
        <v>0</v>
      </c>
      <c r="R8567" s="140" t="s">
        <v>476</v>
      </c>
      <c r="S8567" s="155"/>
      <c r="T8567" s="155"/>
    </row>
    <row r="8568" spans="1:20" hidden="1">
      <c r="A8568" s="154" t="s">
        <v>10643</v>
      </c>
      <c r="B8568" s="155" t="str">
        <f>IFERROR(VLOOKUP(Proc[[#This Row],[App]],Table2[],3,0),"open")</f>
        <v>open</v>
      </c>
      <c r="C8568" s="156" t="s">
        <v>370</v>
      </c>
      <c r="D8568" t="s">
        <v>10792</v>
      </c>
      <c r="E8568" s="154" t="s">
        <v>11707</v>
      </c>
      <c r="F8568" s="155" t="str">
        <f>VLOOKUP(Proc[[#This Row],[Obj]],Sheet4!A:B,2,0)</f>
        <v>H000000215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0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on track</v>
      </c>
      <c r="Q8568" s="2">
        <f ca="1">IF(Proc[[#This Row],[DateClosed]]="",ABS(NETWORKDAYS(Proc[[#This Row],[DateOpened]],TODAY()))-1,ABS(NETWORKDAYS(Proc[[#This Row],[DateOpened]],Proc[[#This Row],[DateClosed]]))-1)</f>
        <v>0</v>
      </c>
      <c r="R8568" s="140" t="s">
        <v>476</v>
      </c>
      <c r="S8568" s="155"/>
      <c r="T8568" s="155"/>
    </row>
    <row r="8569" spans="1:20" hidden="1">
      <c r="A8569" s="154" t="s">
        <v>10643</v>
      </c>
      <c r="B8569" s="155" t="str">
        <f>IFERROR(VLOOKUP(Proc[[#This Row],[App]],Table2[],3,0),"open")</f>
        <v>open</v>
      </c>
      <c r="C8569" s="156" t="s">
        <v>370</v>
      </c>
      <c r="D8569" t="s">
        <v>10793</v>
      </c>
      <c r="E8569" s="154" t="s">
        <v>11707</v>
      </c>
      <c r="F8569" s="155" t="str">
        <f>VLOOKUP(Proc[[#This Row],[Obj]],Sheet4!A:B,2,0)</f>
        <v>H000001985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0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on track</v>
      </c>
      <c r="Q8569" s="2">
        <f ca="1">IF(Proc[[#This Row],[DateClosed]]="",ABS(NETWORKDAYS(Proc[[#This Row],[DateOpened]],TODAY()))-1,ABS(NETWORKDAYS(Proc[[#This Row],[DateOpened]],Proc[[#This Row],[DateClosed]]))-1)</f>
        <v>0</v>
      </c>
      <c r="R8569" s="140" t="s">
        <v>476</v>
      </c>
      <c r="S8569" s="155"/>
      <c r="T8569" s="155"/>
    </row>
    <row r="8570" spans="1:20" hidden="1">
      <c r="A8570" s="154" t="s">
        <v>10643</v>
      </c>
      <c r="B8570" s="155" t="str">
        <f>IFERROR(VLOOKUP(Proc[[#This Row],[App]],Table2[],3,0),"open")</f>
        <v>open</v>
      </c>
      <c r="C8570" s="156" t="s">
        <v>370</v>
      </c>
      <c r="D8570" t="s">
        <v>10794</v>
      </c>
      <c r="E8570" s="154" t="s">
        <v>11707</v>
      </c>
      <c r="F8570" s="155" t="str">
        <f>VLOOKUP(Proc[[#This Row],[Obj]],Sheet4!A:B,2,0)</f>
        <v>H000001991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0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on track</v>
      </c>
      <c r="Q8570" s="2">
        <f ca="1">IF(Proc[[#This Row],[DateClosed]]="",ABS(NETWORKDAYS(Proc[[#This Row],[DateOpened]],TODAY()))-1,ABS(NETWORKDAYS(Proc[[#This Row],[DateOpened]],Proc[[#This Row],[DateClosed]]))-1)</f>
        <v>0</v>
      </c>
      <c r="R8570" s="140" t="s">
        <v>476</v>
      </c>
      <c r="S8570" s="155"/>
      <c r="T8570" s="155"/>
    </row>
    <row r="8571" spans="1:20" hidden="1">
      <c r="A8571" s="154" t="s">
        <v>10643</v>
      </c>
      <c r="B8571" s="155" t="str">
        <f>IFERROR(VLOOKUP(Proc[[#This Row],[App]],Table2[],3,0),"open")</f>
        <v>open</v>
      </c>
      <c r="C8571" s="156" t="s">
        <v>370</v>
      </c>
      <c r="D8571" t="s">
        <v>10795</v>
      </c>
      <c r="E8571" s="154" t="s">
        <v>11707</v>
      </c>
      <c r="F8571" s="155" t="str">
        <f>VLOOKUP(Proc[[#This Row],[Obj]],Sheet4!A:B,2,0)</f>
        <v>H000001995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0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on track</v>
      </c>
      <c r="Q8571" s="2">
        <f ca="1">IF(Proc[[#This Row],[DateClosed]]="",ABS(NETWORKDAYS(Proc[[#This Row],[DateOpened]],TODAY()))-1,ABS(NETWORKDAYS(Proc[[#This Row],[DateOpened]],Proc[[#This Row],[DateClosed]]))-1)</f>
        <v>0</v>
      </c>
      <c r="R8571" s="140" t="s">
        <v>476</v>
      </c>
      <c r="S8571" s="155"/>
      <c r="T8571" s="155"/>
    </row>
    <row r="8572" spans="1:20" hidden="1">
      <c r="A8572" s="154" t="s">
        <v>10643</v>
      </c>
      <c r="B8572" s="155" t="str">
        <f>IFERROR(VLOOKUP(Proc[[#This Row],[App]],Table2[],3,0),"open")</f>
        <v>open</v>
      </c>
      <c r="C8572" s="156" t="s">
        <v>370</v>
      </c>
      <c r="D8572" t="s">
        <v>10796</v>
      </c>
      <c r="E8572" s="154" t="s">
        <v>11707</v>
      </c>
      <c r="F8572" s="155" t="str">
        <f>VLOOKUP(Proc[[#This Row],[Obj]],Sheet4!A:B,2,0)</f>
        <v>H000001997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0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on track</v>
      </c>
      <c r="Q8572" s="2">
        <f ca="1">IF(Proc[[#This Row],[DateClosed]]="",ABS(NETWORKDAYS(Proc[[#This Row],[DateOpened]],TODAY()))-1,ABS(NETWORKDAYS(Proc[[#This Row],[DateOpened]],Proc[[#This Row],[DateClosed]]))-1)</f>
        <v>0</v>
      </c>
      <c r="R8572" s="140" t="s">
        <v>476</v>
      </c>
      <c r="S8572" s="155"/>
      <c r="T8572" s="155"/>
    </row>
    <row r="8573" spans="1:20" hidden="1">
      <c r="A8573" s="154" t="s">
        <v>10643</v>
      </c>
      <c r="B8573" s="155" t="str">
        <f>IFERROR(VLOOKUP(Proc[[#This Row],[App]],Table2[],3,0),"open")</f>
        <v>open</v>
      </c>
      <c r="C8573" s="156" t="s">
        <v>370</v>
      </c>
      <c r="D8573" t="s">
        <v>10797</v>
      </c>
      <c r="E8573" s="154" t="s">
        <v>11707</v>
      </c>
      <c r="F8573" s="155" t="str">
        <f>VLOOKUP(Proc[[#This Row],[Obj]],Sheet4!A:B,2,0)</f>
        <v>H000001997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0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on track</v>
      </c>
      <c r="Q8573" s="2">
        <f ca="1">IF(Proc[[#This Row],[DateClosed]]="",ABS(NETWORKDAYS(Proc[[#This Row],[DateOpened]],TODAY()))-1,ABS(NETWORKDAYS(Proc[[#This Row],[DateOpened]],Proc[[#This Row],[DateClosed]]))-1)</f>
        <v>0</v>
      </c>
      <c r="R8573" s="140" t="s">
        <v>476</v>
      </c>
      <c r="S8573" s="155"/>
      <c r="T8573" s="155"/>
    </row>
    <row r="8574" spans="1:20" hidden="1">
      <c r="A8574" s="154" t="s">
        <v>10643</v>
      </c>
      <c r="B8574" s="155" t="str">
        <f>IFERROR(VLOOKUP(Proc[[#This Row],[App]],Table2[],3,0),"open")</f>
        <v>open</v>
      </c>
      <c r="C8574" s="156" t="s">
        <v>370</v>
      </c>
      <c r="D8574" t="s">
        <v>10798</v>
      </c>
      <c r="E8574" s="154" t="s">
        <v>11707</v>
      </c>
      <c r="F8574" s="155" t="str">
        <f>VLOOKUP(Proc[[#This Row],[Obj]],Sheet4!A:B,2,0)</f>
        <v>H000001997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0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on track</v>
      </c>
      <c r="Q8574" s="2">
        <f ca="1">IF(Proc[[#This Row],[DateClosed]]="",ABS(NETWORKDAYS(Proc[[#This Row],[DateOpened]],TODAY()))-1,ABS(NETWORKDAYS(Proc[[#This Row],[DateOpened]],Proc[[#This Row],[DateClosed]]))-1)</f>
        <v>0</v>
      </c>
      <c r="R8574" s="140" t="s">
        <v>476</v>
      </c>
      <c r="S8574" s="155"/>
      <c r="T8574" s="155"/>
    </row>
    <row r="8575" spans="1:20" hidden="1">
      <c r="A8575" s="154" t="s">
        <v>10643</v>
      </c>
      <c r="B8575" s="155" t="str">
        <f>IFERROR(VLOOKUP(Proc[[#This Row],[App]],Table2[],3,0),"open")</f>
        <v>open</v>
      </c>
      <c r="C8575" s="156" t="s">
        <v>370</v>
      </c>
      <c r="D8575" t="s">
        <v>10799</v>
      </c>
      <c r="E8575" s="154" t="s">
        <v>11707</v>
      </c>
      <c r="F8575" s="155" t="str">
        <f>VLOOKUP(Proc[[#This Row],[Obj]],Sheet4!A:B,2,0)</f>
        <v>H000001997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0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on track</v>
      </c>
      <c r="Q8575" s="2">
        <f ca="1">IF(Proc[[#This Row],[DateClosed]]="",ABS(NETWORKDAYS(Proc[[#This Row],[DateOpened]],TODAY()))-1,ABS(NETWORKDAYS(Proc[[#This Row],[DateOpened]],Proc[[#This Row],[DateClosed]]))-1)</f>
        <v>0</v>
      </c>
      <c r="R8575" s="140" t="s">
        <v>476</v>
      </c>
      <c r="S8575" s="155"/>
      <c r="T8575" s="155"/>
    </row>
    <row r="8576" spans="1:20" hidden="1">
      <c r="A8576" s="154" t="s">
        <v>10643</v>
      </c>
      <c r="B8576" s="155" t="str">
        <f>IFERROR(VLOOKUP(Proc[[#This Row],[App]],Table2[],3,0),"open")</f>
        <v>open</v>
      </c>
      <c r="C8576" s="156" t="s">
        <v>370</v>
      </c>
      <c r="D8576" t="s">
        <v>10800</v>
      </c>
      <c r="E8576" s="154" t="s">
        <v>11707</v>
      </c>
      <c r="F8576" s="155" t="str">
        <f>VLOOKUP(Proc[[#This Row],[Obj]],Sheet4!A:B,2,0)</f>
        <v>H000002143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0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on track</v>
      </c>
      <c r="Q8576" s="2">
        <f ca="1">IF(Proc[[#This Row],[DateClosed]]="",ABS(NETWORKDAYS(Proc[[#This Row],[DateOpened]],TODAY()))-1,ABS(NETWORKDAYS(Proc[[#This Row],[DateOpened]],Proc[[#This Row],[DateClosed]]))-1)</f>
        <v>0</v>
      </c>
      <c r="R8576" s="140" t="s">
        <v>476</v>
      </c>
      <c r="S8576" s="155"/>
      <c r="T8576" s="155"/>
    </row>
    <row r="8577" spans="1:20" hidden="1">
      <c r="A8577" s="154" t="s">
        <v>10643</v>
      </c>
      <c r="B8577" s="155" t="str">
        <f>IFERROR(VLOOKUP(Proc[[#This Row],[App]],Table2[],3,0),"open")</f>
        <v>open</v>
      </c>
      <c r="C8577" s="156" t="s">
        <v>370</v>
      </c>
      <c r="D8577" t="s">
        <v>10801</v>
      </c>
      <c r="E8577" s="154" t="s">
        <v>11707</v>
      </c>
      <c r="F8577" s="155" t="str">
        <f>VLOOKUP(Proc[[#This Row],[Obj]],Sheet4!A:B,2,0)</f>
        <v>H000003640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0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on track</v>
      </c>
      <c r="Q8577" s="2">
        <f ca="1">IF(Proc[[#This Row],[DateClosed]]="",ABS(NETWORKDAYS(Proc[[#This Row],[DateOpened]],TODAY()))-1,ABS(NETWORKDAYS(Proc[[#This Row],[DateOpened]],Proc[[#This Row],[DateClosed]]))-1)</f>
        <v>0</v>
      </c>
      <c r="R8577" s="140" t="s">
        <v>476</v>
      </c>
      <c r="S8577" s="155"/>
      <c r="T8577" s="155"/>
    </row>
    <row r="8578" spans="1:20" hidden="1">
      <c r="A8578" s="154" t="s">
        <v>10643</v>
      </c>
      <c r="B8578" s="155" t="str">
        <f>IFERROR(VLOOKUP(Proc[[#This Row],[App]],Table2[],3,0),"open")</f>
        <v>open</v>
      </c>
      <c r="C8578" s="156" t="s">
        <v>370</v>
      </c>
      <c r="D8578" t="s">
        <v>10802</v>
      </c>
      <c r="E8578" s="154" t="s">
        <v>11707</v>
      </c>
      <c r="F8578" s="155" t="str">
        <f>VLOOKUP(Proc[[#This Row],[Obj]],Sheet4!A:B,2,0)</f>
        <v>H000003613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0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on track</v>
      </c>
      <c r="Q8578" s="2">
        <f ca="1">IF(Proc[[#This Row],[DateClosed]]="",ABS(NETWORKDAYS(Proc[[#This Row],[DateOpened]],TODAY()))-1,ABS(NETWORKDAYS(Proc[[#This Row],[DateOpened]],Proc[[#This Row],[DateClosed]]))-1)</f>
        <v>0</v>
      </c>
      <c r="R8578" s="140" t="s">
        <v>476</v>
      </c>
      <c r="S8578" s="155"/>
      <c r="T8578" s="155"/>
    </row>
    <row r="8579" spans="1:20" hidden="1">
      <c r="A8579" s="154" t="s">
        <v>10643</v>
      </c>
      <c r="B8579" s="155" t="str">
        <f>IFERROR(VLOOKUP(Proc[[#This Row],[App]],Table2[],3,0),"open")</f>
        <v>open</v>
      </c>
      <c r="C8579" s="156" t="s">
        <v>370</v>
      </c>
      <c r="D8579" t="s">
        <v>10803</v>
      </c>
      <c r="E8579" s="154" t="s">
        <v>11707</v>
      </c>
      <c r="F8579" s="155" t="str">
        <f>VLOOKUP(Proc[[#This Row],[Obj]],Sheet4!A:B,2,0)</f>
        <v>H000003615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0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on track</v>
      </c>
      <c r="Q8579" s="2">
        <f ca="1">IF(Proc[[#This Row],[DateClosed]]="",ABS(NETWORKDAYS(Proc[[#This Row],[DateOpened]],TODAY()))-1,ABS(NETWORKDAYS(Proc[[#This Row],[DateOpened]],Proc[[#This Row],[DateClosed]]))-1)</f>
        <v>0</v>
      </c>
      <c r="R8579" s="140" t="s">
        <v>476</v>
      </c>
      <c r="S8579" s="155"/>
      <c r="T8579" s="155"/>
    </row>
    <row r="8580" spans="1:20" hidden="1">
      <c r="A8580" s="154" t="s">
        <v>10643</v>
      </c>
      <c r="B8580" s="155" t="str">
        <f>IFERROR(VLOOKUP(Proc[[#This Row],[App]],Table2[],3,0),"open")</f>
        <v>open</v>
      </c>
      <c r="C8580" s="156" t="s">
        <v>370</v>
      </c>
      <c r="D8580" t="s">
        <v>10804</v>
      </c>
      <c r="E8580" s="154" t="s">
        <v>11707</v>
      </c>
      <c r="F8580" s="155" t="str">
        <f>VLOOKUP(Proc[[#This Row],[Obj]],Sheet4!A:B,2,0)</f>
        <v>H000002152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0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on track</v>
      </c>
      <c r="Q8580" s="2">
        <f ca="1">IF(Proc[[#This Row],[DateClosed]]="",ABS(NETWORKDAYS(Proc[[#This Row],[DateOpened]],TODAY()))-1,ABS(NETWORKDAYS(Proc[[#This Row],[DateOpened]],Proc[[#This Row],[DateClosed]]))-1)</f>
        <v>0</v>
      </c>
      <c r="R8580" s="140" t="s">
        <v>476</v>
      </c>
      <c r="S8580" s="155"/>
      <c r="T8580" s="155"/>
    </row>
    <row r="8581" spans="1:20" hidden="1">
      <c r="A8581" s="154" t="s">
        <v>10643</v>
      </c>
      <c r="B8581" s="155" t="str">
        <f>IFERROR(VLOOKUP(Proc[[#This Row],[App]],Table2[],3,0),"open")</f>
        <v>open</v>
      </c>
      <c r="C8581" s="156" t="s">
        <v>370</v>
      </c>
      <c r="D8581" t="s">
        <v>10805</v>
      </c>
      <c r="E8581" s="154" t="s">
        <v>11707</v>
      </c>
      <c r="F8581" s="155" t="str">
        <f>VLOOKUP(Proc[[#This Row],[Obj]],Sheet4!A:B,2,0)</f>
        <v>H000002158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0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on track</v>
      </c>
      <c r="Q8581" s="2">
        <f ca="1">IF(Proc[[#This Row],[DateClosed]]="",ABS(NETWORKDAYS(Proc[[#This Row],[DateOpened]],TODAY()))-1,ABS(NETWORKDAYS(Proc[[#This Row],[DateOpened]],Proc[[#This Row],[DateClosed]]))-1)</f>
        <v>0</v>
      </c>
      <c r="R8581" s="140" t="s">
        <v>476</v>
      </c>
      <c r="S8581" s="155"/>
      <c r="T8581" s="155"/>
    </row>
    <row r="8582" spans="1:20" hidden="1">
      <c r="A8582" s="154" t="s">
        <v>10643</v>
      </c>
      <c r="B8582" s="155" t="str">
        <f>IFERROR(VLOOKUP(Proc[[#This Row],[App]],Table2[],3,0),"open")</f>
        <v>open</v>
      </c>
      <c r="C8582" s="156" t="s">
        <v>370</v>
      </c>
      <c r="D8582" t="s">
        <v>10806</v>
      </c>
      <c r="E8582" s="154" t="s">
        <v>11707</v>
      </c>
      <c r="F8582" s="155" t="str">
        <f>VLOOKUP(Proc[[#This Row],[Obj]],Sheet4!A:B,2,0)</f>
        <v>H000002158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0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on track</v>
      </c>
      <c r="Q8582" s="2">
        <f ca="1">IF(Proc[[#This Row],[DateClosed]]="",ABS(NETWORKDAYS(Proc[[#This Row],[DateOpened]],TODAY()))-1,ABS(NETWORKDAYS(Proc[[#This Row],[DateOpened]],Proc[[#This Row],[DateClosed]]))-1)</f>
        <v>0</v>
      </c>
      <c r="R8582" s="140" t="s">
        <v>476</v>
      </c>
      <c r="S8582" s="155"/>
      <c r="T8582" s="155"/>
    </row>
    <row r="8583" spans="1:20" hidden="1">
      <c r="A8583" s="154" t="s">
        <v>10643</v>
      </c>
      <c r="B8583" s="155" t="str">
        <f>IFERROR(VLOOKUP(Proc[[#This Row],[App]],Table2[],3,0),"open")</f>
        <v>open</v>
      </c>
      <c r="C8583" s="156" t="s">
        <v>370</v>
      </c>
      <c r="D8583" t="s">
        <v>10807</v>
      </c>
      <c r="E8583" s="154" t="s">
        <v>11707</v>
      </c>
      <c r="F8583" s="155" t="str">
        <f>VLOOKUP(Proc[[#This Row],[Obj]],Sheet4!A:B,2,0)</f>
        <v>H000002158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0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on track</v>
      </c>
      <c r="Q8583" s="2">
        <f ca="1">IF(Proc[[#This Row],[DateClosed]]="",ABS(NETWORKDAYS(Proc[[#This Row],[DateOpened]],TODAY()))-1,ABS(NETWORKDAYS(Proc[[#This Row],[DateOpened]],Proc[[#This Row],[DateClosed]]))-1)</f>
        <v>0</v>
      </c>
      <c r="R8583" s="140" t="s">
        <v>476</v>
      </c>
      <c r="S8583" s="155"/>
      <c r="T8583" s="155"/>
    </row>
    <row r="8584" spans="1:20" hidden="1">
      <c r="A8584" s="154" t="s">
        <v>10643</v>
      </c>
      <c r="B8584" s="155" t="str">
        <f>IFERROR(VLOOKUP(Proc[[#This Row],[App]],Table2[],3,0),"open")</f>
        <v>open</v>
      </c>
      <c r="C8584" s="156" t="s">
        <v>370</v>
      </c>
      <c r="D8584" t="s">
        <v>10808</v>
      </c>
      <c r="E8584" s="154" t="s">
        <v>11707</v>
      </c>
      <c r="F8584" s="155" t="str">
        <f>VLOOKUP(Proc[[#This Row],[Obj]],Sheet4!A:B,2,0)</f>
        <v>H000002158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0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on track</v>
      </c>
      <c r="Q8584" s="2">
        <f ca="1">IF(Proc[[#This Row],[DateClosed]]="",ABS(NETWORKDAYS(Proc[[#This Row],[DateOpened]],TODAY()))-1,ABS(NETWORKDAYS(Proc[[#This Row],[DateOpened]],Proc[[#This Row],[DateClosed]]))-1)</f>
        <v>0</v>
      </c>
      <c r="R8584" s="140" t="s">
        <v>476</v>
      </c>
      <c r="S8584" s="155"/>
      <c r="T8584" s="155"/>
    </row>
    <row r="8585" spans="1:20" hidden="1">
      <c r="A8585" s="154" t="s">
        <v>10643</v>
      </c>
      <c r="B8585" s="155" t="str">
        <f>IFERROR(VLOOKUP(Proc[[#This Row],[App]],Table2[],3,0),"open")</f>
        <v>open</v>
      </c>
      <c r="C8585" s="156" t="s">
        <v>370</v>
      </c>
      <c r="D8585" t="s">
        <v>10809</v>
      </c>
      <c r="E8585" s="154" t="s">
        <v>11707</v>
      </c>
      <c r="F8585" s="155" t="str">
        <f>VLOOKUP(Proc[[#This Row],[Obj]],Sheet4!A:B,2,0)</f>
        <v>H000002158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0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on track</v>
      </c>
      <c r="Q8585" s="2">
        <f ca="1">IF(Proc[[#This Row],[DateClosed]]="",ABS(NETWORKDAYS(Proc[[#This Row],[DateOpened]],TODAY()))-1,ABS(NETWORKDAYS(Proc[[#This Row],[DateOpened]],Proc[[#This Row],[DateClosed]]))-1)</f>
        <v>0</v>
      </c>
      <c r="R8585" s="140" t="s">
        <v>476</v>
      </c>
      <c r="S8585" s="155"/>
      <c r="T8585" s="155"/>
    </row>
    <row r="8586" spans="1:20" hidden="1">
      <c r="A8586" s="154" t="s">
        <v>10643</v>
      </c>
      <c r="B8586" s="155" t="str">
        <f>IFERROR(VLOOKUP(Proc[[#This Row],[App]],Table2[],3,0),"open")</f>
        <v>open</v>
      </c>
      <c r="C8586" s="156" t="s">
        <v>370</v>
      </c>
      <c r="D8586" t="s">
        <v>10810</v>
      </c>
      <c r="E8586" s="154" t="s">
        <v>11707</v>
      </c>
      <c r="F8586" s="155" t="str">
        <f>VLOOKUP(Proc[[#This Row],[Obj]],Sheet4!A:B,2,0)</f>
        <v>H000002158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0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on track</v>
      </c>
      <c r="Q8586" s="2">
        <f ca="1">IF(Proc[[#This Row],[DateClosed]]="",ABS(NETWORKDAYS(Proc[[#This Row],[DateOpened]],TODAY()))-1,ABS(NETWORKDAYS(Proc[[#This Row],[DateOpened]],Proc[[#This Row],[DateClosed]]))-1)</f>
        <v>0</v>
      </c>
      <c r="R8586" s="140" t="s">
        <v>476</v>
      </c>
      <c r="S8586" s="155"/>
      <c r="T8586" s="155"/>
    </row>
    <row r="8587" spans="1:20" hidden="1">
      <c r="A8587" s="154" t="s">
        <v>10643</v>
      </c>
      <c r="B8587" s="155" t="str">
        <f>IFERROR(VLOOKUP(Proc[[#This Row],[App]],Table2[],3,0),"open")</f>
        <v>open</v>
      </c>
      <c r="C8587" s="156" t="s">
        <v>370</v>
      </c>
      <c r="D8587" t="s">
        <v>10811</v>
      </c>
      <c r="E8587" s="154" t="s">
        <v>11707</v>
      </c>
      <c r="F8587" s="155" t="str">
        <f>VLOOKUP(Proc[[#This Row],[Obj]],Sheet4!A:B,2,0)</f>
        <v>H000002158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0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on track</v>
      </c>
      <c r="Q8587" s="2">
        <f ca="1">IF(Proc[[#This Row],[DateClosed]]="",ABS(NETWORKDAYS(Proc[[#This Row],[DateOpened]],TODAY()))-1,ABS(NETWORKDAYS(Proc[[#This Row],[DateOpened]],Proc[[#This Row],[DateClosed]]))-1)</f>
        <v>0</v>
      </c>
      <c r="R8587" s="140" t="s">
        <v>476</v>
      </c>
      <c r="S8587" s="155"/>
      <c r="T8587" s="155"/>
    </row>
    <row r="8588" spans="1:20" hidden="1">
      <c r="A8588" s="154" t="s">
        <v>10643</v>
      </c>
      <c r="B8588" s="155" t="str">
        <f>IFERROR(VLOOKUP(Proc[[#This Row],[App]],Table2[],3,0),"open")</f>
        <v>open</v>
      </c>
      <c r="C8588" s="156" t="s">
        <v>370</v>
      </c>
      <c r="D8588" t="s">
        <v>10812</v>
      </c>
      <c r="E8588" s="154" t="s">
        <v>11707</v>
      </c>
      <c r="F8588" s="155" t="str">
        <f>VLOOKUP(Proc[[#This Row],[Obj]],Sheet4!A:B,2,0)</f>
        <v>H000002158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0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on track</v>
      </c>
      <c r="Q8588" s="2">
        <f ca="1">IF(Proc[[#This Row],[DateClosed]]="",ABS(NETWORKDAYS(Proc[[#This Row],[DateOpened]],TODAY()))-1,ABS(NETWORKDAYS(Proc[[#This Row],[DateOpened]],Proc[[#This Row],[DateClosed]]))-1)</f>
        <v>0</v>
      </c>
      <c r="R8588" s="140" t="s">
        <v>476</v>
      </c>
      <c r="S8588" s="155"/>
      <c r="T8588" s="155"/>
    </row>
    <row r="8589" spans="1:20" hidden="1">
      <c r="A8589" s="154" t="s">
        <v>10643</v>
      </c>
      <c r="B8589" s="155" t="str">
        <f>IFERROR(VLOOKUP(Proc[[#This Row],[App]],Table2[],3,0),"open")</f>
        <v>open</v>
      </c>
      <c r="C8589" s="156" t="s">
        <v>370</v>
      </c>
      <c r="D8589" t="s">
        <v>10813</v>
      </c>
      <c r="E8589" s="154" t="s">
        <v>11707</v>
      </c>
      <c r="F8589" s="155" t="str">
        <f>VLOOKUP(Proc[[#This Row],[Obj]],Sheet4!A:B,2,0)</f>
        <v>H000002158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0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on track</v>
      </c>
      <c r="Q8589" s="2">
        <f ca="1">IF(Proc[[#This Row],[DateClosed]]="",ABS(NETWORKDAYS(Proc[[#This Row],[DateOpened]],TODAY()))-1,ABS(NETWORKDAYS(Proc[[#This Row],[DateOpened]],Proc[[#This Row],[DateClosed]]))-1)</f>
        <v>0</v>
      </c>
      <c r="R8589" s="140" t="s">
        <v>476</v>
      </c>
      <c r="S8589" s="155"/>
      <c r="T8589" s="155"/>
    </row>
    <row r="8590" spans="1:20" hidden="1">
      <c r="A8590" s="154" t="s">
        <v>10643</v>
      </c>
      <c r="B8590" s="155" t="str">
        <f>IFERROR(VLOOKUP(Proc[[#This Row],[App]],Table2[],3,0),"open")</f>
        <v>open</v>
      </c>
      <c r="C8590" s="156" t="s">
        <v>370</v>
      </c>
      <c r="D8590" t="s">
        <v>10814</v>
      </c>
      <c r="E8590" s="154" t="s">
        <v>11707</v>
      </c>
      <c r="F8590" s="155" t="str">
        <f>VLOOKUP(Proc[[#This Row],[Obj]],Sheet4!A:B,2,0)</f>
        <v>H000002158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0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on track</v>
      </c>
      <c r="Q8590" s="2">
        <f ca="1">IF(Proc[[#This Row],[DateClosed]]="",ABS(NETWORKDAYS(Proc[[#This Row],[DateOpened]],TODAY()))-1,ABS(NETWORKDAYS(Proc[[#This Row],[DateOpened]],Proc[[#This Row],[DateClosed]]))-1)</f>
        <v>0</v>
      </c>
      <c r="R8590" s="140" t="s">
        <v>476</v>
      </c>
      <c r="S8590" s="155"/>
      <c r="T8590" s="155"/>
    </row>
    <row r="8591" spans="1:20" hidden="1">
      <c r="A8591" s="154" t="s">
        <v>10643</v>
      </c>
      <c r="B8591" s="155" t="str">
        <f>IFERROR(VLOOKUP(Proc[[#This Row],[App]],Table2[],3,0),"open")</f>
        <v>open</v>
      </c>
      <c r="C8591" s="156" t="s">
        <v>370</v>
      </c>
      <c r="D8591" t="s">
        <v>10815</v>
      </c>
      <c r="E8591" s="154" t="s">
        <v>11707</v>
      </c>
      <c r="F8591" s="155" t="str">
        <f>VLOOKUP(Proc[[#This Row],[Obj]],Sheet4!A:B,2,0)</f>
        <v>H000002158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0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on track</v>
      </c>
      <c r="Q8591" s="2">
        <f ca="1">IF(Proc[[#This Row],[DateClosed]]="",ABS(NETWORKDAYS(Proc[[#This Row],[DateOpened]],TODAY()))-1,ABS(NETWORKDAYS(Proc[[#This Row],[DateOpened]],Proc[[#This Row],[DateClosed]]))-1)</f>
        <v>0</v>
      </c>
      <c r="R8591" s="140" t="s">
        <v>476</v>
      </c>
      <c r="S8591" s="155"/>
      <c r="T8591" s="155"/>
    </row>
    <row r="8592" spans="1:20" hidden="1">
      <c r="A8592" s="154" t="s">
        <v>10643</v>
      </c>
      <c r="B8592" s="155" t="str">
        <f>IFERROR(VLOOKUP(Proc[[#This Row],[App]],Table2[],3,0),"open")</f>
        <v>open</v>
      </c>
      <c r="C8592" s="156" t="s">
        <v>370</v>
      </c>
      <c r="D8592" t="s">
        <v>10816</v>
      </c>
      <c r="E8592" s="154" t="s">
        <v>11707</v>
      </c>
      <c r="F8592" s="155" t="str">
        <f>VLOOKUP(Proc[[#This Row],[Obj]],Sheet4!A:B,2,0)</f>
        <v>H000002158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0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on track</v>
      </c>
      <c r="Q8592" s="2">
        <f ca="1">IF(Proc[[#This Row],[DateClosed]]="",ABS(NETWORKDAYS(Proc[[#This Row],[DateOpened]],TODAY()))-1,ABS(NETWORKDAYS(Proc[[#This Row],[DateOpened]],Proc[[#This Row],[DateClosed]]))-1)</f>
        <v>0</v>
      </c>
      <c r="R8592" s="140" t="s">
        <v>476</v>
      </c>
      <c r="S8592" s="155"/>
      <c r="T8592" s="155"/>
    </row>
    <row r="8593" spans="1:20" hidden="1">
      <c r="A8593" s="154" t="s">
        <v>10643</v>
      </c>
      <c r="B8593" s="155" t="str">
        <f>IFERROR(VLOOKUP(Proc[[#This Row],[App]],Table2[],3,0),"open")</f>
        <v>open</v>
      </c>
      <c r="C8593" s="156" t="s">
        <v>370</v>
      </c>
      <c r="D8593" t="s">
        <v>10817</v>
      </c>
      <c r="E8593" s="154" t="s">
        <v>11707</v>
      </c>
      <c r="F8593" s="155" t="str">
        <f>VLOOKUP(Proc[[#This Row],[Obj]],Sheet4!A:B,2,0)</f>
        <v>H000002158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0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on track</v>
      </c>
      <c r="Q8593" s="2">
        <f ca="1">IF(Proc[[#This Row],[DateClosed]]="",ABS(NETWORKDAYS(Proc[[#This Row],[DateOpened]],TODAY()))-1,ABS(NETWORKDAYS(Proc[[#This Row],[DateOpened]],Proc[[#This Row],[DateClosed]]))-1)</f>
        <v>0</v>
      </c>
      <c r="R8593" s="140" t="s">
        <v>476</v>
      </c>
      <c r="S8593" s="155"/>
      <c r="T8593" s="155"/>
    </row>
    <row r="8594" spans="1:20" hidden="1">
      <c r="A8594" s="154" t="s">
        <v>10643</v>
      </c>
      <c r="B8594" s="155" t="str">
        <f>IFERROR(VLOOKUP(Proc[[#This Row],[App]],Table2[],3,0),"open")</f>
        <v>open</v>
      </c>
      <c r="C8594" s="156" t="s">
        <v>370</v>
      </c>
      <c r="D8594" t="s">
        <v>10818</v>
      </c>
      <c r="E8594" s="154" t="s">
        <v>11707</v>
      </c>
      <c r="F8594" s="155" t="str">
        <f>VLOOKUP(Proc[[#This Row],[Obj]],Sheet4!A:B,2,0)</f>
        <v>H000002158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0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on track</v>
      </c>
      <c r="Q8594" s="2">
        <f ca="1">IF(Proc[[#This Row],[DateClosed]]="",ABS(NETWORKDAYS(Proc[[#This Row],[DateOpened]],TODAY()))-1,ABS(NETWORKDAYS(Proc[[#This Row],[DateOpened]],Proc[[#This Row],[DateClosed]]))-1)</f>
        <v>0</v>
      </c>
      <c r="R8594" s="140" t="s">
        <v>476</v>
      </c>
      <c r="S8594" s="155"/>
      <c r="T8594" s="155"/>
    </row>
    <row r="8595" spans="1:20" hidden="1">
      <c r="A8595" s="154" t="s">
        <v>10643</v>
      </c>
      <c r="B8595" s="155" t="str">
        <f>IFERROR(VLOOKUP(Proc[[#This Row],[App]],Table2[],3,0),"open")</f>
        <v>open</v>
      </c>
      <c r="C8595" s="156" t="s">
        <v>370</v>
      </c>
      <c r="D8595" t="s">
        <v>10819</v>
      </c>
      <c r="E8595" s="154" t="s">
        <v>11707</v>
      </c>
      <c r="F8595" s="155" t="str">
        <f>VLOOKUP(Proc[[#This Row],[Obj]],Sheet4!A:B,2,0)</f>
        <v>H000002158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0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on track</v>
      </c>
      <c r="Q8595" s="2">
        <f ca="1">IF(Proc[[#This Row],[DateClosed]]="",ABS(NETWORKDAYS(Proc[[#This Row],[DateOpened]],TODAY()))-1,ABS(NETWORKDAYS(Proc[[#This Row],[DateOpened]],Proc[[#This Row],[DateClosed]]))-1)</f>
        <v>0</v>
      </c>
      <c r="R8595" s="140" t="s">
        <v>476</v>
      </c>
      <c r="S8595" s="155"/>
      <c r="T8595" s="155"/>
    </row>
    <row r="8596" spans="1:20" hidden="1">
      <c r="A8596" s="154" t="s">
        <v>10643</v>
      </c>
      <c r="B8596" s="155" t="str">
        <f>IFERROR(VLOOKUP(Proc[[#This Row],[App]],Table2[],3,0),"open")</f>
        <v>open</v>
      </c>
      <c r="C8596" s="156" t="s">
        <v>370</v>
      </c>
      <c r="D8596" t="s">
        <v>10820</v>
      </c>
      <c r="E8596" s="154" t="s">
        <v>11707</v>
      </c>
      <c r="F8596" s="155" t="str">
        <f>VLOOKUP(Proc[[#This Row],[Obj]],Sheet4!A:B,2,0)</f>
        <v>H000002158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0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on track</v>
      </c>
      <c r="Q8596" s="2">
        <f ca="1">IF(Proc[[#This Row],[DateClosed]]="",ABS(NETWORKDAYS(Proc[[#This Row],[DateOpened]],TODAY()))-1,ABS(NETWORKDAYS(Proc[[#This Row],[DateOpened]],Proc[[#This Row],[DateClosed]]))-1)</f>
        <v>0</v>
      </c>
      <c r="R8596" s="140" t="s">
        <v>476</v>
      </c>
      <c r="S8596" s="155"/>
      <c r="T8596" s="155"/>
    </row>
    <row r="8597" spans="1:20" hidden="1">
      <c r="A8597" s="154" t="s">
        <v>10643</v>
      </c>
      <c r="B8597" s="155" t="str">
        <f>IFERROR(VLOOKUP(Proc[[#This Row],[App]],Table2[],3,0),"open")</f>
        <v>open</v>
      </c>
      <c r="C8597" s="156" t="s">
        <v>370</v>
      </c>
      <c r="D8597" t="s">
        <v>10821</v>
      </c>
      <c r="E8597" s="154" t="s">
        <v>11707</v>
      </c>
      <c r="F8597" s="155" t="str">
        <f>VLOOKUP(Proc[[#This Row],[Obj]],Sheet4!A:B,2,0)</f>
        <v>H000002158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0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on track</v>
      </c>
      <c r="Q8597" s="2">
        <f ca="1">IF(Proc[[#This Row],[DateClosed]]="",ABS(NETWORKDAYS(Proc[[#This Row],[DateOpened]],TODAY()))-1,ABS(NETWORKDAYS(Proc[[#This Row],[DateOpened]],Proc[[#This Row],[DateClosed]]))-1)</f>
        <v>0</v>
      </c>
      <c r="R8597" s="140" t="s">
        <v>476</v>
      </c>
      <c r="S8597" s="155"/>
      <c r="T8597" s="155"/>
    </row>
    <row r="8598" spans="1:20" hidden="1">
      <c r="A8598" s="154" t="s">
        <v>10643</v>
      </c>
      <c r="B8598" s="155" t="str">
        <f>IFERROR(VLOOKUP(Proc[[#This Row],[App]],Table2[],3,0),"open")</f>
        <v>open</v>
      </c>
      <c r="C8598" s="156" t="s">
        <v>370</v>
      </c>
      <c r="D8598" t="s">
        <v>10822</v>
      </c>
      <c r="E8598" s="154" t="s">
        <v>11707</v>
      </c>
      <c r="F8598" s="155" t="str">
        <f>VLOOKUP(Proc[[#This Row],[Obj]],Sheet4!A:B,2,0)</f>
        <v>H000002158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0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on track</v>
      </c>
      <c r="Q8598" s="2">
        <f ca="1">IF(Proc[[#This Row],[DateClosed]]="",ABS(NETWORKDAYS(Proc[[#This Row],[DateOpened]],TODAY()))-1,ABS(NETWORKDAYS(Proc[[#This Row],[DateOpened]],Proc[[#This Row],[DateClosed]]))-1)</f>
        <v>0</v>
      </c>
      <c r="R8598" s="140" t="s">
        <v>476</v>
      </c>
      <c r="S8598" s="155"/>
      <c r="T8598" s="155"/>
    </row>
    <row r="8599" spans="1:20" hidden="1">
      <c r="A8599" s="154" t="s">
        <v>10643</v>
      </c>
      <c r="B8599" s="155" t="str">
        <f>IFERROR(VLOOKUP(Proc[[#This Row],[App]],Table2[],3,0),"open")</f>
        <v>open</v>
      </c>
      <c r="C8599" s="156" t="s">
        <v>370</v>
      </c>
      <c r="D8599" t="s">
        <v>10823</v>
      </c>
      <c r="E8599" s="154" t="s">
        <v>11707</v>
      </c>
      <c r="F8599" s="155" t="str">
        <f>VLOOKUP(Proc[[#This Row],[Obj]],Sheet4!A:B,2,0)</f>
        <v>H000002158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0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on track</v>
      </c>
      <c r="Q8599" s="2">
        <f ca="1">IF(Proc[[#This Row],[DateClosed]]="",ABS(NETWORKDAYS(Proc[[#This Row],[DateOpened]],TODAY()))-1,ABS(NETWORKDAYS(Proc[[#This Row],[DateOpened]],Proc[[#This Row],[DateClosed]]))-1)</f>
        <v>0</v>
      </c>
      <c r="R8599" s="140" t="s">
        <v>476</v>
      </c>
      <c r="S8599" s="155"/>
      <c r="T8599" s="155"/>
    </row>
    <row r="8600" spans="1:20" hidden="1">
      <c r="A8600" s="154" t="s">
        <v>10643</v>
      </c>
      <c r="B8600" s="155" t="str">
        <f>IFERROR(VLOOKUP(Proc[[#This Row],[App]],Table2[],3,0),"open")</f>
        <v>open</v>
      </c>
      <c r="C8600" s="156" t="s">
        <v>370</v>
      </c>
      <c r="D8600" t="s">
        <v>10824</v>
      </c>
      <c r="E8600" s="154" t="s">
        <v>11707</v>
      </c>
      <c r="F8600" s="155" t="str">
        <f>VLOOKUP(Proc[[#This Row],[Obj]],Sheet4!A:B,2,0)</f>
        <v>H000002158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0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on track</v>
      </c>
      <c r="Q8600" s="2">
        <f ca="1">IF(Proc[[#This Row],[DateClosed]]="",ABS(NETWORKDAYS(Proc[[#This Row],[DateOpened]],TODAY()))-1,ABS(NETWORKDAYS(Proc[[#This Row],[DateOpened]],Proc[[#This Row],[DateClosed]]))-1)</f>
        <v>0</v>
      </c>
      <c r="R8600" s="140" t="s">
        <v>476</v>
      </c>
      <c r="S8600" s="155"/>
      <c r="T8600" s="155"/>
    </row>
    <row r="8601" spans="1:20" hidden="1">
      <c r="A8601" s="154" t="s">
        <v>10643</v>
      </c>
      <c r="B8601" s="155" t="str">
        <f>IFERROR(VLOOKUP(Proc[[#This Row],[App]],Table2[],3,0),"open")</f>
        <v>open</v>
      </c>
      <c r="C8601" s="156" t="s">
        <v>370</v>
      </c>
      <c r="D8601" t="s">
        <v>10825</v>
      </c>
      <c r="E8601" s="154" t="s">
        <v>11707</v>
      </c>
      <c r="F8601" s="155" t="str">
        <f>VLOOKUP(Proc[[#This Row],[Obj]],Sheet4!A:B,2,0)</f>
        <v>H000002158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0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on track</v>
      </c>
      <c r="Q8601" s="2">
        <f ca="1">IF(Proc[[#This Row],[DateClosed]]="",ABS(NETWORKDAYS(Proc[[#This Row],[DateOpened]],TODAY()))-1,ABS(NETWORKDAYS(Proc[[#This Row],[DateOpened]],Proc[[#This Row],[DateClosed]]))-1)</f>
        <v>0</v>
      </c>
      <c r="R8601" s="140" t="s">
        <v>476</v>
      </c>
      <c r="S8601" s="155"/>
      <c r="T8601" s="155"/>
    </row>
    <row r="8602" spans="1:20" hidden="1">
      <c r="A8602" s="154" t="s">
        <v>10643</v>
      </c>
      <c r="B8602" s="155" t="str">
        <f>IFERROR(VLOOKUP(Proc[[#This Row],[App]],Table2[],3,0),"open")</f>
        <v>open</v>
      </c>
      <c r="C8602" s="156" t="s">
        <v>370</v>
      </c>
      <c r="D8602" t="s">
        <v>10826</v>
      </c>
      <c r="E8602" s="154" t="s">
        <v>11707</v>
      </c>
      <c r="F8602" s="155" t="str">
        <f>VLOOKUP(Proc[[#This Row],[Obj]],Sheet4!A:B,2,0)</f>
        <v>H000002158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0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on track</v>
      </c>
      <c r="Q8602" s="2">
        <f ca="1">IF(Proc[[#This Row],[DateClosed]]="",ABS(NETWORKDAYS(Proc[[#This Row],[DateOpened]],TODAY()))-1,ABS(NETWORKDAYS(Proc[[#This Row],[DateOpened]],Proc[[#This Row],[DateClosed]]))-1)</f>
        <v>0</v>
      </c>
      <c r="R8602" s="140" t="s">
        <v>476</v>
      </c>
      <c r="S8602" s="155"/>
      <c r="T8602" s="155"/>
    </row>
    <row r="8603" spans="1:20" hidden="1">
      <c r="A8603" s="154" t="s">
        <v>10643</v>
      </c>
      <c r="B8603" s="155" t="str">
        <f>IFERROR(VLOOKUP(Proc[[#This Row],[App]],Table2[],3,0),"open")</f>
        <v>open</v>
      </c>
      <c r="C8603" s="156" t="s">
        <v>370</v>
      </c>
      <c r="D8603" t="s">
        <v>10827</v>
      </c>
      <c r="E8603" s="154" t="s">
        <v>11707</v>
      </c>
      <c r="F8603" s="155" t="str">
        <f>VLOOKUP(Proc[[#This Row],[Obj]],Sheet4!A:B,2,0)</f>
        <v>H000002158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0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on track</v>
      </c>
      <c r="Q8603" s="2">
        <f ca="1">IF(Proc[[#This Row],[DateClosed]]="",ABS(NETWORKDAYS(Proc[[#This Row],[DateOpened]],TODAY()))-1,ABS(NETWORKDAYS(Proc[[#This Row],[DateOpened]],Proc[[#This Row],[DateClosed]]))-1)</f>
        <v>0</v>
      </c>
      <c r="R8603" s="140" t="s">
        <v>476</v>
      </c>
      <c r="S8603" s="155"/>
      <c r="T8603" s="155"/>
    </row>
    <row r="8604" spans="1:20" hidden="1">
      <c r="A8604" s="154" t="s">
        <v>10643</v>
      </c>
      <c r="B8604" s="155" t="str">
        <f>IFERROR(VLOOKUP(Proc[[#This Row],[App]],Table2[],3,0),"open")</f>
        <v>open</v>
      </c>
      <c r="C8604" s="156" t="s">
        <v>370</v>
      </c>
      <c r="D8604" t="s">
        <v>10828</v>
      </c>
      <c r="E8604" s="154" t="s">
        <v>11707</v>
      </c>
      <c r="F8604" s="155" t="str">
        <f>VLOOKUP(Proc[[#This Row],[Obj]],Sheet4!A:B,2,0)</f>
        <v>H000002158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0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on track</v>
      </c>
      <c r="Q8604" s="2">
        <f ca="1">IF(Proc[[#This Row],[DateClosed]]="",ABS(NETWORKDAYS(Proc[[#This Row],[DateOpened]],TODAY()))-1,ABS(NETWORKDAYS(Proc[[#This Row],[DateOpened]],Proc[[#This Row],[DateClosed]]))-1)</f>
        <v>0</v>
      </c>
      <c r="R8604" s="140" t="s">
        <v>476</v>
      </c>
      <c r="S8604" s="155"/>
      <c r="T8604" s="155"/>
    </row>
    <row r="8605" spans="1:20" hidden="1">
      <c r="A8605" s="154" t="s">
        <v>10643</v>
      </c>
      <c r="B8605" s="155" t="str">
        <f>IFERROR(VLOOKUP(Proc[[#This Row],[App]],Table2[],3,0),"open")</f>
        <v>open</v>
      </c>
      <c r="C8605" s="156" t="s">
        <v>370</v>
      </c>
      <c r="D8605" t="s">
        <v>10829</v>
      </c>
      <c r="E8605" s="154" t="s">
        <v>11707</v>
      </c>
      <c r="F8605" s="155" t="str">
        <f>VLOOKUP(Proc[[#This Row],[Obj]],Sheet4!A:B,2,0)</f>
        <v>H000002158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0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on track</v>
      </c>
      <c r="Q8605" s="2">
        <f ca="1">IF(Proc[[#This Row],[DateClosed]]="",ABS(NETWORKDAYS(Proc[[#This Row],[DateOpened]],TODAY()))-1,ABS(NETWORKDAYS(Proc[[#This Row],[DateOpened]],Proc[[#This Row],[DateClosed]]))-1)</f>
        <v>0</v>
      </c>
      <c r="R8605" s="140" t="s">
        <v>476</v>
      </c>
      <c r="S8605" s="155"/>
      <c r="T8605" s="155"/>
    </row>
    <row r="8606" spans="1:20" hidden="1">
      <c r="A8606" s="154" t="s">
        <v>10643</v>
      </c>
      <c r="B8606" s="155" t="str">
        <f>IFERROR(VLOOKUP(Proc[[#This Row],[App]],Table2[],3,0),"open")</f>
        <v>open</v>
      </c>
      <c r="C8606" s="156" t="s">
        <v>370</v>
      </c>
      <c r="D8606" t="s">
        <v>10830</v>
      </c>
      <c r="E8606" s="154" t="s">
        <v>11707</v>
      </c>
      <c r="F8606" s="155" t="str">
        <f>VLOOKUP(Proc[[#This Row],[Obj]],Sheet4!A:B,2,0)</f>
        <v>H000002158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0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on track</v>
      </c>
      <c r="Q8606" s="2">
        <f ca="1">IF(Proc[[#This Row],[DateClosed]]="",ABS(NETWORKDAYS(Proc[[#This Row],[DateOpened]],TODAY()))-1,ABS(NETWORKDAYS(Proc[[#This Row],[DateOpened]],Proc[[#This Row],[DateClosed]]))-1)</f>
        <v>0</v>
      </c>
      <c r="R8606" s="140" t="s">
        <v>476</v>
      </c>
      <c r="S8606" s="155"/>
      <c r="T8606" s="155"/>
    </row>
    <row r="8607" spans="1:20" hidden="1">
      <c r="A8607" s="154" t="s">
        <v>10643</v>
      </c>
      <c r="B8607" s="155" t="str">
        <f>IFERROR(VLOOKUP(Proc[[#This Row],[App]],Table2[],3,0),"open")</f>
        <v>open</v>
      </c>
      <c r="C8607" s="156" t="s">
        <v>370</v>
      </c>
      <c r="D8607" t="s">
        <v>10831</v>
      </c>
      <c r="E8607" s="154" t="s">
        <v>11707</v>
      </c>
      <c r="F8607" s="155" t="str">
        <f>VLOOKUP(Proc[[#This Row],[Obj]],Sheet4!A:B,2,0)</f>
        <v>H000002158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0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on track</v>
      </c>
      <c r="Q8607" s="2">
        <f ca="1">IF(Proc[[#This Row],[DateClosed]]="",ABS(NETWORKDAYS(Proc[[#This Row],[DateOpened]],TODAY()))-1,ABS(NETWORKDAYS(Proc[[#This Row],[DateOpened]],Proc[[#This Row],[DateClosed]]))-1)</f>
        <v>0</v>
      </c>
      <c r="R8607" s="140" t="s">
        <v>476</v>
      </c>
      <c r="S8607" s="155"/>
      <c r="T8607" s="155"/>
    </row>
    <row r="8608" spans="1:20" hidden="1">
      <c r="A8608" s="154" t="s">
        <v>10643</v>
      </c>
      <c r="B8608" s="155" t="str">
        <f>IFERROR(VLOOKUP(Proc[[#This Row],[App]],Table2[],3,0),"open")</f>
        <v>open</v>
      </c>
      <c r="C8608" s="156" t="s">
        <v>370</v>
      </c>
      <c r="D8608" t="s">
        <v>10832</v>
      </c>
      <c r="E8608" s="154" t="s">
        <v>11707</v>
      </c>
      <c r="F8608" s="155" t="str">
        <f>VLOOKUP(Proc[[#This Row],[Obj]],Sheet4!A:B,2,0)</f>
        <v>H000002158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0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on track</v>
      </c>
      <c r="Q8608" s="2">
        <f ca="1">IF(Proc[[#This Row],[DateClosed]]="",ABS(NETWORKDAYS(Proc[[#This Row],[DateOpened]],TODAY()))-1,ABS(NETWORKDAYS(Proc[[#This Row],[DateOpened]],Proc[[#This Row],[DateClosed]]))-1)</f>
        <v>0</v>
      </c>
      <c r="R8608" s="140" t="s">
        <v>476</v>
      </c>
      <c r="S8608" s="155"/>
      <c r="T8608" s="155"/>
    </row>
    <row r="8609" spans="1:20" hidden="1">
      <c r="A8609" s="154" t="s">
        <v>10643</v>
      </c>
      <c r="B8609" s="155" t="str">
        <f>IFERROR(VLOOKUP(Proc[[#This Row],[App]],Table2[],3,0),"open")</f>
        <v>open</v>
      </c>
      <c r="C8609" s="156" t="s">
        <v>370</v>
      </c>
      <c r="D8609" t="s">
        <v>10833</v>
      </c>
      <c r="E8609" s="154" t="s">
        <v>11707</v>
      </c>
      <c r="F8609" s="155" t="str">
        <f>VLOOKUP(Proc[[#This Row],[Obj]],Sheet4!A:B,2,0)</f>
        <v>H000002158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0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on track</v>
      </c>
      <c r="Q8609" s="2">
        <f ca="1">IF(Proc[[#This Row],[DateClosed]]="",ABS(NETWORKDAYS(Proc[[#This Row],[DateOpened]],TODAY()))-1,ABS(NETWORKDAYS(Proc[[#This Row],[DateOpened]],Proc[[#This Row],[DateClosed]]))-1)</f>
        <v>0</v>
      </c>
      <c r="R8609" s="140" t="s">
        <v>476</v>
      </c>
      <c r="S8609" s="155"/>
      <c r="T8609" s="155"/>
    </row>
    <row r="8610" spans="1:20" hidden="1">
      <c r="A8610" s="154" t="s">
        <v>10643</v>
      </c>
      <c r="B8610" s="155" t="str">
        <f>IFERROR(VLOOKUP(Proc[[#This Row],[App]],Table2[],3,0),"open")</f>
        <v>open</v>
      </c>
      <c r="C8610" s="156" t="s">
        <v>370</v>
      </c>
      <c r="D8610" t="s">
        <v>10834</v>
      </c>
      <c r="E8610" s="154" t="s">
        <v>11707</v>
      </c>
      <c r="F8610" s="155" t="str">
        <f>VLOOKUP(Proc[[#This Row],[Obj]],Sheet4!A:B,2,0)</f>
        <v>H000002158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0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on track</v>
      </c>
      <c r="Q8610" s="2">
        <f ca="1">IF(Proc[[#This Row],[DateClosed]]="",ABS(NETWORKDAYS(Proc[[#This Row],[DateOpened]],TODAY()))-1,ABS(NETWORKDAYS(Proc[[#This Row],[DateOpened]],Proc[[#This Row],[DateClosed]]))-1)</f>
        <v>0</v>
      </c>
      <c r="R8610" s="140" t="s">
        <v>476</v>
      </c>
      <c r="S8610" s="155"/>
      <c r="T8610" s="155"/>
    </row>
    <row r="8611" spans="1:20" hidden="1">
      <c r="A8611" s="154" t="s">
        <v>10643</v>
      </c>
      <c r="B8611" s="155" t="str">
        <f>IFERROR(VLOOKUP(Proc[[#This Row],[App]],Table2[],3,0),"open")</f>
        <v>open</v>
      </c>
      <c r="C8611" s="156" t="s">
        <v>370</v>
      </c>
      <c r="D8611" t="s">
        <v>10835</v>
      </c>
      <c r="E8611" s="154" t="s">
        <v>11707</v>
      </c>
      <c r="F8611" s="155" t="str">
        <f>VLOOKUP(Proc[[#This Row],[Obj]],Sheet4!A:B,2,0)</f>
        <v>H000002158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0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on track</v>
      </c>
      <c r="Q8611" s="2">
        <f ca="1">IF(Proc[[#This Row],[DateClosed]]="",ABS(NETWORKDAYS(Proc[[#This Row],[DateOpened]],TODAY()))-1,ABS(NETWORKDAYS(Proc[[#This Row],[DateOpened]],Proc[[#This Row],[DateClosed]]))-1)</f>
        <v>0</v>
      </c>
      <c r="R8611" s="140" t="s">
        <v>476</v>
      </c>
      <c r="S8611" s="155"/>
      <c r="T8611" s="155"/>
    </row>
    <row r="8612" spans="1:20" hidden="1">
      <c r="A8612" s="154" t="s">
        <v>10643</v>
      </c>
      <c r="B8612" s="155" t="str">
        <f>IFERROR(VLOOKUP(Proc[[#This Row],[App]],Table2[],3,0),"open")</f>
        <v>open</v>
      </c>
      <c r="C8612" s="156" t="s">
        <v>370</v>
      </c>
      <c r="D8612" t="s">
        <v>10836</v>
      </c>
      <c r="E8612" s="154" t="s">
        <v>11707</v>
      </c>
      <c r="F8612" s="155" t="str">
        <f>VLOOKUP(Proc[[#This Row],[Obj]],Sheet4!A:B,2,0)</f>
        <v>H000002158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0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on track</v>
      </c>
      <c r="Q8612" s="2">
        <f ca="1">IF(Proc[[#This Row],[DateClosed]]="",ABS(NETWORKDAYS(Proc[[#This Row],[DateOpened]],TODAY()))-1,ABS(NETWORKDAYS(Proc[[#This Row],[DateOpened]],Proc[[#This Row],[DateClosed]]))-1)</f>
        <v>0</v>
      </c>
      <c r="R8612" s="140" t="s">
        <v>476</v>
      </c>
      <c r="S8612" s="155"/>
      <c r="T8612" s="155"/>
    </row>
    <row r="8613" spans="1:20" hidden="1">
      <c r="A8613" s="154" t="s">
        <v>10643</v>
      </c>
      <c r="B8613" s="155" t="str">
        <f>IFERROR(VLOOKUP(Proc[[#This Row],[App]],Table2[],3,0),"open")</f>
        <v>open</v>
      </c>
      <c r="C8613" s="156" t="s">
        <v>370</v>
      </c>
      <c r="D8613" t="s">
        <v>10837</v>
      </c>
      <c r="E8613" s="154" t="s">
        <v>11707</v>
      </c>
      <c r="F8613" s="155" t="str">
        <f>VLOOKUP(Proc[[#This Row],[Obj]],Sheet4!A:B,2,0)</f>
        <v>H000002158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0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on track</v>
      </c>
      <c r="Q8613" s="2">
        <f ca="1">IF(Proc[[#This Row],[DateClosed]]="",ABS(NETWORKDAYS(Proc[[#This Row],[DateOpened]],TODAY()))-1,ABS(NETWORKDAYS(Proc[[#This Row],[DateOpened]],Proc[[#This Row],[DateClosed]]))-1)</f>
        <v>0</v>
      </c>
      <c r="R8613" s="140" t="s">
        <v>476</v>
      </c>
      <c r="S8613" s="155"/>
      <c r="T8613" s="155"/>
    </row>
    <row r="8614" spans="1:20" hidden="1">
      <c r="A8614" s="154" t="s">
        <v>10643</v>
      </c>
      <c r="B8614" s="155" t="str">
        <f>IFERROR(VLOOKUP(Proc[[#This Row],[App]],Table2[],3,0),"open")</f>
        <v>open</v>
      </c>
      <c r="C8614" s="156" t="s">
        <v>370</v>
      </c>
      <c r="D8614" t="s">
        <v>10838</v>
      </c>
      <c r="E8614" s="154" t="s">
        <v>11707</v>
      </c>
      <c r="F8614" s="155" t="str">
        <f>VLOOKUP(Proc[[#This Row],[Obj]],Sheet4!A:B,2,0)</f>
        <v>H000002158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0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on track</v>
      </c>
      <c r="Q8614" s="2">
        <f ca="1">IF(Proc[[#This Row],[DateClosed]]="",ABS(NETWORKDAYS(Proc[[#This Row],[DateOpened]],TODAY()))-1,ABS(NETWORKDAYS(Proc[[#This Row],[DateOpened]],Proc[[#This Row],[DateClosed]]))-1)</f>
        <v>0</v>
      </c>
      <c r="R8614" s="140" t="s">
        <v>476</v>
      </c>
      <c r="S8614" s="155"/>
      <c r="T8614" s="155"/>
    </row>
    <row r="8615" spans="1:20" hidden="1">
      <c r="A8615" s="154" t="s">
        <v>10643</v>
      </c>
      <c r="B8615" s="155" t="str">
        <f>IFERROR(VLOOKUP(Proc[[#This Row],[App]],Table2[],3,0),"open")</f>
        <v>open</v>
      </c>
      <c r="C8615" s="156" t="s">
        <v>370</v>
      </c>
      <c r="D8615" t="s">
        <v>10839</v>
      </c>
      <c r="E8615" s="154" t="s">
        <v>11707</v>
      </c>
      <c r="F8615" s="155" t="str">
        <f>VLOOKUP(Proc[[#This Row],[Obj]],Sheet4!A:B,2,0)</f>
        <v>H000002158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0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on track</v>
      </c>
      <c r="Q8615" s="2">
        <f ca="1">IF(Proc[[#This Row],[DateClosed]]="",ABS(NETWORKDAYS(Proc[[#This Row],[DateOpened]],TODAY()))-1,ABS(NETWORKDAYS(Proc[[#This Row],[DateOpened]],Proc[[#This Row],[DateClosed]]))-1)</f>
        <v>0</v>
      </c>
      <c r="R8615" s="140" t="s">
        <v>476</v>
      </c>
      <c r="S8615" s="155"/>
      <c r="T8615" s="155"/>
    </row>
    <row r="8616" spans="1:20" hidden="1">
      <c r="A8616" s="154" t="s">
        <v>10643</v>
      </c>
      <c r="B8616" s="155" t="str">
        <f>IFERROR(VLOOKUP(Proc[[#This Row],[App]],Table2[],3,0),"open")</f>
        <v>open</v>
      </c>
      <c r="C8616" s="156" t="s">
        <v>370</v>
      </c>
      <c r="D8616" t="s">
        <v>10840</v>
      </c>
      <c r="E8616" s="154" t="s">
        <v>11707</v>
      </c>
      <c r="F8616" s="155" t="str">
        <f>VLOOKUP(Proc[[#This Row],[Obj]],Sheet4!A:B,2,0)</f>
        <v>H000002158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0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on track</v>
      </c>
      <c r="Q8616" s="2">
        <f ca="1">IF(Proc[[#This Row],[DateClosed]]="",ABS(NETWORKDAYS(Proc[[#This Row],[DateOpened]],TODAY()))-1,ABS(NETWORKDAYS(Proc[[#This Row],[DateOpened]],Proc[[#This Row],[DateClosed]]))-1)</f>
        <v>0</v>
      </c>
      <c r="R8616" s="140" t="s">
        <v>476</v>
      </c>
      <c r="S8616" s="155"/>
      <c r="T8616" s="155"/>
    </row>
    <row r="8617" spans="1:20" hidden="1">
      <c r="A8617" s="154" t="s">
        <v>10643</v>
      </c>
      <c r="B8617" s="155" t="str">
        <f>IFERROR(VLOOKUP(Proc[[#This Row],[App]],Table2[],3,0),"open")</f>
        <v>open</v>
      </c>
      <c r="C8617" s="156" t="s">
        <v>370</v>
      </c>
      <c r="D8617" t="s">
        <v>10841</v>
      </c>
      <c r="E8617" s="154" t="s">
        <v>11707</v>
      </c>
      <c r="F8617" s="155" t="str">
        <f>VLOOKUP(Proc[[#This Row],[Obj]],Sheet4!A:B,2,0)</f>
        <v>H000002158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0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on track</v>
      </c>
      <c r="Q8617" s="2">
        <f ca="1">IF(Proc[[#This Row],[DateClosed]]="",ABS(NETWORKDAYS(Proc[[#This Row],[DateOpened]],TODAY()))-1,ABS(NETWORKDAYS(Proc[[#This Row],[DateOpened]],Proc[[#This Row],[DateClosed]]))-1)</f>
        <v>0</v>
      </c>
      <c r="R8617" s="140" t="s">
        <v>476</v>
      </c>
      <c r="S8617" s="155"/>
      <c r="T8617" s="155"/>
    </row>
    <row r="8618" spans="1:20" hidden="1">
      <c r="A8618" s="154" t="s">
        <v>10643</v>
      </c>
      <c r="B8618" s="155" t="str">
        <f>IFERROR(VLOOKUP(Proc[[#This Row],[App]],Table2[],3,0),"open")</f>
        <v>open</v>
      </c>
      <c r="C8618" s="156" t="s">
        <v>370</v>
      </c>
      <c r="D8618" t="s">
        <v>10842</v>
      </c>
      <c r="E8618" s="154" t="s">
        <v>11707</v>
      </c>
      <c r="F8618" s="155" t="str">
        <f>VLOOKUP(Proc[[#This Row],[Obj]],Sheet4!A:B,2,0)</f>
        <v>H000002158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0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on track</v>
      </c>
      <c r="Q8618" s="2">
        <f ca="1">IF(Proc[[#This Row],[DateClosed]]="",ABS(NETWORKDAYS(Proc[[#This Row],[DateOpened]],TODAY()))-1,ABS(NETWORKDAYS(Proc[[#This Row],[DateOpened]],Proc[[#This Row],[DateClosed]]))-1)</f>
        <v>0</v>
      </c>
      <c r="R8618" s="140" t="s">
        <v>476</v>
      </c>
      <c r="S8618" s="155"/>
      <c r="T8618" s="155"/>
    </row>
    <row r="8619" spans="1:20" hidden="1">
      <c r="A8619" s="154" t="s">
        <v>10643</v>
      </c>
      <c r="B8619" s="155" t="str">
        <f>IFERROR(VLOOKUP(Proc[[#This Row],[App]],Table2[],3,0),"open")</f>
        <v>open</v>
      </c>
      <c r="C8619" s="156" t="s">
        <v>370</v>
      </c>
      <c r="D8619" t="s">
        <v>10843</v>
      </c>
      <c r="E8619" s="154" t="s">
        <v>11707</v>
      </c>
      <c r="F8619" s="155" t="str">
        <f>VLOOKUP(Proc[[#This Row],[Obj]],Sheet4!A:B,2,0)</f>
        <v>H000002158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0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on track</v>
      </c>
      <c r="Q8619" s="2">
        <f ca="1">IF(Proc[[#This Row],[DateClosed]]="",ABS(NETWORKDAYS(Proc[[#This Row],[DateOpened]],TODAY()))-1,ABS(NETWORKDAYS(Proc[[#This Row],[DateOpened]],Proc[[#This Row],[DateClosed]]))-1)</f>
        <v>0</v>
      </c>
      <c r="R8619" s="140" t="s">
        <v>476</v>
      </c>
      <c r="S8619" s="155"/>
      <c r="T8619" s="155"/>
    </row>
    <row r="8620" spans="1:20" hidden="1">
      <c r="A8620" s="154" t="s">
        <v>10643</v>
      </c>
      <c r="B8620" s="155" t="str">
        <f>IFERROR(VLOOKUP(Proc[[#This Row],[App]],Table2[],3,0),"open")</f>
        <v>open</v>
      </c>
      <c r="C8620" s="156" t="s">
        <v>370</v>
      </c>
      <c r="D8620" t="s">
        <v>10844</v>
      </c>
      <c r="E8620" s="154" t="s">
        <v>11707</v>
      </c>
      <c r="F8620" s="155" t="str">
        <f>VLOOKUP(Proc[[#This Row],[Obj]],Sheet4!A:B,2,0)</f>
        <v>H000002158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0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on track</v>
      </c>
      <c r="Q8620" s="2">
        <f ca="1">IF(Proc[[#This Row],[DateClosed]]="",ABS(NETWORKDAYS(Proc[[#This Row],[DateOpened]],TODAY()))-1,ABS(NETWORKDAYS(Proc[[#This Row],[DateOpened]],Proc[[#This Row],[DateClosed]]))-1)</f>
        <v>0</v>
      </c>
      <c r="R8620" s="140" t="s">
        <v>476</v>
      </c>
      <c r="S8620" s="155"/>
      <c r="T8620" s="155"/>
    </row>
    <row r="8621" spans="1:20" hidden="1">
      <c r="A8621" s="154" t="s">
        <v>10643</v>
      </c>
      <c r="B8621" s="155" t="str">
        <f>IFERROR(VLOOKUP(Proc[[#This Row],[App]],Table2[],3,0),"open")</f>
        <v>open</v>
      </c>
      <c r="C8621" s="156" t="s">
        <v>370</v>
      </c>
      <c r="D8621" t="s">
        <v>10845</v>
      </c>
      <c r="E8621" s="154" t="s">
        <v>11707</v>
      </c>
      <c r="F8621" s="155" t="str">
        <f>VLOOKUP(Proc[[#This Row],[Obj]],Sheet4!A:B,2,0)</f>
        <v>H000002158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0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on track</v>
      </c>
      <c r="Q8621" s="2">
        <f ca="1">IF(Proc[[#This Row],[DateClosed]]="",ABS(NETWORKDAYS(Proc[[#This Row],[DateOpened]],TODAY()))-1,ABS(NETWORKDAYS(Proc[[#This Row],[DateOpened]],Proc[[#This Row],[DateClosed]]))-1)</f>
        <v>0</v>
      </c>
      <c r="R8621" s="140" t="s">
        <v>476</v>
      </c>
      <c r="S8621" s="155"/>
      <c r="T8621" s="155"/>
    </row>
    <row r="8622" spans="1:20" hidden="1">
      <c r="A8622" s="154" t="s">
        <v>10643</v>
      </c>
      <c r="B8622" s="155" t="str">
        <f>IFERROR(VLOOKUP(Proc[[#This Row],[App]],Table2[],3,0),"open")</f>
        <v>open</v>
      </c>
      <c r="C8622" s="156" t="s">
        <v>370</v>
      </c>
      <c r="D8622" t="s">
        <v>10846</v>
      </c>
      <c r="E8622" s="154" t="s">
        <v>11707</v>
      </c>
      <c r="F8622" s="155" t="str">
        <f>VLOOKUP(Proc[[#This Row],[Obj]],Sheet4!A:B,2,0)</f>
        <v>H000002158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0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on track</v>
      </c>
      <c r="Q8622" s="2">
        <f ca="1">IF(Proc[[#This Row],[DateClosed]]="",ABS(NETWORKDAYS(Proc[[#This Row],[DateOpened]],TODAY()))-1,ABS(NETWORKDAYS(Proc[[#This Row],[DateOpened]],Proc[[#This Row],[DateClosed]]))-1)</f>
        <v>0</v>
      </c>
      <c r="R8622" s="140" t="s">
        <v>476</v>
      </c>
      <c r="S8622" s="155"/>
      <c r="T8622" s="155"/>
    </row>
    <row r="8623" spans="1:20" hidden="1">
      <c r="A8623" s="154" t="s">
        <v>10643</v>
      </c>
      <c r="B8623" s="155" t="str">
        <f>IFERROR(VLOOKUP(Proc[[#This Row],[App]],Table2[],3,0),"open")</f>
        <v>open</v>
      </c>
      <c r="C8623" s="156" t="s">
        <v>370</v>
      </c>
      <c r="D8623" t="s">
        <v>10847</v>
      </c>
      <c r="E8623" s="154" t="s">
        <v>11707</v>
      </c>
      <c r="F8623" s="155" t="str">
        <f>VLOOKUP(Proc[[#This Row],[Obj]],Sheet4!A:B,2,0)</f>
        <v>H000002158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0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on track</v>
      </c>
      <c r="Q8623" s="2">
        <f ca="1">IF(Proc[[#This Row],[DateClosed]]="",ABS(NETWORKDAYS(Proc[[#This Row],[DateOpened]],TODAY()))-1,ABS(NETWORKDAYS(Proc[[#This Row],[DateOpened]],Proc[[#This Row],[DateClosed]]))-1)</f>
        <v>0</v>
      </c>
      <c r="R8623" s="140" t="s">
        <v>476</v>
      </c>
      <c r="S8623" s="155"/>
      <c r="T8623" s="155"/>
    </row>
    <row r="8624" spans="1:20" hidden="1">
      <c r="A8624" s="154" t="s">
        <v>10643</v>
      </c>
      <c r="B8624" s="155" t="str">
        <f>IFERROR(VLOOKUP(Proc[[#This Row],[App]],Table2[],3,0),"open")</f>
        <v>open</v>
      </c>
      <c r="C8624" s="156" t="s">
        <v>370</v>
      </c>
      <c r="D8624" t="s">
        <v>10848</v>
      </c>
      <c r="E8624" s="154" t="s">
        <v>11707</v>
      </c>
      <c r="F8624" s="155" t="str">
        <f>VLOOKUP(Proc[[#This Row],[Obj]],Sheet4!A:B,2,0)</f>
        <v>H000002158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0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on track</v>
      </c>
      <c r="Q8624" s="2">
        <f ca="1">IF(Proc[[#This Row],[DateClosed]]="",ABS(NETWORKDAYS(Proc[[#This Row],[DateOpened]],TODAY()))-1,ABS(NETWORKDAYS(Proc[[#This Row],[DateOpened]],Proc[[#This Row],[DateClosed]]))-1)</f>
        <v>0</v>
      </c>
      <c r="R8624" s="140" t="s">
        <v>476</v>
      </c>
      <c r="S8624" s="155"/>
      <c r="T8624" s="155"/>
    </row>
    <row r="8625" spans="1:20" hidden="1">
      <c r="A8625" s="154" t="s">
        <v>10643</v>
      </c>
      <c r="B8625" s="155" t="str">
        <f>IFERROR(VLOOKUP(Proc[[#This Row],[App]],Table2[],3,0),"open")</f>
        <v>open</v>
      </c>
      <c r="C8625" s="156" t="s">
        <v>370</v>
      </c>
      <c r="D8625" t="s">
        <v>10849</v>
      </c>
      <c r="E8625" s="154" t="s">
        <v>11707</v>
      </c>
      <c r="F8625" s="155" t="str">
        <f>VLOOKUP(Proc[[#This Row],[Obj]],Sheet4!A:B,2,0)</f>
        <v>H000002158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0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on track</v>
      </c>
      <c r="Q8625" s="2">
        <f ca="1">IF(Proc[[#This Row],[DateClosed]]="",ABS(NETWORKDAYS(Proc[[#This Row],[DateOpened]],TODAY()))-1,ABS(NETWORKDAYS(Proc[[#This Row],[DateOpened]],Proc[[#This Row],[DateClosed]]))-1)</f>
        <v>0</v>
      </c>
      <c r="R8625" s="140" t="s">
        <v>476</v>
      </c>
      <c r="S8625" s="155"/>
      <c r="T8625" s="155"/>
    </row>
    <row r="8626" spans="1:20" hidden="1">
      <c r="A8626" s="154" t="s">
        <v>10643</v>
      </c>
      <c r="B8626" s="155" t="str">
        <f>IFERROR(VLOOKUP(Proc[[#This Row],[App]],Table2[],3,0),"open")</f>
        <v>open</v>
      </c>
      <c r="C8626" s="156" t="s">
        <v>370</v>
      </c>
      <c r="D8626" t="s">
        <v>10850</v>
      </c>
      <c r="E8626" s="154" t="s">
        <v>11707</v>
      </c>
      <c r="F8626" s="155" t="str">
        <f>VLOOKUP(Proc[[#This Row],[Obj]],Sheet4!A:B,2,0)</f>
        <v>H000002158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0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on track</v>
      </c>
      <c r="Q8626" s="2">
        <f ca="1">IF(Proc[[#This Row],[DateClosed]]="",ABS(NETWORKDAYS(Proc[[#This Row],[DateOpened]],TODAY()))-1,ABS(NETWORKDAYS(Proc[[#This Row],[DateOpened]],Proc[[#This Row],[DateClosed]]))-1)</f>
        <v>0</v>
      </c>
      <c r="R8626" s="140" t="s">
        <v>476</v>
      </c>
      <c r="S8626" s="155"/>
      <c r="T8626" s="155"/>
    </row>
    <row r="8627" spans="1:20" hidden="1">
      <c r="A8627" s="154" t="s">
        <v>10643</v>
      </c>
      <c r="B8627" s="155" t="str">
        <f>IFERROR(VLOOKUP(Proc[[#This Row],[App]],Table2[],3,0),"open")</f>
        <v>open</v>
      </c>
      <c r="C8627" s="156" t="s">
        <v>370</v>
      </c>
      <c r="D8627" t="s">
        <v>10851</v>
      </c>
      <c r="E8627" s="154" t="s">
        <v>11707</v>
      </c>
      <c r="F8627" s="155" t="str">
        <f>VLOOKUP(Proc[[#This Row],[Obj]],Sheet4!A:B,2,0)</f>
        <v>H000002158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0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on track</v>
      </c>
      <c r="Q8627" s="2">
        <f ca="1">IF(Proc[[#This Row],[DateClosed]]="",ABS(NETWORKDAYS(Proc[[#This Row],[DateOpened]],TODAY()))-1,ABS(NETWORKDAYS(Proc[[#This Row],[DateOpened]],Proc[[#This Row],[DateClosed]]))-1)</f>
        <v>0</v>
      </c>
      <c r="R8627" s="140" t="s">
        <v>476</v>
      </c>
      <c r="S8627" s="155"/>
      <c r="T8627" s="155"/>
    </row>
    <row r="8628" spans="1:20" hidden="1">
      <c r="A8628" s="154" t="s">
        <v>10643</v>
      </c>
      <c r="B8628" s="155" t="str">
        <f>IFERROR(VLOOKUP(Proc[[#This Row],[App]],Table2[],3,0),"open")</f>
        <v>open</v>
      </c>
      <c r="C8628" s="156" t="s">
        <v>370</v>
      </c>
      <c r="D8628" t="s">
        <v>10852</v>
      </c>
      <c r="E8628" s="154" t="s">
        <v>11707</v>
      </c>
      <c r="F8628" s="155" t="str">
        <f>VLOOKUP(Proc[[#This Row],[Obj]],Sheet4!A:B,2,0)</f>
        <v>H000002158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0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on track</v>
      </c>
      <c r="Q8628" s="2">
        <f ca="1">IF(Proc[[#This Row],[DateClosed]]="",ABS(NETWORKDAYS(Proc[[#This Row],[DateOpened]],TODAY()))-1,ABS(NETWORKDAYS(Proc[[#This Row],[DateOpened]],Proc[[#This Row],[DateClosed]]))-1)</f>
        <v>0</v>
      </c>
      <c r="R8628" s="140" t="s">
        <v>476</v>
      </c>
      <c r="S8628" s="155"/>
      <c r="T8628" s="155"/>
    </row>
    <row r="8629" spans="1:20" hidden="1">
      <c r="A8629" s="154" t="s">
        <v>10643</v>
      </c>
      <c r="B8629" s="155" t="str">
        <f>IFERROR(VLOOKUP(Proc[[#This Row],[App]],Table2[],3,0),"open")</f>
        <v>open</v>
      </c>
      <c r="C8629" s="156" t="s">
        <v>370</v>
      </c>
      <c r="D8629" t="s">
        <v>10853</v>
      </c>
      <c r="E8629" s="154" t="s">
        <v>11707</v>
      </c>
      <c r="F8629" s="155" t="str">
        <f>VLOOKUP(Proc[[#This Row],[Obj]],Sheet4!A:B,2,0)</f>
        <v>H000002171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0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on track</v>
      </c>
      <c r="Q8629" s="2">
        <f ca="1">IF(Proc[[#This Row],[DateClosed]]="",ABS(NETWORKDAYS(Proc[[#This Row],[DateOpened]],TODAY()))-1,ABS(NETWORKDAYS(Proc[[#This Row],[DateOpened]],Proc[[#This Row],[DateClosed]]))-1)</f>
        <v>0</v>
      </c>
      <c r="R8629" s="140" t="s">
        <v>476</v>
      </c>
      <c r="S8629" s="155"/>
      <c r="T8629" s="155"/>
    </row>
    <row r="8630" spans="1:20" hidden="1">
      <c r="A8630" s="154" t="s">
        <v>10643</v>
      </c>
      <c r="B8630" s="155" t="str">
        <f>IFERROR(VLOOKUP(Proc[[#This Row],[App]],Table2[],3,0),"open")</f>
        <v>open</v>
      </c>
      <c r="C8630" s="156" t="s">
        <v>370</v>
      </c>
      <c r="D8630" t="s">
        <v>10854</v>
      </c>
      <c r="E8630" s="154" t="s">
        <v>11707</v>
      </c>
      <c r="F8630" s="155" t="str">
        <f>VLOOKUP(Proc[[#This Row],[Obj]],Sheet4!A:B,2,0)</f>
        <v>H000002171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0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on track</v>
      </c>
      <c r="Q8630" s="2">
        <f ca="1">IF(Proc[[#This Row],[DateClosed]]="",ABS(NETWORKDAYS(Proc[[#This Row],[DateOpened]],TODAY()))-1,ABS(NETWORKDAYS(Proc[[#This Row],[DateOpened]],Proc[[#This Row],[DateClosed]]))-1)</f>
        <v>0</v>
      </c>
      <c r="R8630" s="140" t="s">
        <v>476</v>
      </c>
      <c r="S8630" s="155"/>
      <c r="T8630" s="155"/>
    </row>
    <row r="8631" spans="1:20" hidden="1">
      <c r="A8631" s="154" t="s">
        <v>10643</v>
      </c>
      <c r="B8631" s="155" t="str">
        <f>IFERROR(VLOOKUP(Proc[[#This Row],[App]],Table2[],3,0),"open")</f>
        <v>open</v>
      </c>
      <c r="C8631" s="156" t="s">
        <v>370</v>
      </c>
      <c r="D8631" t="s">
        <v>10855</v>
      </c>
      <c r="E8631" s="154" t="s">
        <v>11707</v>
      </c>
      <c r="F8631" s="155" t="str">
        <f>VLOOKUP(Proc[[#This Row],[Obj]],Sheet4!A:B,2,0)</f>
        <v>H000002171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0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on track</v>
      </c>
      <c r="Q8631" s="2">
        <f ca="1">IF(Proc[[#This Row],[DateClosed]]="",ABS(NETWORKDAYS(Proc[[#This Row],[DateOpened]],TODAY()))-1,ABS(NETWORKDAYS(Proc[[#This Row],[DateOpened]],Proc[[#This Row],[DateClosed]]))-1)</f>
        <v>0</v>
      </c>
      <c r="R8631" s="140" t="s">
        <v>476</v>
      </c>
      <c r="S8631" s="155"/>
      <c r="T8631" s="155"/>
    </row>
    <row r="8632" spans="1:20" hidden="1">
      <c r="A8632" s="154" t="s">
        <v>10643</v>
      </c>
      <c r="B8632" s="155" t="str">
        <f>IFERROR(VLOOKUP(Proc[[#This Row],[App]],Table2[],3,0),"open")</f>
        <v>open</v>
      </c>
      <c r="C8632" s="156" t="s">
        <v>370</v>
      </c>
      <c r="D8632" t="s">
        <v>10856</v>
      </c>
      <c r="E8632" s="154" t="s">
        <v>11707</v>
      </c>
      <c r="F8632" s="155" t="str">
        <f>VLOOKUP(Proc[[#This Row],[Obj]],Sheet4!A:B,2,0)</f>
        <v>H000002171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0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on track</v>
      </c>
      <c r="Q8632" s="2">
        <f ca="1">IF(Proc[[#This Row],[DateClosed]]="",ABS(NETWORKDAYS(Proc[[#This Row],[DateOpened]],TODAY()))-1,ABS(NETWORKDAYS(Proc[[#This Row],[DateOpened]],Proc[[#This Row],[DateClosed]]))-1)</f>
        <v>0</v>
      </c>
      <c r="R8632" s="140" t="s">
        <v>476</v>
      </c>
      <c r="S8632" s="155"/>
      <c r="T8632" s="155"/>
    </row>
    <row r="8633" spans="1:20" hidden="1">
      <c r="A8633" s="154" t="s">
        <v>10643</v>
      </c>
      <c r="B8633" s="155" t="str">
        <f>IFERROR(VLOOKUP(Proc[[#This Row],[App]],Table2[],3,0),"open")</f>
        <v>open</v>
      </c>
      <c r="C8633" s="156" t="s">
        <v>370</v>
      </c>
      <c r="D8633" t="s">
        <v>10857</v>
      </c>
      <c r="E8633" s="154" t="s">
        <v>11707</v>
      </c>
      <c r="F8633" s="155" t="str">
        <f>VLOOKUP(Proc[[#This Row],[Obj]],Sheet4!A:B,2,0)</f>
        <v>H000002171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0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on track</v>
      </c>
      <c r="Q8633" s="2">
        <f ca="1">IF(Proc[[#This Row],[DateClosed]]="",ABS(NETWORKDAYS(Proc[[#This Row],[DateOpened]],TODAY()))-1,ABS(NETWORKDAYS(Proc[[#This Row],[DateOpened]],Proc[[#This Row],[DateClosed]]))-1)</f>
        <v>0</v>
      </c>
      <c r="R8633" s="140" t="s">
        <v>476</v>
      </c>
      <c r="S8633" s="155"/>
      <c r="T8633" s="155"/>
    </row>
    <row r="8634" spans="1:20" hidden="1">
      <c r="A8634" s="154" t="s">
        <v>10643</v>
      </c>
      <c r="B8634" s="155" t="str">
        <f>IFERROR(VLOOKUP(Proc[[#This Row],[App]],Table2[],3,0),"open")</f>
        <v>open</v>
      </c>
      <c r="C8634" s="156" t="s">
        <v>370</v>
      </c>
      <c r="D8634" t="s">
        <v>10858</v>
      </c>
      <c r="E8634" s="154" t="s">
        <v>11707</v>
      </c>
      <c r="F8634" s="155" t="str">
        <f>VLOOKUP(Proc[[#This Row],[Obj]],Sheet4!A:B,2,0)</f>
        <v>H000002171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0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on track</v>
      </c>
      <c r="Q8634" s="2">
        <f ca="1">IF(Proc[[#This Row],[DateClosed]]="",ABS(NETWORKDAYS(Proc[[#This Row],[DateOpened]],TODAY()))-1,ABS(NETWORKDAYS(Proc[[#This Row],[DateOpened]],Proc[[#This Row],[DateClosed]]))-1)</f>
        <v>0</v>
      </c>
      <c r="R8634" s="140" t="s">
        <v>476</v>
      </c>
      <c r="S8634" s="155"/>
      <c r="T8634" s="155"/>
    </row>
    <row r="8635" spans="1:20" hidden="1">
      <c r="A8635" s="154" t="s">
        <v>10643</v>
      </c>
      <c r="B8635" s="155" t="str">
        <f>IFERROR(VLOOKUP(Proc[[#This Row],[App]],Table2[],3,0),"open")</f>
        <v>open</v>
      </c>
      <c r="C8635" s="156" t="s">
        <v>370</v>
      </c>
      <c r="D8635" t="s">
        <v>10859</v>
      </c>
      <c r="E8635" s="154" t="s">
        <v>11707</v>
      </c>
      <c r="F8635" s="155" t="str">
        <f>VLOOKUP(Proc[[#This Row],[Obj]],Sheet4!A:B,2,0)</f>
        <v>H000002171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0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on track</v>
      </c>
      <c r="Q8635" s="2">
        <f ca="1">IF(Proc[[#This Row],[DateClosed]]="",ABS(NETWORKDAYS(Proc[[#This Row],[DateOpened]],TODAY()))-1,ABS(NETWORKDAYS(Proc[[#This Row],[DateOpened]],Proc[[#This Row],[DateClosed]]))-1)</f>
        <v>0</v>
      </c>
      <c r="R8635" s="140" t="s">
        <v>476</v>
      </c>
      <c r="S8635" s="155"/>
      <c r="T8635" s="155"/>
    </row>
    <row r="8636" spans="1:20" hidden="1">
      <c r="A8636" s="154" t="s">
        <v>10643</v>
      </c>
      <c r="B8636" s="155" t="str">
        <f>IFERROR(VLOOKUP(Proc[[#This Row],[App]],Table2[],3,0),"open")</f>
        <v>open</v>
      </c>
      <c r="C8636" s="156" t="s">
        <v>370</v>
      </c>
      <c r="D8636" t="s">
        <v>10860</v>
      </c>
      <c r="E8636" s="154" t="s">
        <v>11707</v>
      </c>
      <c r="F8636" s="155" t="str">
        <f>VLOOKUP(Proc[[#This Row],[Obj]],Sheet4!A:B,2,0)</f>
        <v>H000002171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0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on track</v>
      </c>
      <c r="Q8636" s="2">
        <f ca="1">IF(Proc[[#This Row],[DateClosed]]="",ABS(NETWORKDAYS(Proc[[#This Row],[DateOpened]],TODAY()))-1,ABS(NETWORKDAYS(Proc[[#This Row],[DateOpened]],Proc[[#This Row],[DateClosed]]))-1)</f>
        <v>0</v>
      </c>
      <c r="R8636" s="140" t="s">
        <v>476</v>
      </c>
      <c r="S8636" s="155"/>
      <c r="T8636" s="155"/>
    </row>
    <row r="8637" spans="1:20" hidden="1">
      <c r="A8637" s="154" t="s">
        <v>10643</v>
      </c>
      <c r="B8637" s="155" t="str">
        <f>IFERROR(VLOOKUP(Proc[[#This Row],[App]],Table2[],3,0),"open")</f>
        <v>open</v>
      </c>
      <c r="C8637" s="156" t="s">
        <v>370</v>
      </c>
      <c r="D8637" t="s">
        <v>10861</v>
      </c>
      <c r="E8637" s="154" t="s">
        <v>11707</v>
      </c>
      <c r="F8637" s="155" t="str">
        <f>VLOOKUP(Proc[[#This Row],[Obj]],Sheet4!A:B,2,0)</f>
        <v>H000002171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0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on track</v>
      </c>
      <c r="Q8637" s="2">
        <f ca="1">IF(Proc[[#This Row],[DateClosed]]="",ABS(NETWORKDAYS(Proc[[#This Row],[DateOpened]],TODAY()))-1,ABS(NETWORKDAYS(Proc[[#This Row],[DateOpened]],Proc[[#This Row],[DateClosed]]))-1)</f>
        <v>0</v>
      </c>
      <c r="R8637" s="140" t="s">
        <v>476</v>
      </c>
      <c r="S8637" s="155"/>
      <c r="T8637" s="155"/>
    </row>
    <row r="8638" spans="1:20" hidden="1">
      <c r="A8638" s="154" t="s">
        <v>10643</v>
      </c>
      <c r="B8638" s="155" t="str">
        <f>IFERROR(VLOOKUP(Proc[[#This Row],[App]],Table2[],3,0),"open")</f>
        <v>open</v>
      </c>
      <c r="C8638" s="156" t="s">
        <v>370</v>
      </c>
      <c r="D8638" t="s">
        <v>10862</v>
      </c>
      <c r="E8638" s="154" t="s">
        <v>11707</v>
      </c>
      <c r="F8638" s="155" t="str">
        <f>VLOOKUP(Proc[[#This Row],[Obj]],Sheet4!A:B,2,0)</f>
        <v>H000002171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0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on track</v>
      </c>
      <c r="Q8638" s="2">
        <f ca="1">IF(Proc[[#This Row],[DateClosed]]="",ABS(NETWORKDAYS(Proc[[#This Row],[DateOpened]],TODAY()))-1,ABS(NETWORKDAYS(Proc[[#This Row],[DateOpened]],Proc[[#This Row],[DateClosed]]))-1)</f>
        <v>0</v>
      </c>
      <c r="R8638" s="140" t="s">
        <v>476</v>
      </c>
      <c r="S8638" s="155"/>
      <c r="T8638" s="155"/>
    </row>
    <row r="8639" spans="1:20" hidden="1">
      <c r="A8639" s="154" t="s">
        <v>10643</v>
      </c>
      <c r="B8639" s="155" t="str">
        <f>IFERROR(VLOOKUP(Proc[[#This Row],[App]],Table2[],3,0),"open")</f>
        <v>open</v>
      </c>
      <c r="C8639" s="156" t="s">
        <v>370</v>
      </c>
      <c r="D8639" t="s">
        <v>10863</v>
      </c>
      <c r="E8639" s="154" t="s">
        <v>11707</v>
      </c>
      <c r="F8639" s="155" t="str">
        <f>VLOOKUP(Proc[[#This Row],[Obj]],Sheet4!A:B,2,0)</f>
        <v>H000002171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0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on track</v>
      </c>
      <c r="Q8639" s="2">
        <f ca="1">IF(Proc[[#This Row],[DateClosed]]="",ABS(NETWORKDAYS(Proc[[#This Row],[DateOpened]],TODAY()))-1,ABS(NETWORKDAYS(Proc[[#This Row],[DateOpened]],Proc[[#This Row],[DateClosed]]))-1)</f>
        <v>0</v>
      </c>
      <c r="R8639" s="140" t="s">
        <v>476</v>
      </c>
      <c r="S8639" s="155"/>
      <c r="T8639" s="155"/>
    </row>
    <row r="8640" spans="1:20" hidden="1">
      <c r="A8640" s="154" t="s">
        <v>10643</v>
      </c>
      <c r="B8640" s="155" t="str">
        <f>IFERROR(VLOOKUP(Proc[[#This Row],[App]],Table2[],3,0),"open")</f>
        <v>open</v>
      </c>
      <c r="C8640" s="156" t="s">
        <v>370</v>
      </c>
      <c r="D8640" t="s">
        <v>10864</v>
      </c>
      <c r="E8640" s="154" t="s">
        <v>11707</v>
      </c>
      <c r="F8640" s="155" t="str">
        <f>VLOOKUP(Proc[[#This Row],[Obj]],Sheet4!A:B,2,0)</f>
        <v>H000002171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0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on track</v>
      </c>
      <c r="Q8640" s="2">
        <f ca="1">IF(Proc[[#This Row],[DateClosed]]="",ABS(NETWORKDAYS(Proc[[#This Row],[DateOpened]],TODAY()))-1,ABS(NETWORKDAYS(Proc[[#This Row],[DateOpened]],Proc[[#This Row],[DateClosed]]))-1)</f>
        <v>0</v>
      </c>
      <c r="R8640" s="140" t="s">
        <v>476</v>
      </c>
      <c r="S8640" s="155"/>
      <c r="T8640" s="155"/>
    </row>
    <row r="8641" spans="1:20" hidden="1">
      <c r="A8641" s="154" t="s">
        <v>10643</v>
      </c>
      <c r="B8641" s="155" t="str">
        <f>IFERROR(VLOOKUP(Proc[[#This Row],[App]],Table2[],3,0),"open")</f>
        <v>open</v>
      </c>
      <c r="C8641" s="156" t="s">
        <v>370</v>
      </c>
      <c r="D8641" t="s">
        <v>10865</v>
      </c>
      <c r="E8641" s="154" t="s">
        <v>11707</v>
      </c>
      <c r="F8641" s="155" t="str">
        <f>VLOOKUP(Proc[[#This Row],[Obj]],Sheet4!A:B,2,0)</f>
        <v>H000002171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0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on track</v>
      </c>
      <c r="Q8641" s="2">
        <f ca="1">IF(Proc[[#This Row],[DateClosed]]="",ABS(NETWORKDAYS(Proc[[#This Row],[DateOpened]],TODAY()))-1,ABS(NETWORKDAYS(Proc[[#This Row],[DateOpened]],Proc[[#This Row],[DateClosed]]))-1)</f>
        <v>0</v>
      </c>
      <c r="R8641" s="140" t="s">
        <v>476</v>
      </c>
      <c r="S8641" s="155"/>
      <c r="T8641" s="155"/>
    </row>
    <row r="8642" spans="1:20" hidden="1">
      <c r="A8642" s="154" t="s">
        <v>10643</v>
      </c>
      <c r="B8642" s="155" t="str">
        <f>IFERROR(VLOOKUP(Proc[[#This Row],[App]],Table2[],3,0),"open")</f>
        <v>open</v>
      </c>
      <c r="C8642" s="156" t="s">
        <v>370</v>
      </c>
      <c r="D8642" t="s">
        <v>10866</v>
      </c>
      <c r="E8642" s="154" t="s">
        <v>11707</v>
      </c>
      <c r="F8642" s="155" t="str">
        <f>VLOOKUP(Proc[[#This Row],[Obj]],Sheet4!A:B,2,0)</f>
        <v>H000002171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0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on track</v>
      </c>
      <c r="Q8642" s="2">
        <f ca="1">IF(Proc[[#This Row],[DateClosed]]="",ABS(NETWORKDAYS(Proc[[#This Row],[DateOpened]],TODAY()))-1,ABS(NETWORKDAYS(Proc[[#This Row],[DateOpened]],Proc[[#This Row],[DateClosed]]))-1)</f>
        <v>0</v>
      </c>
      <c r="R8642" s="140" t="s">
        <v>476</v>
      </c>
      <c r="S8642" s="155"/>
      <c r="T8642" s="155"/>
    </row>
    <row r="8643" spans="1:20" hidden="1">
      <c r="A8643" s="154" t="s">
        <v>10643</v>
      </c>
      <c r="B8643" s="155" t="str">
        <f>IFERROR(VLOOKUP(Proc[[#This Row],[App]],Table2[],3,0),"open")</f>
        <v>open</v>
      </c>
      <c r="C8643" s="156" t="s">
        <v>370</v>
      </c>
      <c r="D8643" t="s">
        <v>10867</v>
      </c>
      <c r="E8643" s="154" t="s">
        <v>11707</v>
      </c>
      <c r="F8643" s="155" t="str">
        <f>VLOOKUP(Proc[[#This Row],[Obj]],Sheet4!A:B,2,0)</f>
        <v>H000002171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0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on track</v>
      </c>
      <c r="Q8643" s="2">
        <f ca="1">IF(Proc[[#This Row],[DateClosed]]="",ABS(NETWORKDAYS(Proc[[#This Row],[DateOpened]],TODAY()))-1,ABS(NETWORKDAYS(Proc[[#This Row],[DateOpened]],Proc[[#This Row],[DateClosed]]))-1)</f>
        <v>0</v>
      </c>
      <c r="R8643" s="140" t="s">
        <v>476</v>
      </c>
      <c r="S8643" s="155"/>
      <c r="T8643" s="155"/>
    </row>
    <row r="8644" spans="1:20" hidden="1">
      <c r="A8644" s="154" t="s">
        <v>10643</v>
      </c>
      <c r="B8644" s="155" t="str">
        <f>IFERROR(VLOOKUP(Proc[[#This Row],[App]],Table2[],3,0),"open")</f>
        <v>open</v>
      </c>
      <c r="C8644" s="156" t="s">
        <v>370</v>
      </c>
      <c r="D8644" t="s">
        <v>10868</v>
      </c>
      <c r="E8644" s="154" t="s">
        <v>11707</v>
      </c>
      <c r="F8644" s="155" t="str">
        <f>VLOOKUP(Proc[[#This Row],[Obj]],Sheet4!A:B,2,0)</f>
        <v>H000002171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0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on track</v>
      </c>
      <c r="Q8644" s="2">
        <f ca="1">IF(Proc[[#This Row],[DateClosed]]="",ABS(NETWORKDAYS(Proc[[#This Row],[DateOpened]],TODAY()))-1,ABS(NETWORKDAYS(Proc[[#This Row],[DateOpened]],Proc[[#This Row],[DateClosed]]))-1)</f>
        <v>0</v>
      </c>
      <c r="R8644" s="140" t="s">
        <v>476</v>
      </c>
      <c r="S8644" s="155"/>
      <c r="T8644" s="155"/>
    </row>
    <row r="8645" spans="1:20" hidden="1">
      <c r="A8645" s="154" t="s">
        <v>10643</v>
      </c>
      <c r="B8645" s="155" t="str">
        <f>IFERROR(VLOOKUP(Proc[[#This Row],[App]],Table2[],3,0),"open")</f>
        <v>open</v>
      </c>
      <c r="C8645" s="156" t="s">
        <v>370</v>
      </c>
      <c r="D8645" t="s">
        <v>10869</v>
      </c>
      <c r="E8645" s="154" t="s">
        <v>11707</v>
      </c>
      <c r="F8645" s="155" t="str">
        <f>VLOOKUP(Proc[[#This Row],[Obj]],Sheet4!A:B,2,0)</f>
        <v>H000002171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0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on track</v>
      </c>
      <c r="Q8645" s="2">
        <f ca="1">IF(Proc[[#This Row],[DateClosed]]="",ABS(NETWORKDAYS(Proc[[#This Row],[DateOpened]],TODAY()))-1,ABS(NETWORKDAYS(Proc[[#This Row],[DateOpened]],Proc[[#This Row],[DateClosed]]))-1)</f>
        <v>0</v>
      </c>
      <c r="R8645" s="140" t="s">
        <v>476</v>
      </c>
      <c r="S8645" s="155"/>
      <c r="T8645" s="155"/>
    </row>
    <row r="8646" spans="1:20" hidden="1">
      <c r="A8646" s="154" t="s">
        <v>10643</v>
      </c>
      <c r="B8646" s="155" t="str">
        <f>IFERROR(VLOOKUP(Proc[[#This Row],[App]],Table2[],3,0),"open")</f>
        <v>open</v>
      </c>
      <c r="C8646" s="156" t="s">
        <v>370</v>
      </c>
      <c r="D8646" t="s">
        <v>10870</v>
      </c>
      <c r="E8646" s="154" t="s">
        <v>11707</v>
      </c>
      <c r="F8646" s="155" t="str">
        <f>VLOOKUP(Proc[[#This Row],[Obj]],Sheet4!A:B,2,0)</f>
        <v>H000002171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0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on track</v>
      </c>
      <c r="Q8646" s="2">
        <f ca="1">IF(Proc[[#This Row],[DateClosed]]="",ABS(NETWORKDAYS(Proc[[#This Row],[DateOpened]],TODAY()))-1,ABS(NETWORKDAYS(Proc[[#This Row],[DateOpened]],Proc[[#This Row],[DateClosed]]))-1)</f>
        <v>0</v>
      </c>
      <c r="R8646" s="140" t="s">
        <v>476</v>
      </c>
      <c r="S8646" s="155"/>
      <c r="T8646" s="155"/>
    </row>
    <row r="8647" spans="1:20" hidden="1">
      <c r="A8647" s="154" t="s">
        <v>10643</v>
      </c>
      <c r="B8647" s="155" t="str">
        <f>IFERROR(VLOOKUP(Proc[[#This Row],[App]],Table2[],3,0),"open")</f>
        <v>open</v>
      </c>
      <c r="C8647" s="156" t="s">
        <v>370</v>
      </c>
      <c r="D8647" t="s">
        <v>10871</v>
      </c>
      <c r="E8647" s="154" t="s">
        <v>11707</v>
      </c>
      <c r="F8647" s="155" t="str">
        <f>VLOOKUP(Proc[[#This Row],[Obj]],Sheet4!A:B,2,0)</f>
        <v>H000002171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0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on track</v>
      </c>
      <c r="Q8647" s="2">
        <f ca="1">IF(Proc[[#This Row],[DateClosed]]="",ABS(NETWORKDAYS(Proc[[#This Row],[DateOpened]],TODAY()))-1,ABS(NETWORKDAYS(Proc[[#This Row],[DateOpened]],Proc[[#This Row],[DateClosed]]))-1)</f>
        <v>0</v>
      </c>
      <c r="R8647" s="140" t="s">
        <v>476</v>
      </c>
      <c r="S8647" s="155"/>
      <c r="T8647" s="155"/>
    </row>
    <row r="8648" spans="1:20" hidden="1">
      <c r="A8648" s="154" t="s">
        <v>10643</v>
      </c>
      <c r="B8648" s="155" t="str">
        <f>IFERROR(VLOOKUP(Proc[[#This Row],[App]],Table2[],3,0),"open")</f>
        <v>open</v>
      </c>
      <c r="C8648" s="156" t="s">
        <v>370</v>
      </c>
      <c r="D8648" t="s">
        <v>10872</v>
      </c>
      <c r="E8648" s="154" t="s">
        <v>11707</v>
      </c>
      <c r="F8648" s="155" t="str">
        <f>VLOOKUP(Proc[[#This Row],[Obj]],Sheet4!A:B,2,0)</f>
        <v>H000002171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0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on track</v>
      </c>
      <c r="Q8648" s="2">
        <f ca="1">IF(Proc[[#This Row],[DateClosed]]="",ABS(NETWORKDAYS(Proc[[#This Row],[DateOpened]],TODAY()))-1,ABS(NETWORKDAYS(Proc[[#This Row],[DateOpened]],Proc[[#This Row],[DateClosed]]))-1)</f>
        <v>0</v>
      </c>
      <c r="R8648" s="140" t="s">
        <v>476</v>
      </c>
      <c r="S8648" s="155"/>
      <c r="T8648" s="155"/>
    </row>
    <row r="8649" spans="1:20" hidden="1">
      <c r="A8649" s="154" t="s">
        <v>10643</v>
      </c>
      <c r="B8649" s="155" t="str">
        <f>IFERROR(VLOOKUP(Proc[[#This Row],[App]],Table2[],3,0),"open")</f>
        <v>open</v>
      </c>
      <c r="C8649" s="156" t="s">
        <v>370</v>
      </c>
      <c r="D8649" t="s">
        <v>10873</v>
      </c>
      <c r="E8649" s="154" t="s">
        <v>11707</v>
      </c>
      <c r="F8649" s="155" t="str">
        <f>VLOOKUP(Proc[[#This Row],[Obj]],Sheet4!A:B,2,0)</f>
        <v>H000002171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0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on track</v>
      </c>
      <c r="Q8649" s="2">
        <f ca="1">IF(Proc[[#This Row],[DateClosed]]="",ABS(NETWORKDAYS(Proc[[#This Row],[DateOpened]],TODAY()))-1,ABS(NETWORKDAYS(Proc[[#This Row],[DateOpened]],Proc[[#This Row],[DateClosed]]))-1)</f>
        <v>0</v>
      </c>
      <c r="R8649" s="140" t="s">
        <v>476</v>
      </c>
      <c r="S8649" s="155"/>
      <c r="T8649" s="155"/>
    </row>
    <row r="8650" spans="1:20" hidden="1">
      <c r="A8650" s="154" t="s">
        <v>10643</v>
      </c>
      <c r="B8650" s="155" t="str">
        <f>IFERROR(VLOOKUP(Proc[[#This Row],[App]],Table2[],3,0),"open")</f>
        <v>open</v>
      </c>
      <c r="C8650" s="156" t="s">
        <v>370</v>
      </c>
      <c r="D8650" t="s">
        <v>10874</v>
      </c>
      <c r="E8650" s="154" t="s">
        <v>11707</v>
      </c>
      <c r="F8650" s="155" t="str">
        <f>VLOOKUP(Proc[[#This Row],[Obj]],Sheet4!A:B,2,0)</f>
        <v>H000002184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0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on track</v>
      </c>
      <c r="Q8650" s="2">
        <f ca="1">IF(Proc[[#This Row],[DateClosed]]="",ABS(NETWORKDAYS(Proc[[#This Row],[DateOpened]],TODAY()))-1,ABS(NETWORKDAYS(Proc[[#This Row],[DateOpened]],Proc[[#This Row],[DateClosed]]))-1)</f>
        <v>0</v>
      </c>
      <c r="R8650" s="140" t="s">
        <v>476</v>
      </c>
      <c r="S8650" s="155"/>
      <c r="T8650" s="155"/>
    </row>
    <row r="8651" spans="1:20" hidden="1">
      <c r="A8651" s="154" t="s">
        <v>10643</v>
      </c>
      <c r="B8651" s="155" t="str">
        <f>IFERROR(VLOOKUP(Proc[[#This Row],[App]],Table2[],3,0),"open")</f>
        <v>open</v>
      </c>
      <c r="C8651" s="156" t="s">
        <v>370</v>
      </c>
      <c r="D8651" t="s">
        <v>10875</v>
      </c>
      <c r="E8651" s="154" t="s">
        <v>11707</v>
      </c>
      <c r="F8651" s="155" t="str">
        <f>VLOOKUP(Proc[[#This Row],[Obj]],Sheet4!A:B,2,0)</f>
        <v>H000002184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0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on track</v>
      </c>
      <c r="Q8651" s="2">
        <f ca="1">IF(Proc[[#This Row],[DateClosed]]="",ABS(NETWORKDAYS(Proc[[#This Row],[DateOpened]],TODAY()))-1,ABS(NETWORKDAYS(Proc[[#This Row],[DateOpened]],Proc[[#This Row],[DateClosed]]))-1)</f>
        <v>0</v>
      </c>
      <c r="R8651" s="140" t="s">
        <v>476</v>
      </c>
      <c r="S8651" s="155"/>
      <c r="T8651" s="155"/>
    </row>
    <row r="8652" spans="1:20" hidden="1">
      <c r="A8652" s="154" t="s">
        <v>10643</v>
      </c>
      <c r="B8652" s="155" t="str">
        <f>IFERROR(VLOOKUP(Proc[[#This Row],[App]],Table2[],3,0),"open")</f>
        <v>open</v>
      </c>
      <c r="C8652" s="156" t="s">
        <v>370</v>
      </c>
      <c r="D8652" t="s">
        <v>10876</v>
      </c>
      <c r="E8652" s="154" t="s">
        <v>11707</v>
      </c>
      <c r="F8652" s="155" t="str">
        <f>VLOOKUP(Proc[[#This Row],[Obj]],Sheet4!A:B,2,0)</f>
        <v>H000002184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0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on track</v>
      </c>
      <c r="Q8652" s="2">
        <f ca="1">IF(Proc[[#This Row],[DateClosed]]="",ABS(NETWORKDAYS(Proc[[#This Row],[DateOpened]],TODAY()))-1,ABS(NETWORKDAYS(Proc[[#This Row],[DateOpened]],Proc[[#This Row],[DateClosed]]))-1)</f>
        <v>0</v>
      </c>
      <c r="R8652" s="140" t="s">
        <v>476</v>
      </c>
      <c r="S8652" s="155"/>
      <c r="T8652" s="155"/>
    </row>
    <row r="8653" spans="1:20" hidden="1">
      <c r="A8653" s="154" t="s">
        <v>10643</v>
      </c>
      <c r="B8653" s="155" t="str">
        <f>IFERROR(VLOOKUP(Proc[[#This Row],[App]],Table2[],3,0),"open")</f>
        <v>open</v>
      </c>
      <c r="C8653" s="156" t="s">
        <v>370</v>
      </c>
      <c r="D8653" t="s">
        <v>10877</v>
      </c>
      <c r="E8653" s="154" t="s">
        <v>11707</v>
      </c>
      <c r="F8653" s="155" t="str">
        <f>VLOOKUP(Proc[[#This Row],[Obj]],Sheet4!A:B,2,0)</f>
        <v>H000002184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0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on track</v>
      </c>
      <c r="Q8653" s="2">
        <f ca="1">IF(Proc[[#This Row],[DateClosed]]="",ABS(NETWORKDAYS(Proc[[#This Row],[DateOpened]],TODAY()))-1,ABS(NETWORKDAYS(Proc[[#This Row],[DateOpened]],Proc[[#This Row],[DateClosed]]))-1)</f>
        <v>0</v>
      </c>
      <c r="R8653" s="140" t="s">
        <v>476</v>
      </c>
      <c r="S8653" s="155"/>
      <c r="T8653" s="155"/>
    </row>
    <row r="8654" spans="1:20" hidden="1">
      <c r="A8654" s="154" t="s">
        <v>10643</v>
      </c>
      <c r="B8654" s="155" t="str">
        <f>IFERROR(VLOOKUP(Proc[[#This Row],[App]],Table2[],3,0),"open")</f>
        <v>open</v>
      </c>
      <c r="C8654" s="156" t="s">
        <v>370</v>
      </c>
      <c r="D8654" t="s">
        <v>10878</v>
      </c>
      <c r="E8654" s="154" t="s">
        <v>11707</v>
      </c>
      <c r="F8654" s="155" t="str">
        <f>VLOOKUP(Proc[[#This Row],[Obj]],Sheet4!A:B,2,0)</f>
        <v>H000002184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0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on track</v>
      </c>
      <c r="Q8654" s="2">
        <f ca="1">IF(Proc[[#This Row],[DateClosed]]="",ABS(NETWORKDAYS(Proc[[#This Row],[DateOpened]],TODAY()))-1,ABS(NETWORKDAYS(Proc[[#This Row],[DateOpened]],Proc[[#This Row],[DateClosed]]))-1)</f>
        <v>0</v>
      </c>
      <c r="R8654" s="140" t="s">
        <v>476</v>
      </c>
      <c r="S8654" s="155"/>
      <c r="T8654" s="155"/>
    </row>
    <row r="8655" spans="1:20" hidden="1">
      <c r="A8655" s="154" t="s">
        <v>10643</v>
      </c>
      <c r="B8655" s="155" t="str">
        <f>IFERROR(VLOOKUP(Proc[[#This Row],[App]],Table2[],3,0),"open")</f>
        <v>open</v>
      </c>
      <c r="C8655" s="156" t="s">
        <v>370</v>
      </c>
      <c r="D8655" t="s">
        <v>10879</v>
      </c>
      <c r="E8655" s="154" t="s">
        <v>11707</v>
      </c>
      <c r="F8655" s="155" t="str">
        <f>VLOOKUP(Proc[[#This Row],[Obj]],Sheet4!A:B,2,0)</f>
        <v>H000000220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0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on track</v>
      </c>
      <c r="Q8655" s="2">
        <f ca="1">IF(Proc[[#This Row],[DateClosed]]="",ABS(NETWORKDAYS(Proc[[#This Row],[DateOpened]],TODAY()))-1,ABS(NETWORKDAYS(Proc[[#This Row],[DateOpened]],Proc[[#This Row],[DateClosed]]))-1)</f>
        <v>0</v>
      </c>
      <c r="R8655" s="140" t="s">
        <v>476</v>
      </c>
      <c r="S8655" s="155"/>
      <c r="T8655" s="155"/>
    </row>
    <row r="8656" spans="1:20" hidden="1">
      <c r="A8656" s="154" t="s">
        <v>10643</v>
      </c>
      <c r="B8656" s="155" t="str">
        <f>IFERROR(VLOOKUP(Proc[[#This Row],[App]],Table2[],3,0),"open")</f>
        <v>open</v>
      </c>
      <c r="C8656" s="156" t="s">
        <v>370</v>
      </c>
      <c r="D8656" t="s">
        <v>10880</v>
      </c>
      <c r="E8656" s="154" t="s">
        <v>11707</v>
      </c>
      <c r="F8656" s="155" t="str">
        <f>VLOOKUP(Proc[[#This Row],[Obj]],Sheet4!A:B,2,0)</f>
        <v>H000000220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0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on track</v>
      </c>
      <c r="Q8656" s="2">
        <f ca="1">IF(Proc[[#This Row],[DateClosed]]="",ABS(NETWORKDAYS(Proc[[#This Row],[DateOpened]],TODAY()))-1,ABS(NETWORKDAYS(Proc[[#This Row],[DateOpened]],Proc[[#This Row],[DateClosed]]))-1)</f>
        <v>0</v>
      </c>
      <c r="R8656" s="140" t="s">
        <v>476</v>
      </c>
      <c r="S8656" s="155"/>
      <c r="T8656" s="155"/>
    </row>
    <row r="8657" spans="1:20" hidden="1">
      <c r="A8657" s="154" t="s">
        <v>10643</v>
      </c>
      <c r="B8657" s="155" t="str">
        <f>IFERROR(VLOOKUP(Proc[[#This Row],[App]],Table2[],3,0),"open")</f>
        <v>open</v>
      </c>
      <c r="C8657" s="156" t="s">
        <v>370</v>
      </c>
      <c r="D8657" t="s">
        <v>10881</v>
      </c>
      <c r="E8657" s="154" t="s">
        <v>11707</v>
      </c>
      <c r="F8657" s="155" t="str">
        <f>VLOOKUP(Proc[[#This Row],[Obj]],Sheet4!A:B,2,0)</f>
        <v>H000000220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0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on track</v>
      </c>
      <c r="Q8657" s="2">
        <f ca="1">IF(Proc[[#This Row],[DateClosed]]="",ABS(NETWORKDAYS(Proc[[#This Row],[DateOpened]],TODAY()))-1,ABS(NETWORKDAYS(Proc[[#This Row],[DateOpened]],Proc[[#This Row],[DateClosed]]))-1)</f>
        <v>0</v>
      </c>
      <c r="R8657" s="140" t="s">
        <v>476</v>
      </c>
      <c r="S8657" s="155"/>
      <c r="T8657" s="155"/>
    </row>
    <row r="8658" spans="1:20" hidden="1">
      <c r="A8658" s="154" t="s">
        <v>10643</v>
      </c>
      <c r="B8658" s="155" t="str">
        <f>IFERROR(VLOOKUP(Proc[[#This Row],[App]],Table2[],3,0),"open")</f>
        <v>open</v>
      </c>
      <c r="C8658" s="156" t="s">
        <v>370</v>
      </c>
      <c r="D8658" t="s">
        <v>10882</v>
      </c>
      <c r="E8658" s="154" t="s">
        <v>11707</v>
      </c>
      <c r="F8658" s="155" t="str">
        <f>VLOOKUP(Proc[[#This Row],[Obj]],Sheet4!A:B,2,0)</f>
        <v>H000000220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0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on track</v>
      </c>
      <c r="Q8658" s="2">
        <f ca="1">IF(Proc[[#This Row],[DateClosed]]="",ABS(NETWORKDAYS(Proc[[#This Row],[DateOpened]],TODAY()))-1,ABS(NETWORKDAYS(Proc[[#This Row],[DateOpened]],Proc[[#This Row],[DateClosed]]))-1)</f>
        <v>0</v>
      </c>
      <c r="R8658" s="140" t="s">
        <v>476</v>
      </c>
      <c r="S8658" s="155"/>
      <c r="T8658" s="155"/>
    </row>
    <row r="8659" spans="1:20" hidden="1">
      <c r="A8659" s="154" t="s">
        <v>10643</v>
      </c>
      <c r="B8659" s="155" t="str">
        <f>IFERROR(VLOOKUP(Proc[[#This Row],[App]],Table2[],3,0),"open")</f>
        <v>open</v>
      </c>
      <c r="C8659" s="156" t="s">
        <v>370</v>
      </c>
      <c r="D8659" t="s">
        <v>10883</v>
      </c>
      <c r="E8659" s="154" t="s">
        <v>11707</v>
      </c>
      <c r="F8659" s="155" t="str">
        <f>VLOOKUP(Proc[[#This Row],[Obj]],Sheet4!A:B,2,0)</f>
        <v>H000002230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0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on track</v>
      </c>
      <c r="Q8659" s="2">
        <f ca="1">IF(Proc[[#This Row],[DateClosed]]="",ABS(NETWORKDAYS(Proc[[#This Row],[DateOpened]],TODAY()))-1,ABS(NETWORKDAYS(Proc[[#This Row],[DateOpened]],Proc[[#This Row],[DateClosed]]))-1)</f>
        <v>0</v>
      </c>
      <c r="R8659" s="140" t="s">
        <v>476</v>
      </c>
      <c r="S8659" s="155"/>
      <c r="T8659" s="155"/>
    </row>
    <row r="8660" spans="1:20" hidden="1">
      <c r="A8660" s="154" t="s">
        <v>10643</v>
      </c>
      <c r="B8660" s="155" t="str">
        <f>IFERROR(VLOOKUP(Proc[[#This Row],[App]],Table2[],3,0),"open")</f>
        <v>open</v>
      </c>
      <c r="C8660" s="156" t="s">
        <v>370</v>
      </c>
      <c r="D8660" t="s">
        <v>10884</v>
      </c>
      <c r="E8660" s="154" t="s">
        <v>11707</v>
      </c>
      <c r="F8660" s="155" t="str">
        <f>VLOOKUP(Proc[[#This Row],[Obj]],Sheet4!A:B,2,0)</f>
        <v>H000002230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0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on track</v>
      </c>
      <c r="Q8660" s="2">
        <f ca="1">IF(Proc[[#This Row],[DateClosed]]="",ABS(NETWORKDAYS(Proc[[#This Row],[DateOpened]],TODAY()))-1,ABS(NETWORKDAYS(Proc[[#This Row],[DateOpened]],Proc[[#This Row],[DateClosed]]))-1)</f>
        <v>0</v>
      </c>
      <c r="R8660" s="140" t="s">
        <v>476</v>
      </c>
      <c r="S8660" s="155"/>
      <c r="T8660" s="155"/>
    </row>
    <row r="8661" spans="1:20" hidden="1">
      <c r="A8661" s="154" t="s">
        <v>10643</v>
      </c>
      <c r="B8661" s="155" t="str">
        <f>IFERROR(VLOOKUP(Proc[[#This Row],[App]],Table2[],3,0),"open")</f>
        <v>open</v>
      </c>
      <c r="C8661" s="156" t="s">
        <v>370</v>
      </c>
      <c r="D8661" t="s">
        <v>10885</v>
      </c>
      <c r="E8661" s="154" t="s">
        <v>11707</v>
      </c>
      <c r="F8661" s="155" t="str">
        <f>VLOOKUP(Proc[[#This Row],[Obj]],Sheet4!A:B,2,0)</f>
        <v>H000002231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0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on track</v>
      </c>
      <c r="Q8661" s="2">
        <f ca="1">IF(Proc[[#This Row],[DateClosed]]="",ABS(NETWORKDAYS(Proc[[#This Row],[DateOpened]],TODAY()))-1,ABS(NETWORKDAYS(Proc[[#This Row],[DateOpened]],Proc[[#This Row],[DateClosed]]))-1)</f>
        <v>0</v>
      </c>
      <c r="R8661" s="140" t="s">
        <v>476</v>
      </c>
      <c r="S8661" s="155"/>
      <c r="T8661" s="155"/>
    </row>
    <row r="8662" spans="1:20" hidden="1">
      <c r="A8662" s="154" t="s">
        <v>10643</v>
      </c>
      <c r="B8662" s="155" t="str">
        <f>IFERROR(VLOOKUP(Proc[[#This Row],[App]],Table2[],3,0),"open")</f>
        <v>open</v>
      </c>
      <c r="C8662" s="156" t="s">
        <v>370</v>
      </c>
      <c r="D8662" t="s">
        <v>10886</v>
      </c>
      <c r="E8662" s="154" t="s">
        <v>11707</v>
      </c>
      <c r="F8662" s="155" t="str">
        <f>VLOOKUP(Proc[[#This Row],[Obj]],Sheet4!A:B,2,0)</f>
        <v>H000002231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0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on track</v>
      </c>
      <c r="Q8662" s="2">
        <f ca="1">IF(Proc[[#This Row],[DateClosed]]="",ABS(NETWORKDAYS(Proc[[#This Row],[DateOpened]],TODAY()))-1,ABS(NETWORKDAYS(Proc[[#This Row],[DateOpened]],Proc[[#This Row],[DateClosed]]))-1)</f>
        <v>0</v>
      </c>
      <c r="R8662" s="140" t="s">
        <v>476</v>
      </c>
      <c r="S8662" s="155"/>
      <c r="T8662" s="155"/>
    </row>
    <row r="8663" spans="1:20" hidden="1">
      <c r="A8663" s="154" t="s">
        <v>10643</v>
      </c>
      <c r="B8663" s="155" t="str">
        <f>IFERROR(VLOOKUP(Proc[[#This Row],[App]],Table2[],3,0),"open")</f>
        <v>open</v>
      </c>
      <c r="C8663" s="156" t="s">
        <v>370</v>
      </c>
      <c r="D8663" t="s">
        <v>10887</v>
      </c>
      <c r="E8663" s="154" t="s">
        <v>11707</v>
      </c>
      <c r="F8663" s="155" t="str">
        <f>VLOOKUP(Proc[[#This Row],[Obj]],Sheet4!A:B,2,0)</f>
        <v>H000002231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0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on track</v>
      </c>
      <c r="Q8663" s="2">
        <f ca="1">IF(Proc[[#This Row],[DateClosed]]="",ABS(NETWORKDAYS(Proc[[#This Row],[DateOpened]],TODAY()))-1,ABS(NETWORKDAYS(Proc[[#This Row],[DateOpened]],Proc[[#This Row],[DateClosed]]))-1)</f>
        <v>0</v>
      </c>
      <c r="R8663" s="140" t="s">
        <v>476</v>
      </c>
      <c r="S8663" s="155"/>
      <c r="T8663" s="155"/>
    </row>
    <row r="8664" spans="1:20" hidden="1">
      <c r="A8664" s="154" t="s">
        <v>10643</v>
      </c>
      <c r="B8664" s="155" t="str">
        <f>IFERROR(VLOOKUP(Proc[[#This Row],[App]],Table2[],3,0),"open")</f>
        <v>open</v>
      </c>
      <c r="C8664" s="156" t="s">
        <v>370</v>
      </c>
      <c r="D8664" t="s">
        <v>10888</v>
      </c>
      <c r="E8664" s="154" t="s">
        <v>11707</v>
      </c>
      <c r="F8664" s="155" t="str">
        <f>VLOOKUP(Proc[[#This Row],[Obj]],Sheet4!A:B,2,0)</f>
        <v>H000002231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0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on track</v>
      </c>
      <c r="Q8664" s="2">
        <f ca="1">IF(Proc[[#This Row],[DateClosed]]="",ABS(NETWORKDAYS(Proc[[#This Row],[DateOpened]],TODAY()))-1,ABS(NETWORKDAYS(Proc[[#This Row],[DateOpened]],Proc[[#This Row],[DateClosed]]))-1)</f>
        <v>0</v>
      </c>
      <c r="R8664" s="140" t="s">
        <v>476</v>
      </c>
      <c r="S8664" s="155"/>
      <c r="T8664" s="155"/>
    </row>
    <row r="8665" spans="1:20" hidden="1">
      <c r="A8665" s="154" t="s">
        <v>10643</v>
      </c>
      <c r="B8665" s="155" t="str">
        <f>IFERROR(VLOOKUP(Proc[[#This Row],[App]],Table2[],3,0),"open")</f>
        <v>open</v>
      </c>
      <c r="C8665" s="156" t="s">
        <v>370</v>
      </c>
      <c r="D8665" t="s">
        <v>10889</v>
      </c>
      <c r="E8665" s="154" t="s">
        <v>11707</v>
      </c>
      <c r="F8665" s="155" t="str">
        <f>VLOOKUP(Proc[[#This Row],[Obj]],Sheet4!A:B,2,0)</f>
        <v>H000002232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0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on track</v>
      </c>
      <c r="Q8665" s="2">
        <f ca="1">IF(Proc[[#This Row],[DateClosed]]="",ABS(NETWORKDAYS(Proc[[#This Row],[DateOpened]],TODAY()))-1,ABS(NETWORKDAYS(Proc[[#This Row],[DateOpened]],Proc[[#This Row],[DateClosed]]))-1)</f>
        <v>0</v>
      </c>
      <c r="R8665" s="140" t="s">
        <v>476</v>
      </c>
      <c r="S8665" s="155"/>
      <c r="T8665" s="155"/>
    </row>
    <row r="8666" spans="1:20" hidden="1">
      <c r="A8666" s="154" t="s">
        <v>10643</v>
      </c>
      <c r="B8666" s="155" t="str">
        <f>IFERROR(VLOOKUP(Proc[[#This Row],[App]],Table2[],3,0),"open")</f>
        <v>open</v>
      </c>
      <c r="C8666" s="156" t="s">
        <v>370</v>
      </c>
      <c r="D8666" t="s">
        <v>10890</v>
      </c>
      <c r="E8666" s="154" t="s">
        <v>11707</v>
      </c>
      <c r="F8666" s="155" t="str">
        <f>VLOOKUP(Proc[[#This Row],[Obj]],Sheet4!A:B,2,0)</f>
        <v>H000002232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0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on track</v>
      </c>
      <c r="Q8666" s="2">
        <f ca="1">IF(Proc[[#This Row],[DateClosed]]="",ABS(NETWORKDAYS(Proc[[#This Row],[DateOpened]],TODAY()))-1,ABS(NETWORKDAYS(Proc[[#This Row],[DateOpened]],Proc[[#This Row],[DateClosed]]))-1)</f>
        <v>0</v>
      </c>
      <c r="R8666" s="140" t="s">
        <v>476</v>
      </c>
      <c r="S8666" s="155"/>
      <c r="T8666" s="155"/>
    </row>
    <row r="8667" spans="1:20" hidden="1">
      <c r="A8667" s="154" t="s">
        <v>10643</v>
      </c>
      <c r="B8667" s="155" t="str">
        <f>IFERROR(VLOOKUP(Proc[[#This Row],[App]],Table2[],3,0),"open")</f>
        <v>open</v>
      </c>
      <c r="C8667" s="156" t="s">
        <v>370</v>
      </c>
      <c r="D8667" t="s">
        <v>10891</v>
      </c>
      <c r="E8667" s="154" t="s">
        <v>11707</v>
      </c>
      <c r="F8667" s="155" t="str">
        <f>VLOOKUP(Proc[[#This Row],[Obj]],Sheet4!A:B,2,0)</f>
        <v>H000002234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0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on track</v>
      </c>
      <c r="Q8667" s="2">
        <f ca="1">IF(Proc[[#This Row],[DateClosed]]="",ABS(NETWORKDAYS(Proc[[#This Row],[DateOpened]],TODAY()))-1,ABS(NETWORKDAYS(Proc[[#This Row],[DateOpened]],Proc[[#This Row],[DateClosed]]))-1)</f>
        <v>0</v>
      </c>
      <c r="R8667" s="140" t="s">
        <v>476</v>
      </c>
      <c r="S8667" s="155"/>
      <c r="T8667" s="155"/>
    </row>
    <row r="8668" spans="1:20" hidden="1">
      <c r="A8668" s="154" t="s">
        <v>10643</v>
      </c>
      <c r="B8668" s="155" t="str">
        <f>IFERROR(VLOOKUP(Proc[[#This Row],[App]],Table2[],3,0),"open")</f>
        <v>open</v>
      </c>
      <c r="C8668" s="156" t="s">
        <v>370</v>
      </c>
      <c r="D8668" t="s">
        <v>10892</v>
      </c>
      <c r="E8668" s="154" t="s">
        <v>11707</v>
      </c>
      <c r="F8668" s="155" t="str">
        <f>VLOOKUP(Proc[[#This Row],[Obj]],Sheet4!A:B,2,0)</f>
        <v>H000002235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0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on track</v>
      </c>
      <c r="Q8668" s="2">
        <f ca="1">IF(Proc[[#This Row],[DateClosed]]="",ABS(NETWORKDAYS(Proc[[#This Row],[DateOpened]],TODAY()))-1,ABS(NETWORKDAYS(Proc[[#This Row],[DateOpened]],Proc[[#This Row],[DateClosed]]))-1)</f>
        <v>0</v>
      </c>
      <c r="R8668" s="140" t="s">
        <v>476</v>
      </c>
      <c r="S8668" s="155"/>
      <c r="T8668" s="155"/>
    </row>
    <row r="8669" spans="1:20" hidden="1">
      <c r="A8669" s="154" t="s">
        <v>10643</v>
      </c>
      <c r="B8669" s="155" t="str">
        <f>IFERROR(VLOOKUP(Proc[[#This Row],[App]],Table2[],3,0),"open")</f>
        <v>open</v>
      </c>
      <c r="C8669" s="156" t="s">
        <v>370</v>
      </c>
      <c r="D8669" t="s">
        <v>10893</v>
      </c>
      <c r="E8669" s="154" t="s">
        <v>11707</v>
      </c>
      <c r="F8669" s="155" t="str">
        <f>VLOOKUP(Proc[[#This Row],[Obj]],Sheet4!A:B,2,0)</f>
        <v>H000002235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0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on track</v>
      </c>
      <c r="Q8669" s="2">
        <f ca="1">IF(Proc[[#This Row],[DateClosed]]="",ABS(NETWORKDAYS(Proc[[#This Row],[DateOpened]],TODAY()))-1,ABS(NETWORKDAYS(Proc[[#This Row],[DateOpened]],Proc[[#This Row],[DateClosed]]))-1)</f>
        <v>0</v>
      </c>
      <c r="R8669" s="140" t="s">
        <v>476</v>
      </c>
      <c r="S8669" s="155"/>
      <c r="T8669" s="155"/>
    </row>
    <row r="8670" spans="1:20" hidden="1">
      <c r="A8670" s="154" t="s">
        <v>10643</v>
      </c>
      <c r="B8670" s="155" t="str">
        <f>IFERROR(VLOOKUP(Proc[[#This Row],[App]],Table2[],3,0),"open")</f>
        <v>open</v>
      </c>
      <c r="C8670" s="156" t="s">
        <v>370</v>
      </c>
      <c r="D8670" t="s">
        <v>10894</v>
      </c>
      <c r="E8670" s="154" t="s">
        <v>11707</v>
      </c>
      <c r="F8670" s="155" t="str">
        <f>VLOOKUP(Proc[[#This Row],[Obj]],Sheet4!A:B,2,0)</f>
        <v>H000002235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0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on track</v>
      </c>
      <c r="Q8670" s="2">
        <f ca="1">IF(Proc[[#This Row],[DateClosed]]="",ABS(NETWORKDAYS(Proc[[#This Row],[DateOpened]],TODAY()))-1,ABS(NETWORKDAYS(Proc[[#This Row],[DateOpened]],Proc[[#This Row],[DateClosed]]))-1)</f>
        <v>0</v>
      </c>
      <c r="R8670" s="140" t="s">
        <v>476</v>
      </c>
      <c r="S8670" s="155"/>
      <c r="T8670" s="155"/>
    </row>
    <row r="8671" spans="1:20" hidden="1">
      <c r="A8671" s="154" t="s">
        <v>10643</v>
      </c>
      <c r="B8671" s="155" t="str">
        <f>IFERROR(VLOOKUP(Proc[[#This Row],[App]],Table2[],3,0),"open")</f>
        <v>open</v>
      </c>
      <c r="C8671" s="156" t="s">
        <v>370</v>
      </c>
      <c r="D8671" t="s">
        <v>10895</v>
      </c>
      <c r="E8671" s="154" t="s">
        <v>11707</v>
      </c>
      <c r="F8671" s="155" t="str">
        <f>VLOOKUP(Proc[[#This Row],[Obj]],Sheet4!A:B,2,0)</f>
        <v>H000002235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0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on track</v>
      </c>
      <c r="Q8671" s="2">
        <f ca="1">IF(Proc[[#This Row],[DateClosed]]="",ABS(NETWORKDAYS(Proc[[#This Row],[DateOpened]],TODAY()))-1,ABS(NETWORKDAYS(Proc[[#This Row],[DateOpened]],Proc[[#This Row],[DateClosed]]))-1)</f>
        <v>0</v>
      </c>
      <c r="R8671" s="140" t="s">
        <v>476</v>
      </c>
      <c r="S8671" s="155"/>
      <c r="T8671" s="155"/>
    </row>
    <row r="8672" spans="1:20" hidden="1">
      <c r="A8672" s="154" t="s">
        <v>10643</v>
      </c>
      <c r="B8672" s="155" t="str">
        <f>IFERROR(VLOOKUP(Proc[[#This Row],[App]],Table2[],3,0),"open")</f>
        <v>open</v>
      </c>
      <c r="C8672" s="156" t="s">
        <v>370</v>
      </c>
      <c r="D8672" t="s">
        <v>10896</v>
      </c>
      <c r="E8672" s="154" t="s">
        <v>11707</v>
      </c>
      <c r="F8672" s="155" t="str">
        <f>VLOOKUP(Proc[[#This Row],[Obj]],Sheet4!A:B,2,0)</f>
        <v>H000002235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0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on track</v>
      </c>
      <c r="Q8672" s="2">
        <f ca="1">IF(Proc[[#This Row],[DateClosed]]="",ABS(NETWORKDAYS(Proc[[#This Row],[DateOpened]],TODAY()))-1,ABS(NETWORKDAYS(Proc[[#This Row],[DateOpened]],Proc[[#This Row],[DateClosed]]))-1)</f>
        <v>0</v>
      </c>
      <c r="R8672" s="140" t="s">
        <v>476</v>
      </c>
      <c r="S8672" s="155"/>
      <c r="T8672" s="155"/>
    </row>
    <row r="8673" spans="1:20" hidden="1">
      <c r="A8673" s="154" t="s">
        <v>10643</v>
      </c>
      <c r="B8673" s="155" t="str">
        <f>IFERROR(VLOOKUP(Proc[[#This Row],[App]],Table2[],3,0),"open")</f>
        <v>open</v>
      </c>
      <c r="C8673" s="156" t="s">
        <v>370</v>
      </c>
      <c r="D8673" t="s">
        <v>10897</v>
      </c>
      <c r="E8673" s="154" t="s">
        <v>11707</v>
      </c>
      <c r="F8673" s="155" t="str">
        <f>VLOOKUP(Proc[[#This Row],[Obj]],Sheet4!A:B,2,0)</f>
        <v>H000002235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0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on track</v>
      </c>
      <c r="Q8673" s="2">
        <f ca="1">IF(Proc[[#This Row],[DateClosed]]="",ABS(NETWORKDAYS(Proc[[#This Row],[DateOpened]],TODAY()))-1,ABS(NETWORKDAYS(Proc[[#This Row],[DateOpened]],Proc[[#This Row],[DateClosed]]))-1)</f>
        <v>0</v>
      </c>
      <c r="R8673" s="140" t="s">
        <v>476</v>
      </c>
      <c r="S8673" s="155"/>
      <c r="T8673" s="155"/>
    </row>
    <row r="8674" spans="1:20" hidden="1">
      <c r="A8674" s="154" t="s">
        <v>10643</v>
      </c>
      <c r="B8674" s="155" t="str">
        <f>IFERROR(VLOOKUP(Proc[[#This Row],[App]],Table2[],3,0),"open")</f>
        <v>open</v>
      </c>
      <c r="C8674" s="156" t="s">
        <v>370</v>
      </c>
      <c r="D8674" t="s">
        <v>10898</v>
      </c>
      <c r="E8674" s="154" t="s">
        <v>11707</v>
      </c>
      <c r="F8674" s="155" t="str">
        <f>VLOOKUP(Proc[[#This Row],[Obj]],Sheet4!A:B,2,0)</f>
        <v>H000002235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0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on track</v>
      </c>
      <c r="Q8674" s="2">
        <f ca="1">IF(Proc[[#This Row],[DateClosed]]="",ABS(NETWORKDAYS(Proc[[#This Row],[DateOpened]],TODAY()))-1,ABS(NETWORKDAYS(Proc[[#This Row],[DateOpened]],Proc[[#This Row],[DateClosed]]))-1)</f>
        <v>0</v>
      </c>
      <c r="R8674" s="140" t="s">
        <v>476</v>
      </c>
      <c r="S8674" s="155"/>
      <c r="T8674" s="155"/>
    </row>
    <row r="8675" spans="1:20" hidden="1">
      <c r="A8675" s="154" t="s">
        <v>10643</v>
      </c>
      <c r="B8675" s="155" t="str">
        <f>IFERROR(VLOOKUP(Proc[[#This Row],[App]],Table2[],3,0),"open")</f>
        <v>open</v>
      </c>
      <c r="C8675" s="156" t="s">
        <v>370</v>
      </c>
      <c r="D8675" t="s">
        <v>10899</v>
      </c>
      <c r="E8675" s="154" t="s">
        <v>11707</v>
      </c>
      <c r="F8675" s="155" t="str">
        <f>VLOOKUP(Proc[[#This Row],[Obj]],Sheet4!A:B,2,0)</f>
        <v>H000002235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0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on track</v>
      </c>
      <c r="Q8675" s="2">
        <f ca="1">IF(Proc[[#This Row],[DateClosed]]="",ABS(NETWORKDAYS(Proc[[#This Row],[DateOpened]],TODAY()))-1,ABS(NETWORKDAYS(Proc[[#This Row],[DateOpened]],Proc[[#This Row],[DateClosed]]))-1)</f>
        <v>0</v>
      </c>
      <c r="R8675" s="140" t="s">
        <v>476</v>
      </c>
      <c r="S8675" s="155"/>
      <c r="T8675" s="155"/>
    </row>
    <row r="8676" spans="1:20" hidden="1">
      <c r="A8676" s="154" t="s">
        <v>10643</v>
      </c>
      <c r="B8676" s="155" t="str">
        <f>IFERROR(VLOOKUP(Proc[[#This Row],[App]],Table2[],3,0),"open")</f>
        <v>open</v>
      </c>
      <c r="C8676" s="156" t="s">
        <v>370</v>
      </c>
      <c r="D8676" t="s">
        <v>10900</v>
      </c>
      <c r="E8676" s="154" t="s">
        <v>11707</v>
      </c>
      <c r="F8676" s="155" t="str">
        <f>VLOOKUP(Proc[[#This Row],[Obj]],Sheet4!A:B,2,0)</f>
        <v>H000002235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0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on track</v>
      </c>
      <c r="Q8676" s="2">
        <f ca="1">IF(Proc[[#This Row],[DateClosed]]="",ABS(NETWORKDAYS(Proc[[#This Row],[DateOpened]],TODAY()))-1,ABS(NETWORKDAYS(Proc[[#This Row],[DateOpened]],Proc[[#This Row],[DateClosed]]))-1)</f>
        <v>0</v>
      </c>
      <c r="R8676" s="140" t="s">
        <v>476</v>
      </c>
      <c r="S8676" s="155"/>
      <c r="T8676" s="155"/>
    </row>
    <row r="8677" spans="1:20" hidden="1">
      <c r="A8677" s="154" t="s">
        <v>10643</v>
      </c>
      <c r="B8677" s="155" t="str">
        <f>IFERROR(VLOOKUP(Proc[[#This Row],[App]],Table2[],3,0),"open")</f>
        <v>open</v>
      </c>
      <c r="C8677" s="156" t="s">
        <v>370</v>
      </c>
      <c r="D8677" t="s">
        <v>10901</v>
      </c>
      <c r="E8677" s="154" t="s">
        <v>11707</v>
      </c>
      <c r="F8677" s="155" t="str">
        <f>VLOOKUP(Proc[[#This Row],[Obj]],Sheet4!A:B,2,0)</f>
        <v>H000002238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0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on track</v>
      </c>
      <c r="Q8677" s="2">
        <f ca="1">IF(Proc[[#This Row],[DateClosed]]="",ABS(NETWORKDAYS(Proc[[#This Row],[DateOpened]],TODAY()))-1,ABS(NETWORKDAYS(Proc[[#This Row],[DateOpened]],Proc[[#This Row],[DateClosed]]))-1)</f>
        <v>0</v>
      </c>
      <c r="R8677" s="140" t="s">
        <v>476</v>
      </c>
      <c r="S8677" s="155"/>
      <c r="T8677" s="155"/>
    </row>
    <row r="8678" spans="1:20" hidden="1">
      <c r="A8678" s="154" t="s">
        <v>10643</v>
      </c>
      <c r="B8678" s="155" t="str">
        <f>IFERROR(VLOOKUP(Proc[[#This Row],[App]],Table2[],3,0),"open")</f>
        <v>open</v>
      </c>
      <c r="C8678" s="156" t="s">
        <v>370</v>
      </c>
      <c r="D8678" t="s">
        <v>10902</v>
      </c>
      <c r="E8678" s="154" t="s">
        <v>11707</v>
      </c>
      <c r="F8678" s="155" t="str">
        <f>VLOOKUP(Proc[[#This Row],[Obj]],Sheet4!A:B,2,0)</f>
        <v>H000002239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0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on track</v>
      </c>
      <c r="Q8678" s="2">
        <f ca="1">IF(Proc[[#This Row],[DateClosed]]="",ABS(NETWORKDAYS(Proc[[#This Row],[DateOpened]],TODAY()))-1,ABS(NETWORKDAYS(Proc[[#This Row],[DateOpened]],Proc[[#This Row],[DateClosed]]))-1)</f>
        <v>0</v>
      </c>
      <c r="R8678" s="140" t="s">
        <v>476</v>
      </c>
      <c r="S8678" s="155"/>
      <c r="T8678" s="155"/>
    </row>
    <row r="8679" spans="1:20" hidden="1">
      <c r="A8679" s="154" t="s">
        <v>10643</v>
      </c>
      <c r="B8679" s="155" t="str">
        <f>IFERROR(VLOOKUP(Proc[[#This Row],[App]],Table2[],3,0),"open")</f>
        <v>open</v>
      </c>
      <c r="C8679" s="156" t="s">
        <v>370</v>
      </c>
      <c r="D8679" t="s">
        <v>10903</v>
      </c>
      <c r="E8679" s="154" t="s">
        <v>11707</v>
      </c>
      <c r="F8679" s="155" t="str">
        <f>VLOOKUP(Proc[[#This Row],[Obj]],Sheet4!A:B,2,0)</f>
        <v>H000002239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0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on track</v>
      </c>
      <c r="Q8679" s="2">
        <f ca="1">IF(Proc[[#This Row],[DateClosed]]="",ABS(NETWORKDAYS(Proc[[#This Row],[DateOpened]],TODAY()))-1,ABS(NETWORKDAYS(Proc[[#This Row],[DateOpened]],Proc[[#This Row],[DateClosed]]))-1)</f>
        <v>0</v>
      </c>
      <c r="R8679" s="140" t="s">
        <v>476</v>
      </c>
      <c r="S8679" s="155"/>
      <c r="T8679" s="155"/>
    </row>
    <row r="8680" spans="1:20" hidden="1">
      <c r="A8680" s="154" t="s">
        <v>10643</v>
      </c>
      <c r="B8680" s="155" t="str">
        <f>IFERROR(VLOOKUP(Proc[[#This Row],[App]],Table2[],3,0),"open")</f>
        <v>open</v>
      </c>
      <c r="C8680" s="156" t="s">
        <v>370</v>
      </c>
      <c r="D8680" t="s">
        <v>10904</v>
      </c>
      <c r="E8680" s="154" t="s">
        <v>11707</v>
      </c>
      <c r="F8680" s="155" t="str">
        <f>VLOOKUP(Proc[[#This Row],[Obj]],Sheet4!A:B,2,0)</f>
        <v>H000002239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0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on track</v>
      </c>
      <c r="Q8680" s="2">
        <f ca="1">IF(Proc[[#This Row],[DateClosed]]="",ABS(NETWORKDAYS(Proc[[#This Row],[DateOpened]],TODAY()))-1,ABS(NETWORKDAYS(Proc[[#This Row],[DateOpened]],Proc[[#This Row],[DateClosed]]))-1)</f>
        <v>0</v>
      </c>
      <c r="R8680" s="140" t="s">
        <v>476</v>
      </c>
      <c r="S8680" s="155"/>
      <c r="T8680" s="155"/>
    </row>
    <row r="8681" spans="1:20" hidden="1">
      <c r="A8681" s="154" t="s">
        <v>10643</v>
      </c>
      <c r="B8681" s="155" t="str">
        <f>IFERROR(VLOOKUP(Proc[[#This Row],[App]],Table2[],3,0),"open")</f>
        <v>open</v>
      </c>
      <c r="C8681" s="156" t="s">
        <v>370</v>
      </c>
      <c r="D8681" t="s">
        <v>10905</v>
      </c>
      <c r="E8681" s="154" t="s">
        <v>11707</v>
      </c>
      <c r="F8681" s="155" t="str">
        <f>VLOOKUP(Proc[[#This Row],[Obj]],Sheet4!A:B,2,0)</f>
        <v>H000002239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0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on track</v>
      </c>
      <c r="Q8681" s="2">
        <f ca="1">IF(Proc[[#This Row],[DateClosed]]="",ABS(NETWORKDAYS(Proc[[#This Row],[DateOpened]],TODAY()))-1,ABS(NETWORKDAYS(Proc[[#This Row],[DateOpened]],Proc[[#This Row],[DateClosed]]))-1)</f>
        <v>0</v>
      </c>
      <c r="R8681" s="140" t="s">
        <v>476</v>
      </c>
      <c r="S8681" s="155"/>
      <c r="T8681" s="155"/>
    </row>
    <row r="8682" spans="1:20" hidden="1">
      <c r="A8682" s="154" t="s">
        <v>10643</v>
      </c>
      <c r="B8682" s="155" t="str">
        <f>IFERROR(VLOOKUP(Proc[[#This Row],[App]],Table2[],3,0),"open")</f>
        <v>open</v>
      </c>
      <c r="C8682" s="156" t="s">
        <v>370</v>
      </c>
      <c r="D8682" t="s">
        <v>10906</v>
      </c>
      <c r="E8682" s="154" t="s">
        <v>11707</v>
      </c>
      <c r="F8682" s="155" t="str">
        <f>VLOOKUP(Proc[[#This Row],[Obj]],Sheet4!A:B,2,0)</f>
        <v>H000002239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0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on track</v>
      </c>
      <c r="Q8682" s="2">
        <f ca="1">IF(Proc[[#This Row],[DateClosed]]="",ABS(NETWORKDAYS(Proc[[#This Row],[DateOpened]],TODAY()))-1,ABS(NETWORKDAYS(Proc[[#This Row],[DateOpened]],Proc[[#This Row],[DateClosed]]))-1)</f>
        <v>0</v>
      </c>
      <c r="R8682" s="140" t="s">
        <v>476</v>
      </c>
      <c r="S8682" s="155"/>
      <c r="T8682" s="155"/>
    </row>
    <row r="8683" spans="1:20" hidden="1">
      <c r="A8683" s="154" t="s">
        <v>10643</v>
      </c>
      <c r="B8683" s="155" t="str">
        <f>IFERROR(VLOOKUP(Proc[[#This Row],[App]],Table2[],3,0),"open")</f>
        <v>open</v>
      </c>
      <c r="C8683" s="156" t="s">
        <v>370</v>
      </c>
      <c r="D8683" t="s">
        <v>10907</v>
      </c>
      <c r="E8683" s="154" t="s">
        <v>11707</v>
      </c>
      <c r="F8683" s="155" t="str">
        <f>VLOOKUP(Proc[[#This Row],[Obj]],Sheet4!A:B,2,0)</f>
        <v>H000002239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0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on track</v>
      </c>
      <c r="Q8683" s="2">
        <f ca="1">IF(Proc[[#This Row],[DateClosed]]="",ABS(NETWORKDAYS(Proc[[#This Row],[DateOpened]],TODAY()))-1,ABS(NETWORKDAYS(Proc[[#This Row],[DateOpened]],Proc[[#This Row],[DateClosed]]))-1)</f>
        <v>0</v>
      </c>
      <c r="R8683" s="140" t="s">
        <v>476</v>
      </c>
      <c r="S8683" s="155"/>
      <c r="T8683" s="155"/>
    </row>
    <row r="8684" spans="1:20" hidden="1">
      <c r="A8684" s="154" t="s">
        <v>10643</v>
      </c>
      <c r="B8684" s="155" t="str">
        <f>IFERROR(VLOOKUP(Proc[[#This Row],[App]],Table2[],3,0),"open")</f>
        <v>open</v>
      </c>
      <c r="C8684" s="156" t="s">
        <v>370</v>
      </c>
      <c r="D8684" t="s">
        <v>10908</v>
      </c>
      <c r="E8684" s="154" t="s">
        <v>11707</v>
      </c>
      <c r="F8684" s="155" t="str">
        <f>VLOOKUP(Proc[[#This Row],[Obj]],Sheet4!A:B,2,0)</f>
        <v>H000002239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0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on track</v>
      </c>
      <c r="Q8684" s="2">
        <f ca="1">IF(Proc[[#This Row],[DateClosed]]="",ABS(NETWORKDAYS(Proc[[#This Row],[DateOpened]],TODAY()))-1,ABS(NETWORKDAYS(Proc[[#This Row],[DateOpened]],Proc[[#This Row],[DateClosed]]))-1)</f>
        <v>0</v>
      </c>
      <c r="R8684" s="140" t="s">
        <v>476</v>
      </c>
      <c r="S8684" s="155"/>
      <c r="T8684" s="155"/>
    </row>
    <row r="8685" spans="1:20" hidden="1">
      <c r="A8685" s="154" t="s">
        <v>10643</v>
      </c>
      <c r="B8685" s="155" t="str">
        <f>IFERROR(VLOOKUP(Proc[[#This Row],[App]],Table2[],3,0),"open")</f>
        <v>open</v>
      </c>
      <c r="C8685" s="156" t="s">
        <v>370</v>
      </c>
      <c r="D8685" t="s">
        <v>10909</v>
      </c>
      <c r="E8685" s="154" t="s">
        <v>11707</v>
      </c>
      <c r="F8685" s="155" t="str">
        <f>VLOOKUP(Proc[[#This Row],[Obj]],Sheet4!A:B,2,0)</f>
        <v>H000002239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0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on track</v>
      </c>
      <c r="Q8685" s="2">
        <f ca="1">IF(Proc[[#This Row],[DateClosed]]="",ABS(NETWORKDAYS(Proc[[#This Row],[DateOpened]],TODAY()))-1,ABS(NETWORKDAYS(Proc[[#This Row],[DateOpened]],Proc[[#This Row],[DateClosed]]))-1)</f>
        <v>0</v>
      </c>
      <c r="R8685" s="140" t="s">
        <v>476</v>
      </c>
      <c r="S8685" s="155"/>
      <c r="T8685" s="155"/>
    </row>
    <row r="8686" spans="1:20" hidden="1">
      <c r="A8686" s="154" t="s">
        <v>10643</v>
      </c>
      <c r="B8686" s="155" t="str">
        <f>IFERROR(VLOOKUP(Proc[[#This Row],[App]],Table2[],3,0),"open")</f>
        <v>open</v>
      </c>
      <c r="C8686" s="156" t="s">
        <v>377</v>
      </c>
      <c r="D8686" t="s">
        <v>10910</v>
      </c>
      <c r="E8686" s="154" t="s">
        <v>11707</v>
      </c>
      <c r="F8686" s="155">
        <f>VLOOKUP(Proc[[#This Row],[Obj]],Sheet4!A:B,2,0)</f>
        <v>0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0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on track</v>
      </c>
      <c r="Q8686" s="2">
        <f ca="1">IF(Proc[[#This Row],[DateClosed]]="",ABS(NETWORKDAYS(Proc[[#This Row],[DateOpened]],TODAY()))-1,ABS(NETWORKDAYS(Proc[[#This Row],[DateOpened]],Proc[[#This Row],[DateClosed]]))-1)</f>
        <v>0</v>
      </c>
      <c r="R8686" s="140" t="s">
        <v>476</v>
      </c>
      <c r="S8686" s="155"/>
      <c r="T8686" s="155"/>
    </row>
    <row r="8687" spans="1:20" hidden="1">
      <c r="A8687" s="154" t="s">
        <v>10643</v>
      </c>
      <c r="B8687" s="155" t="str">
        <f>IFERROR(VLOOKUP(Proc[[#This Row],[App]],Table2[],3,0),"open")</f>
        <v>open</v>
      </c>
      <c r="C8687" s="156" t="s">
        <v>370</v>
      </c>
      <c r="D8687" t="s">
        <v>10911</v>
      </c>
      <c r="E8687" s="154" t="s">
        <v>11707</v>
      </c>
      <c r="F8687" s="155" t="str">
        <f>VLOOKUP(Proc[[#This Row],[Obj]],Sheet4!A:B,2,0)</f>
        <v>H000002239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0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on track</v>
      </c>
      <c r="Q8687" s="2">
        <f ca="1">IF(Proc[[#This Row],[DateClosed]]="",ABS(NETWORKDAYS(Proc[[#This Row],[DateOpened]],TODAY()))-1,ABS(NETWORKDAYS(Proc[[#This Row],[DateOpened]],Proc[[#This Row],[DateClosed]]))-1)</f>
        <v>0</v>
      </c>
      <c r="R8687" s="140" t="s">
        <v>476</v>
      </c>
      <c r="S8687" s="155"/>
      <c r="T8687" s="155"/>
    </row>
    <row r="8688" spans="1:20" hidden="1">
      <c r="A8688" s="154" t="s">
        <v>10643</v>
      </c>
      <c r="B8688" s="155" t="str">
        <f>IFERROR(VLOOKUP(Proc[[#This Row],[App]],Table2[],3,0),"open")</f>
        <v>open</v>
      </c>
      <c r="C8688" s="156" t="s">
        <v>370</v>
      </c>
      <c r="D8688" t="s">
        <v>10912</v>
      </c>
      <c r="E8688" s="154" t="s">
        <v>11707</v>
      </c>
      <c r="F8688" s="155" t="str">
        <f>VLOOKUP(Proc[[#This Row],[Obj]],Sheet4!A:B,2,0)</f>
        <v>H000002241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0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on track</v>
      </c>
      <c r="Q8688" s="2">
        <f ca="1">IF(Proc[[#This Row],[DateClosed]]="",ABS(NETWORKDAYS(Proc[[#This Row],[DateOpened]],TODAY()))-1,ABS(NETWORKDAYS(Proc[[#This Row],[DateOpened]],Proc[[#This Row],[DateClosed]]))-1)</f>
        <v>0</v>
      </c>
      <c r="R8688" s="140" t="s">
        <v>476</v>
      </c>
      <c r="S8688" s="155"/>
      <c r="T8688" s="155"/>
    </row>
    <row r="8689" spans="1:20" hidden="1">
      <c r="A8689" s="154" t="s">
        <v>10643</v>
      </c>
      <c r="B8689" s="155" t="str">
        <f>IFERROR(VLOOKUP(Proc[[#This Row],[App]],Table2[],3,0),"open")</f>
        <v>open</v>
      </c>
      <c r="C8689" s="156" t="s">
        <v>370</v>
      </c>
      <c r="D8689" t="s">
        <v>10913</v>
      </c>
      <c r="E8689" s="154" t="s">
        <v>11707</v>
      </c>
      <c r="F8689" s="155" t="str">
        <f>VLOOKUP(Proc[[#This Row],[Obj]],Sheet4!A:B,2,0)</f>
        <v>H000002241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0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on track</v>
      </c>
      <c r="Q8689" s="2">
        <f ca="1">IF(Proc[[#This Row],[DateClosed]]="",ABS(NETWORKDAYS(Proc[[#This Row],[DateOpened]],TODAY()))-1,ABS(NETWORKDAYS(Proc[[#This Row],[DateOpened]],Proc[[#This Row],[DateClosed]]))-1)</f>
        <v>0</v>
      </c>
      <c r="R8689" s="140" t="s">
        <v>476</v>
      </c>
      <c r="S8689" s="155"/>
      <c r="T8689" s="155"/>
    </row>
    <row r="8690" spans="1:20" hidden="1">
      <c r="A8690" s="154" t="s">
        <v>10643</v>
      </c>
      <c r="B8690" s="155" t="str">
        <f>IFERROR(VLOOKUP(Proc[[#This Row],[App]],Table2[],3,0),"open")</f>
        <v>open</v>
      </c>
      <c r="C8690" s="156" t="s">
        <v>370</v>
      </c>
      <c r="D8690" t="s">
        <v>10914</v>
      </c>
      <c r="E8690" s="154" t="s">
        <v>11707</v>
      </c>
      <c r="F8690" s="155" t="str">
        <f>VLOOKUP(Proc[[#This Row],[Obj]],Sheet4!A:B,2,0)</f>
        <v>H000002241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0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on track</v>
      </c>
      <c r="Q8690" s="2">
        <f ca="1">IF(Proc[[#This Row],[DateClosed]]="",ABS(NETWORKDAYS(Proc[[#This Row],[DateOpened]],TODAY()))-1,ABS(NETWORKDAYS(Proc[[#This Row],[DateOpened]],Proc[[#This Row],[DateClosed]]))-1)</f>
        <v>0</v>
      </c>
      <c r="R8690" s="140" t="s">
        <v>476</v>
      </c>
      <c r="S8690" s="155"/>
      <c r="T8690" s="155"/>
    </row>
    <row r="8691" spans="1:20" hidden="1">
      <c r="A8691" s="154" t="s">
        <v>10643</v>
      </c>
      <c r="B8691" s="155" t="str">
        <f>IFERROR(VLOOKUP(Proc[[#This Row],[App]],Table2[],3,0),"open")</f>
        <v>open</v>
      </c>
      <c r="C8691" s="156" t="s">
        <v>370</v>
      </c>
      <c r="D8691" t="s">
        <v>10915</v>
      </c>
      <c r="E8691" s="154" t="s">
        <v>11707</v>
      </c>
      <c r="F8691" s="155" t="str">
        <f>VLOOKUP(Proc[[#This Row],[Obj]],Sheet4!A:B,2,0)</f>
        <v>H000002241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0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on track</v>
      </c>
      <c r="Q8691" s="2">
        <f ca="1">IF(Proc[[#This Row],[DateClosed]]="",ABS(NETWORKDAYS(Proc[[#This Row],[DateOpened]],TODAY()))-1,ABS(NETWORKDAYS(Proc[[#This Row],[DateOpened]],Proc[[#This Row],[DateClosed]]))-1)</f>
        <v>0</v>
      </c>
      <c r="R8691" s="140" t="s">
        <v>476</v>
      </c>
      <c r="S8691" s="155"/>
      <c r="T8691" s="155"/>
    </row>
    <row r="8692" spans="1:20" hidden="1">
      <c r="A8692" s="154" t="s">
        <v>10643</v>
      </c>
      <c r="B8692" s="155" t="str">
        <f>IFERROR(VLOOKUP(Proc[[#This Row],[App]],Table2[],3,0),"open")</f>
        <v>open</v>
      </c>
      <c r="C8692" s="156" t="s">
        <v>377</v>
      </c>
      <c r="D8692" t="s">
        <v>10916</v>
      </c>
      <c r="E8692" s="154" t="s">
        <v>11707</v>
      </c>
      <c r="F8692" s="155">
        <f>VLOOKUP(Proc[[#This Row],[Obj]],Sheet4!A:B,2,0)</f>
        <v>0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0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on track</v>
      </c>
      <c r="Q8692" s="2">
        <f ca="1">IF(Proc[[#This Row],[DateClosed]]="",ABS(NETWORKDAYS(Proc[[#This Row],[DateOpened]],TODAY()))-1,ABS(NETWORKDAYS(Proc[[#This Row],[DateOpened]],Proc[[#This Row],[DateClosed]]))-1)</f>
        <v>0</v>
      </c>
      <c r="R8692" s="140" t="s">
        <v>476</v>
      </c>
      <c r="S8692" s="155"/>
      <c r="T8692" s="155"/>
    </row>
    <row r="8693" spans="1:20" hidden="1">
      <c r="A8693" s="154" t="s">
        <v>10643</v>
      </c>
      <c r="B8693" s="155" t="str">
        <f>IFERROR(VLOOKUP(Proc[[#This Row],[App]],Table2[],3,0),"open")</f>
        <v>open</v>
      </c>
      <c r="C8693" s="156" t="s">
        <v>377</v>
      </c>
      <c r="D8693" t="s">
        <v>10917</v>
      </c>
      <c r="E8693" s="154" t="s">
        <v>11707</v>
      </c>
      <c r="F8693" s="155">
        <f>VLOOKUP(Proc[[#This Row],[Obj]],Sheet4!A:B,2,0)</f>
        <v>0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0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on track</v>
      </c>
      <c r="Q8693" s="2">
        <f ca="1">IF(Proc[[#This Row],[DateClosed]]="",ABS(NETWORKDAYS(Proc[[#This Row],[DateOpened]],TODAY()))-1,ABS(NETWORKDAYS(Proc[[#This Row],[DateOpened]],Proc[[#This Row],[DateClosed]]))-1)</f>
        <v>0</v>
      </c>
      <c r="R8693" s="140" t="s">
        <v>476</v>
      </c>
      <c r="S8693" s="155"/>
      <c r="T8693" s="155"/>
    </row>
    <row r="8694" spans="1:20" hidden="1">
      <c r="A8694" s="154" t="s">
        <v>10643</v>
      </c>
      <c r="B8694" s="155" t="str">
        <f>IFERROR(VLOOKUP(Proc[[#This Row],[App]],Table2[],3,0),"open")</f>
        <v>open</v>
      </c>
      <c r="C8694" s="156" t="s">
        <v>370</v>
      </c>
      <c r="D8694" t="s">
        <v>10918</v>
      </c>
      <c r="E8694" s="154" t="s">
        <v>11707</v>
      </c>
      <c r="F8694" s="155" t="str">
        <f>VLOOKUP(Proc[[#This Row],[Obj]],Sheet4!A:B,2,0)</f>
        <v>H000002251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0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on track</v>
      </c>
      <c r="Q8694" s="2">
        <f ca="1">IF(Proc[[#This Row],[DateClosed]]="",ABS(NETWORKDAYS(Proc[[#This Row],[DateOpened]],TODAY()))-1,ABS(NETWORKDAYS(Proc[[#This Row],[DateOpened]],Proc[[#This Row],[DateClosed]]))-1)</f>
        <v>0</v>
      </c>
      <c r="R8694" s="140" t="s">
        <v>476</v>
      </c>
      <c r="S8694" s="155"/>
      <c r="T8694" s="155"/>
    </row>
    <row r="8695" spans="1:20" hidden="1">
      <c r="A8695" s="154" t="s">
        <v>10643</v>
      </c>
      <c r="B8695" s="155" t="str">
        <f>IFERROR(VLOOKUP(Proc[[#This Row],[App]],Table2[],3,0),"open")</f>
        <v>open</v>
      </c>
      <c r="C8695" s="156" t="s">
        <v>370</v>
      </c>
      <c r="D8695" t="s">
        <v>10919</v>
      </c>
      <c r="E8695" s="154" t="s">
        <v>11707</v>
      </c>
      <c r="F8695" s="155" t="str">
        <f>VLOOKUP(Proc[[#This Row],[Obj]],Sheet4!A:B,2,0)</f>
        <v>H000002254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0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on track</v>
      </c>
      <c r="Q8695" s="2">
        <f ca="1">IF(Proc[[#This Row],[DateClosed]]="",ABS(NETWORKDAYS(Proc[[#This Row],[DateOpened]],TODAY()))-1,ABS(NETWORKDAYS(Proc[[#This Row],[DateOpened]],Proc[[#This Row],[DateClosed]]))-1)</f>
        <v>0</v>
      </c>
      <c r="R8695" s="140" t="s">
        <v>476</v>
      </c>
      <c r="S8695" s="155"/>
      <c r="T8695" s="155"/>
    </row>
    <row r="8696" spans="1:20" hidden="1">
      <c r="A8696" s="154" t="s">
        <v>10643</v>
      </c>
      <c r="B8696" s="155" t="str">
        <f>IFERROR(VLOOKUP(Proc[[#This Row],[App]],Table2[],3,0),"open")</f>
        <v>open</v>
      </c>
      <c r="C8696" s="156" t="s">
        <v>370</v>
      </c>
      <c r="D8696" t="s">
        <v>10920</v>
      </c>
      <c r="E8696" s="154" t="s">
        <v>11707</v>
      </c>
      <c r="F8696" s="155" t="str">
        <f>VLOOKUP(Proc[[#This Row],[Obj]],Sheet4!A:B,2,0)</f>
        <v>H000002254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0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on track</v>
      </c>
      <c r="Q8696" s="2">
        <f ca="1">IF(Proc[[#This Row],[DateClosed]]="",ABS(NETWORKDAYS(Proc[[#This Row],[DateOpened]],TODAY()))-1,ABS(NETWORKDAYS(Proc[[#This Row],[DateOpened]],Proc[[#This Row],[DateClosed]]))-1)</f>
        <v>0</v>
      </c>
      <c r="R8696" s="140" t="s">
        <v>476</v>
      </c>
      <c r="S8696" s="155"/>
      <c r="T8696" s="155"/>
    </row>
    <row r="8697" spans="1:20" hidden="1">
      <c r="A8697" s="154" t="s">
        <v>10643</v>
      </c>
      <c r="B8697" s="155" t="str">
        <f>IFERROR(VLOOKUP(Proc[[#This Row],[App]],Table2[],3,0),"open")</f>
        <v>open</v>
      </c>
      <c r="C8697" s="156" t="s">
        <v>370</v>
      </c>
      <c r="D8697" t="s">
        <v>10921</v>
      </c>
      <c r="E8697" s="154" t="s">
        <v>11707</v>
      </c>
      <c r="F8697" s="155" t="str">
        <f>VLOOKUP(Proc[[#This Row],[Obj]],Sheet4!A:B,2,0)</f>
        <v>H000002255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0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on track</v>
      </c>
      <c r="Q8697" s="2">
        <f ca="1">IF(Proc[[#This Row],[DateClosed]]="",ABS(NETWORKDAYS(Proc[[#This Row],[DateOpened]],TODAY()))-1,ABS(NETWORKDAYS(Proc[[#This Row],[DateOpened]],Proc[[#This Row],[DateClosed]]))-1)</f>
        <v>0</v>
      </c>
      <c r="R8697" s="140" t="s">
        <v>476</v>
      </c>
      <c r="S8697" s="155"/>
      <c r="T8697" s="155"/>
    </row>
    <row r="8698" spans="1:20" hidden="1">
      <c r="A8698" s="154" t="s">
        <v>10643</v>
      </c>
      <c r="B8698" s="155" t="str">
        <f>IFERROR(VLOOKUP(Proc[[#This Row],[App]],Table2[],3,0),"open")</f>
        <v>open</v>
      </c>
      <c r="C8698" s="156" t="s">
        <v>370</v>
      </c>
      <c r="D8698" t="s">
        <v>10922</v>
      </c>
      <c r="E8698" s="154" t="s">
        <v>11707</v>
      </c>
      <c r="F8698" s="155" t="str">
        <f>VLOOKUP(Proc[[#This Row],[Obj]],Sheet4!A:B,2,0)</f>
        <v>H000002256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0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on track</v>
      </c>
      <c r="Q8698" s="2">
        <f ca="1">IF(Proc[[#This Row],[DateClosed]]="",ABS(NETWORKDAYS(Proc[[#This Row],[DateOpened]],TODAY()))-1,ABS(NETWORKDAYS(Proc[[#This Row],[DateOpened]],Proc[[#This Row],[DateClosed]]))-1)</f>
        <v>0</v>
      </c>
      <c r="R8698" s="140" t="s">
        <v>476</v>
      </c>
      <c r="S8698" s="155"/>
      <c r="T8698" s="155"/>
    </row>
    <row r="8699" spans="1:20" hidden="1">
      <c r="A8699" s="154" t="s">
        <v>10643</v>
      </c>
      <c r="B8699" s="155" t="str">
        <f>IFERROR(VLOOKUP(Proc[[#This Row],[App]],Table2[],3,0),"open")</f>
        <v>open</v>
      </c>
      <c r="C8699" s="156" t="s">
        <v>370</v>
      </c>
      <c r="D8699" t="s">
        <v>10923</v>
      </c>
      <c r="E8699" s="154" t="s">
        <v>11707</v>
      </c>
      <c r="F8699" s="155" t="str">
        <f>VLOOKUP(Proc[[#This Row],[Obj]],Sheet4!A:B,2,0)</f>
        <v>H000002257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0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on track</v>
      </c>
      <c r="Q8699" s="2">
        <f ca="1">IF(Proc[[#This Row],[DateClosed]]="",ABS(NETWORKDAYS(Proc[[#This Row],[DateOpened]],TODAY()))-1,ABS(NETWORKDAYS(Proc[[#This Row],[DateOpened]],Proc[[#This Row],[DateClosed]]))-1)</f>
        <v>0</v>
      </c>
      <c r="R8699" s="140" t="s">
        <v>476</v>
      </c>
      <c r="S8699" s="155"/>
      <c r="T8699" s="155"/>
    </row>
    <row r="8700" spans="1:20" hidden="1">
      <c r="A8700" s="154" t="s">
        <v>10643</v>
      </c>
      <c r="B8700" s="155" t="str">
        <f>IFERROR(VLOOKUP(Proc[[#This Row],[App]],Table2[],3,0),"open")</f>
        <v>open</v>
      </c>
      <c r="C8700" s="156" t="s">
        <v>370</v>
      </c>
      <c r="D8700" t="s">
        <v>10924</v>
      </c>
      <c r="E8700" s="154" t="s">
        <v>11707</v>
      </c>
      <c r="F8700" s="155" t="str">
        <f>VLOOKUP(Proc[[#This Row],[Obj]],Sheet4!A:B,2,0)</f>
        <v>H000002257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0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on track</v>
      </c>
      <c r="Q8700" s="2">
        <f ca="1">IF(Proc[[#This Row],[DateClosed]]="",ABS(NETWORKDAYS(Proc[[#This Row],[DateOpened]],TODAY()))-1,ABS(NETWORKDAYS(Proc[[#This Row],[DateOpened]],Proc[[#This Row],[DateClosed]]))-1)</f>
        <v>0</v>
      </c>
      <c r="R8700" s="140" t="s">
        <v>476</v>
      </c>
      <c r="S8700" s="155"/>
      <c r="T8700" s="155"/>
    </row>
    <row r="8701" spans="1:20" hidden="1">
      <c r="A8701" s="154" t="s">
        <v>10643</v>
      </c>
      <c r="B8701" s="155" t="str">
        <f>IFERROR(VLOOKUP(Proc[[#This Row],[App]],Table2[],3,0),"open")</f>
        <v>open</v>
      </c>
      <c r="C8701" s="156" t="s">
        <v>370</v>
      </c>
      <c r="D8701" t="s">
        <v>10925</v>
      </c>
      <c r="E8701" s="154" t="s">
        <v>11707</v>
      </c>
      <c r="F8701" s="155" t="str">
        <f>VLOOKUP(Proc[[#This Row],[Obj]],Sheet4!A:B,2,0)</f>
        <v>H000002262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0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on track</v>
      </c>
      <c r="Q8701" s="2">
        <f ca="1">IF(Proc[[#This Row],[DateClosed]]="",ABS(NETWORKDAYS(Proc[[#This Row],[DateOpened]],TODAY()))-1,ABS(NETWORKDAYS(Proc[[#This Row],[DateOpened]],Proc[[#This Row],[DateClosed]]))-1)</f>
        <v>0</v>
      </c>
      <c r="R8701" s="140" t="s">
        <v>476</v>
      </c>
      <c r="S8701" s="155"/>
      <c r="T8701" s="155"/>
    </row>
    <row r="8702" spans="1:20" hidden="1">
      <c r="A8702" s="154" t="s">
        <v>10643</v>
      </c>
      <c r="B8702" s="155" t="str">
        <f>IFERROR(VLOOKUP(Proc[[#This Row],[App]],Table2[],3,0),"open")</f>
        <v>open</v>
      </c>
      <c r="C8702" s="156" t="s">
        <v>370</v>
      </c>
      <c r="D8702" t="s">
        <v>10926</v>
      </c>
      <c r="E8702" s="154" t="s">
        <v>11707</v>
      </c>
      <c r="F8702" s="155" t="str">
        <f>VLOOKUP(Proc[[#This Row],[Obj]],Sheet4!A:B,2,0)</f>
        <v>H000002262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0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on track</v>
      </c>
      <c r="Q8702" s="2">
        <f ca="1">IF(Proc[[#This Row],[DateClosed]]="",ABS(NETWORKDAYS(Proc[[#This Row],[DateOpened]],TODAY()))-1,ABS(NETWORKDAYS(Proc[[#This Row],[DateOpened]],Proc[[#This Row],[DateClosed]]))-1)</f>
        <v>0</v>
      </c>
      <c r="R8702" s="140" t="s">
        <v>476</v>
      </c>
      <c r="S8702" s="155"/>
      <c r="T8702" s="155"/>
    </row>
    <row r="8703" spans="1:20" hidden="1">
      <c r="A8703" s="154" t="s">
        <v>10643</v>
      </c>
      <c r="B8703" s="155" t="str">
        <f>IFERROR(VLOOKUP(Proc[[#This Row],[App]],Table2[],3,0),"open")</f>
        <v>open</v>
      </c>
      <c r="C8703" s="156" t="s">
        <v>370</v>
      </c>
      <c r="D8703" t="s">
        <v>10927</v>
      </c>
      <c r="E8703" s="154" t="s">
        <v>11707</v>
      </c>
      <c r="F8703" s="155" t="str">
        <f>VLOOKUP(Proc[[#This Row],[Obj]],Sheet4!A:B,2,0)</f>
        <v>H000002262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0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on track</v>
      </c>
      <c r="Q8703" s="2">
        <f ca="1">IF(Proc[[#This Row],[DateClosed]]="",ABS(NETWORKDAYS(Proc[[#This Row],[DateOpened]],TODAY()))-1,ABS(NETWORKDAYS(Proc[[#This Row],[DateOpened]],Proc[[#This Row],[DateClosed]]))-1)</f>
        <v>0</v>
      </c>
      <c r="R8703" s="140" t="s">
        <v>476</v>
      </c>
      <c r="S8703" s="155"/>
      <c r="T8703" s="155"/>
    </row>
    <row r="8704" spans="1:20" hidden="1">
      <c r="A8704" s="154" t="s">
        <v>10643</v>
      </c>
      <c r="B8704" s="155" t="str">
        <f>IFERROR(VLOOKUP(Proc[[#This Row],[App]],Table2[],3,0),"open")</f>
        <v>open</v>
      </c>
      <c r="C8704" s="156" t="s">
        <v>370</v>
      </c>
      <c r="D8704" t="s">
        <v>10928</v>
      </c>
      <c r="E8704" s="154" t="s">
        <v>11707</v>
      </c>
      <c r="F8704" s="155" t="str">
        <f>VLOOKUP(Proc[[#This Row],[Obj]],Sheet4!A:B,2,0)</f>
        <v>H000002262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0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on track</v>
      </c>
      <c r="Q8704" s="2">
        <f ca="1">IF(Proc[[#This Row],[DateClosed]]="",ABS(NETWORKDAYS(Proc[[#This Row],[DateOpened]],TODAY()))-1,ABS(NETWORKDAYS(Proc[[#This Row],[DateOpened]],Proc[[#This Row],[DateClosed]]))-1)</f>
        <v>0</v>
      </c>
      <c r="R8704" s="140" t="s">
        <v>476</v>
      </c>
      <c r="S8704" s="155"/>
      <c r="T8704" s="155"/>
    </row>
    <row r="8705" spans="1:20" hidden="1">
      <c r="A8705" s="154" t="s">
        <v>10643</v>
      </c>
      <c r="B8705" s="155" t="str">
        <f>IFERROR(VLOOKUP(Proc[[#This Row],[App]],Table2[],3,0),"open")</f>
        <v>open</v>
      </c>
      <c r="C8705" s="156" t="s">
        <v>377</v>
      </c>
      <c r="D8705" t="s">
        <v>10929</v>
      </c>
      <c r="E8705" s="154" t="s">
        <v>11707</v>
      </c>
      <c r="F8705" s="155">
        <f>VLOOKUP(Proc[[#This Row],[Obj]],Sheet4!A:B,2,0)</f>
        <v>0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0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on track</v>
      </c>
      <c r="Q8705" s="2">
        <f ca="1">IF(Proc[[#This Row],[DateClosed]]="",ABS(NETWORKDAYS(Proc[[#This Row],[DateOpened]],TODAY()))-1,ABS(NETWORKDAYS(Proc[[#This Row],[DateOpened]],Proc[[#This Row],[DateClosed]]))-1)</f>
        <v>0</v>
      </c>
      <c r="R8705" s="140" t="s">
        <v>476</v>
      </c>
      <c r="S8705" s="155"/>
      <c r="T8705" s="155"/>
    </row>
    <row r="8706" spans="1:20" hidden="1">
      <c r="A8706" s="154" t="s">
        <v>10643</v>
      </c>
      <c r="B8706" s="155" t="str">
        <f>IFERROR(VLOOKUP(Proc[[#This Row],[App]],Table2[],3,0),"open")</f>
        <v>open</v>
      </c>
      <c r="C8706" s="156" t="s">
        <v>370</v>
      </c>
      <c r="D8706" t="s">
        <v>10930</v>
      </c>
      <c r="E8706" s="154" t="s">
        <v>11707</v>
      </c>
      <c r="F8706" s="155" t="str">
        <f>VLOOKUP(Proc[[#This Row],[Obj]],Sheet4!A:B,2,0)</f>
        <v>H000002262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0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on track</v>
      </c>
      <c r="Q8706" s="2">
        <f ca="1">IF(Proc[[#This Row],[DateClosed]]="",ABS(NETWORKDAYS(Proc[[#This Row],[DateOpened]],TODAY()))-1,ABS(NETWORKDAYS(Proc[[#This Row],[DateOpened]],Proc[[#This Row],[DateClosed]]))-1)</f>
        <v>0</v>
      </c>
      <c r="R8706" s="140" t="s">
        <v>476</v>
      </c>
      <c r="S8706" s="155"/>
      <c r="T8706" s="155"/>
    </row>
    <row r="8707" spans="1:20" hidden="1">
      <c r="A8707" s="154" t="s">
        <v>10643</v>
      </c>
      <c r="B8707" s="155" t="str">
        <f>IFERROR(VLOOKUP(Proc[[#This Row],[App]],Table2[],3,0),"open")</f>
        <v>open</v>
      </c>
      <c r="C8707" s="156" t="s">
        <v>370</v>
      </c>
      <c r="D8707" t="s">
        <v>10931</v>
      </c>
      <c r="E8707" s="154" t="s">
        <v>11707</v>
      </c>
      <c r="F8707" s="155" t="str">
        <f>VLOOKUP(Proc[[#This Row],[Obj]],Sheet4!A:B,2,0)</f>
        <v>H000000233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0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on track</v>
      </c>
      <c r="Q8707" s="2">
        <f ca="1">IF(Proc[[#This Row],[DateClosed]]="",ABS(NETWORKDAYS(Proc[[#This Row],[DateOpened]],TODAY()))-1,ABS(NETWORKDAYS(Proc[[#This Row],[DateOpened]],Proc[[#This Row],[DateClosed]]))-1)</f>
        <v>0</v>
      </c>
      <c r="R8707" s="140" t="s">
        <v>476</v>
      </c>
      <c r="S8707" s="155"/>
      <c r="T8707" s="155"/>
    </row>
    <row r="8708" spans="1:20" hidden="1">
      <c r="A8708" s="154" t="s">
        <v>10643</v>
      </c>
      <c r="B8708" s="155" t="str">
        <f>IFERROR(VLOOKUP(Proc[[#This Row],[App]],Table2[],3,0),"open")</f>
        <v>open</v>
      </c>
      <c r="C8708" s="156" t="s">
        <v>370</v>
      </c>
      <c r="D8708" t="s">
        <v>10932</v>
      </c>
      <c r="E8708" s="154" t="s">
        <v>11707</v>
      </c>
      <c r="F8708" s="155" t="str">
        <f>VLOOKUP(Proc[[#This Row],[Obj]],Sheet4!A:B,2,0)</f>
        <v>H000002372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0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on track</v>
      </c>
      <c r="Q8708" s="2">
        <f ca="1">IF(Proc[[#This Row],[DateClosed]]="",ABS(NETWORKDAYS(Proc[[#This Row],[DateOpened]],TODAY()))-1,ABS(NETWORKDAYS(Proc[[#This Row],[DateOpened]],Proc[[#This Row],[DateClosed]]))-1)</f>
        <v>0</v>
      </c>
      <c r="R8708" s="140" t="s">
        <v>476</v>
      </c>
      <c r="S8708" s="155"/>
      <c r="T8708" s="155"/>
    </row>
    <row r="8709" spans="1:20" hidden="1">
      <c r="A8709" s="154" t="s">
        <v>10643</v>
      </c>
      <c r="B8709" s="155" t="str">
        <f>IFERROR(VLOOKUP(Proc[[#This Row],[App]],Table2[],3,0),"open")</f>
        <v>open</v>
      </c>
      <c r="C8709" s="156" t="s">
        <v>370</v>
      </c>
      <c r="D8709" t="s">
        <v>10933</v>
      </c>
      <c r="E8709" s="154" t="s">
        <v>11707</v>
      </c>
      <c r="F8709" s="155" t="str">
        <f>VLOOKUP(Proc[[#This Row],[Obj]],Sheet4!A:B,2,0)</f>
        <v>H000002372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0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on track</v>
      </c>
      <c r="Q8709" s="2">
        <f ca="1">IF(Proc[[#This Row],[DateClosed]]="",ABS(NETWORKDAYS(Proc[[#This Row],[DateOpened]],TODAY()))-1,ABS(NETWORKDAYS(Proc[[#This Row],[DateOpened]],Proc[[#This Row],[DateClosed]]))-1)</f>
        <v>0</v>
      </c>
      <c r="R8709" s="140" t="s">
        <v>476</v>
      </c>
      <c r="S8709" s="155"/>
      <c r="T8709" s="155"/>
    </row>
    <row r="8710" spans="1:20" hidden="1">
      <c r="A8710" s="154" t="s">
        <v>10643</v>
      </c>
      <c r="B8710" s="155" t="str">
        <f>IFERROR(VLOOKUP(Proc[[#This Row],[App]],Table2[],3,0),"open")</f>
        <v>open</v>
      </c>
      <c r="C8710" s="156" t="s">
        <v>370</v>
      </c>
      <c r="D8710" t="s">
        <v>10934</v>
      </c>
      <c r="E8710" s="154" t="s">
        <v>11707</v>
      </c>
      <c r="F8710" s="155" t="str">
        <f>VLOOKUP(Proc[[#This Row],[Obj]],Sheet4!A:B,2,0)</f>
        <v>H000002372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0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on track</v>
      </c>
      <c r="Q8710" s="2">
        <f ca="1">IF(Proc[[#This Row],[DateClosed]]="",ABS(NETWORKDAYS(Proc[[#This Row],[DateOpened]],TODAY()))-1,ABS(NETWORKDAYS(Proc[[#This Row],[DateOpened]],Proc[[#This Row],[DateClosed]]))-1)</f>
        <v>0</v>
      </c>
      <c r="R8710" s="140" t="s">
        <v>476</v>
      </c>
      <c r="S8710" s="155"/>
      <c r="T8710" s="155"/>
    </row>
    <row r="8711" spans="1:20" hidden="1">
      <c r="A8711" s="154" t="s">
        <v>10643</v>
      </c>
      <c r="B8711" s="155" t="str">
        <f>IFERROR(VLOOKUP(Proc[[#This Row],[App]],Table2[],3,0),"open")</f>
        <v>open</v>
      </c>
      <c r="C8711" s="156" t="s">
        <v>370</v>
      </c>
      <c r="D8711" t="s">
        <v>10935</v>
      </c>
      <c r="E8711" s="154" t="s">
        <v>11707</v>
      </c>
      <c r="F8711" s="155" t="str">
        <f>VLOOKUP(Proc[[#This Row],[Obj]],Sheet4!A:B,2,0)</f>
        <v>H000002372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0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on track</v>
      </c>
      <c r="Q8711" s="2">
        <f ca="1">IF(Proc[[#This Row],[DateClosed]]="",ABS(NETWORKDAYS(Proc[[#This Row],[DateOpened]],TODAY()))-1,ABS(NETWORKDAYS(Proc[[#This Row],[DateOpened]],Proc[[#This Row],[DateClosed]]))-1)</f>
        <v>0</v>
      </c>
      <c r="R8711" s="140" t="s">
        <v>476</v>
      </c>
      <c r="S8711" s="155"/>
      <c r="T8711" s="155"/>
    </row>
    <row r="8712" spans="1:20" hidden="1">
      <c r="A8712" s="154" t="s">
        <v>10643</v>
      </c>
      <c r="B8712" s="155" t="str">
        <f>IFERROR(VLOOKUP(Proc[[#This Row],[App]],Table2[],3,0),"open")</f>
        <v>open</v>
      </c>
      <c r="C8712" s="156" t="s">
        <v>370</v>
      </c>
      <c r="D8712" t="s">
        <v>10936</v>
      </c>
      <c r="E8712" s="154" t="s">
        <v>11707</v>
      </c>
      <c r="F8712" s="155" t="str">
        <f>VLOOKUP(Proc[[#This Row],[Obj]],Sheet4!A:B,2,0)</f>
        <v>H000002372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0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on track</v>
      </c>
      <c r="Q8712" s="2">
        <f ca="1">IF(Proc[[#This Row],[DateClosed]]="",ABS(NETWORKDAYS(Proc[[#This Row],[DateOpened]],TODAY()))-1,ABS(NETWORKDAYS(Proc[[#This Row],[DateOpened]],Proc[[#This Row],[DateClosed]]))-1)</f>
        <v>0</v>
      </c>
      <c r="R8712" s="140" t="s">
        <v>476</v>
      </c>
      <c r="S8712" s="155"/>
      <c r="T8712" s="155"/>
    </row>
    <row r="8713" spans="1:20" hidden="1">
      <c r="A8713" s="154" t="s">
        <v>10643</v>
      </c>
      <c r="B8713" s="155" t="str">
        <f>IFERROR(VLOOKUP(Proc[[#This Row],[App]],Table2[],3,0),"open")</f>
        <v>open</v>
      </c>
      <c r="C8713" s="156" t="s">
        <v>370</v>
      </c>
      <c r="D8713" t="s">
        <v>10937</v>
      </c>
      <c r="E8713" s="154" t="s">
        <v>11707</v>
      </c>
      <c r="F8713" s="155" t="str">
        <f>VLOOKUP(Proc[[#This Row],[Obj]],Sheet4!A:B,2,0)</f>
        <v>H000002372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0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on track</v>
      </c>
      <c r="Q8713" s="2">
        <f ca="1">IF(Proc[[#This Row],[DateClosed]]="",ABS(NETWORKDAYS(Proc[[#This Row],[DateOpened]],TODAY()))-1,ABS(NETWORKDAYS(Proc[[#This Row],[DateOpened]],Proc[[#This Row],[DateClosed]]))-1)</f>
        <v>0</v>
      </c>
      <c r="R8713" s="140" t="s">
        <v>476</v>
      </c>
      <c r="S8713" s="155"/>
      <c r="T8713" s="155"/>
    </row>
    <row r="8714" spans="1:20" hidden="1">
      <c r="A8714" s="154" t="s">
        <v>10643</v>
      </c>
      <c r="B8714" s="155" t="str">
        <f>IFERROR(VLOOKUP(Proc[[#This Row],[App]],Table2[],3,0),"open")</f>
        <v>open</v>
      </c>
      <c r="C8714" s="156" t="s">
        <v>370</v>
      </c>
      <c r="D8714" t="s">
        <v>10938</v>
      </c>
      <c r="E8714" s="154" t="s">
        <v>11707</v>
      </c>
      <c r="F8714" s="155" t="str">
        <f>VLOOKUP(Proc[[#This Row],[Obj]],Sheet4!A:B,2,0)</f>
        <v>H000002372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0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on track</v>
      </c>
      <c r="Q8714" s="2">
        <f ca="1">IF(Proc[[#This Row],[DateClosed]]="",ABS(NETWORKDAYS(Proc[[#This Row],[DateOpened]],TODAY()))-1,ABS(NETWORKDAYS(Proc[[#This Row],[DateOpened]],Proc[[#This Row],[DateClosed]]))-1)</f>
        <v>0</v>
      </c>
      <c r="R8714" s="140" t="s">
        <v>476</v>
      </c>
      <c r="S8714" s="155"/>
      <c r="T8714" s="155"/>
    </row>
    <row r="8715" spans="1:20" hidden="1">
      <c r="A8715" s="154" t="s">
        <v>10643</v>
      </c>
      <c r="B8715" s="155" t="str">
        <f>IFERROR(VLOOKUP(Proc[[#This Row],[App]],Table2[],3,0),"open")</f>
        <v>open</v>
      </c>
      <c r="C8715" s="156" t="s">
        <v>370</v>
      </c>
      <c r="D8715" t="s">
        <v>10939</v>
      </c>
      <c r="E8715" s="154" t="s">
        <v>11707</v>
      </c>
      <c r="F8715" s="155" t="str">
        <f>VLOOKUP(Proc[[#This Row],[Obj]],Sheet4!A:B,2,0)</f>
        <v>H000002372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0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on track</v>
      </c>
      <c r="Q8715" s="2">
        <f ca="1">IF(Proc[[#This Row],[DateClosed]]="",ABS(NETWORKDAYS(Proc[[#This Row],[DateOpened]],TODAY()))-1,ABS(NETWORKDAYS(Proc[[#This Row],[DateOpened]],Proc[[#This Row],[DateClosed]]))-1)</f>
        <v>0</v>
      </c>
      <c r="R8715" s="140" t="s">
        <v>476</v>
      </c>
      <c r="S8715" s="155"/>
      <c r="T8715" s="155"/>
    </row>
    <row r="8716" spans="1:20" hidden="1">
      <c r="A8716" s="154" t="s">
        <v>10643</v>
      </c>
      <c r="B8716" s="155" t="str">
        <f>IFERROR(VLOOKUP(Proc[[#This Row],[App]],Table2[],3,0),"open")</f>
        <v>open</v>
      </c>
      <c r="C8716" s="156" t="s">
        <v>370</v>
      </c>
      <c r="D8716" t="s">
        <v>10940</v>
      </c>
      <c r="E8716" s="154" t="s">
        <v>11707</v>
      </c>
      <c r="F8716" s="155" t="str">
        <f>VLOOKUP(Proc[[#This Row],[Obj]],Sheet4!A:B,2,0)</f>
        <v>H000002372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0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on track</v>
      </c>
      <c r="Q8716" s="2">
        <f ca="1">IF(Proc[[#This Row],[DateClosed]]="",ABS(NETWORKDAYS(Proc[[#This Row],[DateOpened]],TODAY()))-1,ABS(NETWORKDAYS(Proc[[#This Row],[DateOpened]],Proc[[#This Row],[DateClosed]]))-1)</f>
        <v>0</v>
      </c>
      <c r="R8716" s="140" t="s">
        <v>476</v>
      </c>
      <c r="S8716" s="155"/>
      <c r="T8716" s="155"/>
    </row>
    <row r="8717" spans="1:20" hidden="1">
      <c r="A8717" s="154" t="s">
        <v>10643</v>
      </c>
      <c r="B8717" s="155" t="str">
        <f>IFERROR(VLOOKUP(Proc[[#This Row],[App]],Table2[],3,0),"open")</f>
        <v>open</v>
      </c>
      <c r="C8717" s="156" t="s">
        <v>370</v>
      </c>
      <c r="D8717" t="s">
        <v>10941</v>
      </c>
      <c r="E8717" s="154" t="s">
        <v>11707</v>
      </c>
      <c r="F8717" s="155" t="str">
        <f>VLOOKUP(Proc[[#This Row],[Obj]],Sheet4!A:B,2,0)</f>
        <v>H000002372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0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on track</v>
      </c>
      <c r="Q8717" s="2">
        <f ca="1">IF(Proc[[#This Row],[DateClosed]]="",ABS(NETWORKDAYS(Proc[[#This Row],[DateOpened]],TODAY()))-1,ABS(NETWORKDAYS(Proc[[#This Row],[DateOpened]],Proc[[#This Row],[DateClosed]]))-1)</f>
        <v>0</v>
      </c>
      <c r="R8717" s="140" t="s">
        <v>476</v>
      </c>
      <c r="S8717" s="155"/>
      <c r="T8717" s="155"/>
    </row>
    <row r="8718" spans="1:20" hidden="1">
      <c r="A8718" s="154" t="s">
        <v>10643</v>
      </c>
      <c r="B8718" s="155" t="str">
        <f>IFERROR(VLOOKUP(Proc[[#This Row],[App]],Table2[],3,0),"open")</f>
        <v>open</v>
      </c>
      <c r="C8718" s="156" t="s">
        <v>370</v>
      </c>
      <c r="D8718" t="s">
        <v>10942</v>
      </c>
      <c r="E8718" s="154" t="s">
        <v>11707</v>
      </c>
      <c r="F8718" s="155" t="str">
        <f>VLOOKUP(Proc[[#This Row],[Obj]],Sheet4!A:B,2,0)</f>
        <v>H000002372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0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on track</v>
      </c>
      <c r="Q8718" s="2">
        <f ca="1">IF(Proc[[#This Row],[DateClosed]]="",ABS(NETWORKDAYS(Proc[[#This Row],[DateOpened]],TODAY()))-1,ABS(NETWORKDAYS(Proc[[#This Row],[DateOpened]],Proc[[#This Row],[DateClosed]]))-1)</f>
        <v>0</v>
      </c>
      <c r="R8718" s="140" t="s">
        <v>476</v>
      </c>
      <c r="S8718" s="155"/>
      <c r="T8718" s="155"/>
    </row>
    <row r="8719" spans="1:20" hidden="1">
      <c r="A8719" s="154" t="s">
        <v>10643</v>
      </c>
      <c r="B8719" s="155" t="str">
        <f>IFERROR(VLOOKUP(Proc[[#This Row],[App]],Table2[],3,0),"open")</f>
        <v>open</v>
      </c>
      <c r="C8719" s="156" t="s">
        <v>370</v>
      </c>
      <c r="D8719" t="s">
        <v>10943</v>
      </c>
      <c r="E8719" s="154" t="s">
        <v>11707</v>
      </c>
      <c r="F8719" s="155" t="str">
        <f>VLOOKUP(Proc[[#This Row],[Obj]],Sheet4!A:B,2,0)</f>
        <v>H000002372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0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on track</v>
      </c>
      <c r="Q8719" s="2">
        <f ca="1">IF(Proc[[#This Row],[DateClosed]]="",ABS(NETWORKDAYS(Proc[[#This Row],[DateOpened]],TODAY()))-1,ABS(NETWORKDAYS(Proc[[#This Row],[DateOpened]],Proc[[#This Row],[DateClosed]]))-1)</f>
        <v>0</v>
      </c>
      <c r="R8719" s="140" t="s">
        <v>476</v>
      </c>
      <c r="S8719" s="155"/>
      <c r="T8719" s="155"/>
    </row>
    <row r="8720" spans="1:20" hidden="1">
      <c r="A8720" s="154" t="s">
        <v>10643</v>
      </c>
      <c r="B8720" s="155" t="str">
        <f>IFERROR(VLOOKUP(Proc[[#This Row],[App]],Table2[],3,0),"open")</f>
        <v>open</v>
      </c>
      <c r="C8720" s="156" t="s">
        <v>370</v>
      </c>
      <c r="D8720" t="s">
        <v>10944</v>
      </c>
      <c r="E8720" s="154" t="s">
        <v>11707</v>
      </c>
      <c r="F8720" s="155" t="str">
        <f>VLOOKUP(Proc[[#This Row],[Obj]],Sheet4!A:B,2,0)</f>
        <v>H000002372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0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on track</v>
      </c>
      <c r="Q8720" s="2">
        <f ca="1">IF(Proc[[#This Row],[DateClosed]]="",ABS(NETWORKDAYS(Proc[[#This Row],[DateOpened]],TODAY()))-1,ABS(NETWORKDAYS(Proc[[#This Row],[DateOpened]],Proc[[#This Row],[DateClosed]]))-1)</f>
        <v>0</v>
      </c>
      <c r="R8720" s="140" t="s">
        <v>476</v>
      </c>
      <c r="S8720" s="155"/>
      <c r="T8720" s="155"/>
    </row>
    <row r="8721" spans="1:20" hidden="1">
      <c r="A8721" s="154" t="s">
        <v>10643</v>
      </c>
      <c r="B8721" s="155" t="str">
        <f>IFERROR(VLOOKUP(Proc[[#This Row],[App]],Table2[],3,0),"open")</f>
        <v>open</v>
      </c>
      <c r="C8721" s="156" t="s">
        <v>370</v>
      </c>
      <c r="D8721" t="s">
        <v>10945</v>
      </c>
      <c r="E8721" s="154" t="s">
        <v>11707</v>
      </c>
      <c r="F8721" s="155" t="str">
        <f>VLOOKUP(Proc[[#This Row],[Obj]],Sheet4!A:B,2,0)</f>
        <v>H000002372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0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on track</v>
      </c>
      <c r="Q8721" s="2">
        <f ca="1">IF(Proc[[#This Row],[DateClosed]]="",ABS(NETWORKDAYS(Proc[[#This Row],[DateOpened]],TODAY()))-1,ABS(NETWORKDAYS(Proc[[#This Row],[DateOpened]],Proc[[#This Row],[DateClosed]]))-1)</f>
        <v>0</v>
      </c>
      <c r="R8721" s="140" t="s">
        <v>476</v>
      </c>
      <c r="S8721" s="155"/>
      <c r="T8721" s="155"/>
    </row>
    <row r="8722" spans="1:20" hidden="1">
      <c r="A8722" s="154" t="s">
        <v>10643</v>
      </c>
      <c r="B8722" s="155" t="str">
        <f>IFERROR(VLOOKUP(Proc[[#This Row],[App]],Table2[],3,0),"open")</f>
        <v>open</v>
      </c>
      <c r="C8722" s="156" t="s">
        <v>370</v>
      </c>
      <c r="D8722" t="s">
        <v>10946</v>
      </c>
      <c r="E8722" s="154" t="s">
        <v>11707</v>
      </c>
      <c r="F8722" s="155" t="str">
        <f>VLOOKUP(Proc[[#This Row],[Obj]],Sheet4!A:B,2,0)</f>
        <v>H000002372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0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on track</v>
      </c>
      <c r="Q8722" s="2">
        <f ca="1">IF(Proc[[#This Row],[DateClosed]]="",ABS(NETWORKDAYS(Proc[[#This Row],[DateOpened]],TODAY()))-1,ABS(NETWORKDAYS(Proc[[#This Row],[DateOpened]],Proc[[#This Row],[DateClosed]]))-1)</f>
        <v>0</v>
      </c>
      <c r="R8722" s="140" t="s">
        <v>476</v>
      </c>
      <c r="S8722" s="155"/>
      <c r="T8722" s="155"/>
    </row>
    <row r="8723" spans="1:20" hidden="1">
      <c r="A8723" s="154" t="s">
        <v>10643</v>
      </c>
      <c r="B8723" s="155" t="str">
        <f>IFERROR(VLOOKUP(Proc[[#This Row],[App]],Table2[],3,0),"open")</f>
        <v>open</v>
      </c>
      <c r="C8723" s="156" t="s">
        <v>370</v>
      </c>
      <c r="D8723" t="s">
        <v>10947</v>
      </c>
      <c r="E8723" s="154" t="s">
        <v>11707</v>
      </c>
      <c r="F8723" s="155" t="str">
        <f>VLOOKUP(Proc[[#This Row],[Obj]],Sheet4!A:B,2,0)</f>
        <v>H000002372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0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on track</v>
      </c>
      <c r="Q8723" s="2">
        <f ca="1">IF(Proc[[#This Row],[DateClosed]]="",ABS(NETWORKDAYS(Proc[[#This Row],[DateOpened]],TODAY()))-1,ABS(NETWORKDAYS(Proc[[#This Row],[DateOpened]],Proc[[#This Row],[DateClosed]]))-1)</f>
        <v>0</v>
      </c>
      <c r="R8723" s="140" t="s">
        <v>476</v>
      </c>
      <c r="S8723" s="155"/>
      <c r="T8723" s="155"/>
    </row>
    <row r="8724" spans="1:20" hidden="1">
      <c r="A8724" s="154" t="s">
        <v>10643</v>
      </c>
      <c r="B8724" s="155" t="str">
        <f>IFERROR(VLOOKUP(Proc[[#This Row],[App]],Table2[],3,0),"open")</f>
        <v>open</v>
      </c>
      <c r="C8724" s="156" t="s">
        <v>370</v>
      </c>
      <c r="D8724" t="s">
        <v>10948</v>
      </c>
      <c r="E8724" s="154" t="s">
        <v>11707</v>
      </c>
      <c r="F8724" s="155" t="str">
        <f>VLOOKUP(Proc[[#This Row],[Obj]],Sheet4!A:B,2,0)</f>
        <v>H000002372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0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on track</v>
      </c>
      <c r="Q8724" s="2">
        <f ca="1">IF(Proc[[#This Row],[DateClosed]]="",ABS(NETWORKDAYS(Proc[[#This Row],[DateOpened]],TODAY()))-1,ABS(NETWORKDAYS(Proc[[#This Row],[DateOpened]],Proc[[#This Row],[DateClosed]]))-1)</f>
        <v>0</v>
      </c>
      <c r="R8724" s="140" t="s">
        <v>476</v>
      </c>
      <c r="S8724" s="155"/>
      <c r="T8724" s="155"/>
    </row>
    <row r="8725" spans="1:20" hidden="1">
      <c r="A8725" s="154" t="s">
        <v>10643</v>
      </c>
      <c r="B8725" s="155" t="str">
        <f>IFERROR(VLOOKUP(Proc[[#This Row],[App]],Table2[],3,0),"open")</f>
        <v>open</v>
      </c>
      <c r="C8725" s="156" t="s">
        <v>370</v>
      </c>
      <c r="D8725" t="s">
        <v>10949</v>
      </c>
      <c r="E8725" s="154" t="s">
        <v>11707</v>
      </c>
      <c r="F8725" s="155" t="str">
        <f>VLOOKUP(Proc[[#This Row],[Obj]],Sheet4!A:B,2,0)</f>
        <v>H000002372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0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on track</v>
      </c>
      <c r="Q8725" s="2">
        <f ca="1">IF(Proc[[#This Row],[DateClosed]]="",ABS(NETWORKDAYS(Proc[[#This Row],[DateOpened]],TODAY()))-1,ABS(NETWORKDAYS(Proc[[#This Row],[DateOpened]],Proc[[#This Row],[DateClosed]]))-1)</f>
        <v>0</v>
      </c>
      <c r="R8725" s="140" t="s">
        <v>476</v>
      </c>
      <c r="S8725" s="155"/>
      <c r="T8725" s="155"/>
    </row>
    <row r="8726" spans="1:20" hidden="1">
      <c r="A8726" s="154" t="s">
        <v>10643</v>
      </c>
      <c r="B8726" s="155" t="str">
        <f>IFERROR(VLOOKUP(Proc[[#This Row],[App]],Table2[],3,0),"open")</f>
        <v>open</v>
      </c>
      <c r="C8726" s="156" t="s">
        <v>370</v>
      </c>
      <c r="D8726" t="s">
        <v>10950</v>
      </c>
      <c r="E8726" s="154" t="s">
        <v>11707</v>
      </c>
      <c r="F8726" s="155" t="str">
        <f>VLOOKUP(Proc[[#This Row],[Obj]],Sheet4!A:B,2,0)</f>
        <v>H000002372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0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on track</v>
      </c>
      <c r="Q8726" s="2">
        <f ca="1">IF(Proc[[#This Row],[DateClosed]]="",ABS(NETWORKDAYS(Proc[[#This Row],[DateOpened]],TODAY()))-1,ABS(NETWORKDAYS(Proc[[#This Row],[DateOpened]],Proc[[#This Row],[DateClosed]]))-1)</f>
        <v>0</v>
      </c>
      <c r="R8726" s="140" t="s">
        <v>476</v>
      </c>
      <c r="S8726" s="155"/>
      <c r="T8726" s="155"/>
    </row>
    <row r="8727" spans="1:20" hidden="1">
      <c r="A8727" s="154" t="s">
        <v>10643</v>
      </c>
      <c r="B8727" s="155" t="str">
        <f>IFERROR(VLOOKUP(Proc[[#This Row],[App]],Table2[],3,0),"open")</f>
        <v>open</v>
      </c>
      <c r="C8727" s="156" t="s">
        <v>370</v>
      </c>
      <c r="D8727" t="s">
        <v>10951</v>
      </c>
      <c r="E8727" s="154" t="s">
        <v>11707</v>
      </c>
      <c r="F8727" s="155" t="str">
        <f>VLOOKUP(Proc[[#This Row],[Obj]],Sheet4!A:B,2,0)</f>
        <v>H000002372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0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on track</v>
      </c>
      <c r="Q8727" s="2">
        <f ca="1">IF(Proc[[#This Row],[DateClosed]]="",ABS(NETWORKDAYS(Proc[[#This Row],[DateOpened]],TODAY()))-1,ABS(NETWORKDAYS(Proc[[#This Row],[DateOpened]],Proc[[#This Row],[DateClosed]]))-1)</f>
        <v>0</v>
      </c>
      <c r="R8727" s="140" t="s">
        <v>476</v>
      </c>
      <c r="S8727" s="155"/>
      <c r="T8727" s="155"/>
    </row>
    <row r="8728" spans="1:20" hidden="1">
      <c r="A8728" s="154" t="s">
        <v>10643</v>
      </c>
      <c r="B8728" s="155" t="str">
        <f>IFERROR(VLOOKUP(Proc[[#This Row],[App]],Table2[],3,0),"open")</f>
        <v>open</v>
      </c>
      <c r="C8728" s="156" t="s">
        <v>370</v>
      </c>
      <c r="D8728" t="s">
        <v>10952</v>
      </c>
      <c r="E8728" s="154" t="s">
        <v>11707</v>
      </c>
      <c r="F8728" s="155" t="str">
        <f>VLOOKUP(Proc[[#This Row],[Obj]],Sheet4!A:B,2,0)</f>
        <v>H000002372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0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on track</v>
      </c>
      <c r="Q8728" s="2">
        <f ca="1">IF(Proc[[#This Row],[DateClosed]]="",ABS(NETWORKDAYS(Proc[[#This Row],[DateOpened]],TODAY()))-1,ABS(NETWORKDAYS(Proc[[#This Row],[DateOpened]],Proc[[#This Row],[DateClosed]]))-1)</f>
        <v>0</v>
      </c>
      <c r="R8728" s="140" t="s">
        <v>476</v>
      </c>
      <c r="S8728" s="155"/>
      <c r="T8728" s="155"/>
    </row>
    <row r="8729" spans="1:20" hidden="1">
      <c r="A8729" s="154" t="s">
        <v>10643</v>
      </c>
      <c r="B8729" s="155" t="str">
        <f>IFERROR(VLOOKUP(Proc[[#This Row],[App]],Table2[],3,0),"open")</f>
        <v>open</v>
      </c>
      <c r="C8729" s="156" t="s">
        <v>370</v>
      </c>
      <c r="D8729" t="s">
        <v>10953</v>
      </c>
      <c r="E8729" s="154" t="s">
        <v>11707</v>
      </c>
      <c r="F8729" s="155" t="str">
        <f>VLOOKUP(Proc[[#This Row],[Obj]],Sheet4!A:B,2,0)</f>
        <v>H000002372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0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on track</v>
      </c>
      <c r="Q8729" s="2">
        <f ca="1">IF(Proc[[#This Row],[DateClosed]]="",ABS(NETWORKDAYS(Proc[[#This Row],[DateOpened]],TODAY()))-1,ABS(NETWORKDAYS(Proc[[#This Row],[DateOpened]],Proc[[#This Row],[DateClosed]]))-1)</f>
        <v>0</v>
      </c>
      <c r="R8729" s="140" t="s">
        <v>476</v>
      </c>
      <c r="S8729" s="155"/>
      <c r="T8729" s="155"/>
    </row>
    <row r="8730" spans="1:20" hidden="1">
      <c r="A8730" s="154" t="s">
        <v>10643</v>
      </c>
      <c r="B8730" s="155" t="str">
        <f>IFERROR(VLOOKUP(Proc[[#This Row],[App]],Table2[],3,0),"open")</f>
        <v>open</v>
      </c>
      <c r="C8730" s="156" t="s">
        <v>370</v>
      </c>
      <c r="D8730" t="s">
        <v>10954</v>
      </c>
      <c r="E8730" s="154" t="s">
        <v>11707</v>
      </c>
      <c r="F8730" s="155" t="str">
        <f>VLOOKUP(Proc[[#This Row],[Obj]],Sheet4!A:B,2,0)</f>
        <v>H000002372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0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on track</v>
      </c>
      <c r="Q8730" s="2">
        <f ca="1">IF(Proc[[#This Row],[DateClosed]]="",ABS(NETWORKDAYS(Proc[[#This Row],[DateOpened]],TODAY()))-1,ABS(NETWORKDAYS(Proc[[#This Row],[DateOpened]],Proc[[#This Row],[DateClosed]]))-1)</f>
        <v>0</v>
      </c>
      <c r="R8730" s="140" t="s">
        <v>476</v>
      </c>
      <c r="S8730" s="155"/>
      <c r="T8730" s="155"/>
    </row>
    <row r="8731" spans="1:20" hidden="1">
      <c r="A8731" s="154" t="s">
        <v>10643</v>
      </c>
      <c r="B8731" s="155" t="str">
        <f>IFERROR(VLOOKUP(Proc[[#This Row],[App]],Table2[],3,0),"open")</f>
        <v>open</v>
      </c>
      <c r="C8731" s="156" t="s">
        <v>370</v>
      </c>
      <c r="D8731" t="s">
        <v>10955</v>
      </c>
      <c r="E8731" s="154" t="s">
        <v>11707</v>
      </c>
      <c r="F8731" s="155" t="str">
        <f>VLOOKUP(Proc[[#This Row],[Obj]],Sheet4!A:B,2,0)</f>
        <v>H000002372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0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on track</v>
      </c>
      <c r="Q8731" s="2">
        <f ca="1">IF(Proc[[#This Row],[DateClosed]]="",ABS(NETWORKDAYS(Proc[[#This Row],[DateOpened]],TODAY()))-1,ABS(NETWORKDAYS(Proc[[#This Row],[DateOpened]],Proc[[#This Row],[DateClosed]]))-1)</f>
        <v>0</v>
      </c>
      <c r="R8731" s="140" t="s">
        <v>476</v>
      </c>
      <c r="S8731" s="155"/>
      <c r="T8731" s="155"/>
    </row>
    <row r="8732" spans="1:20" hidden="1">
      <c r="A8732" s="154" t="s">
        <v>10643</v>
      </c>
      <c r="B8732" s="155" t="str">
        <f>IFERROR(VLOOKUP(Proc[[#This Row],[App]],Table2[],3,0),"open")</f>
        <v>open</v>
      </c>
      <c r="C8732" s="156" t="s">
        <v>370</v>
      </c>
      <c r="D8732" t="s">
        <v>10956</v>
      </c>
      <c r="E8732" s="154" t="s">
        <v>11707</v>
      </c>
      <c r="F8732" s="155" t="str">
        <f>VLOOKUP(Proc[[#This Row],[Obj]],Sheet4!A:B,2,0)</f>
        <v>H000002372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0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on track</v>
      </c>
      <c r="Q8732" s="2">
        <f ca="1">IF(Proc[[#This Row],[DateClosed]]="",ABS(NETWORKDAYS(Proc[[#This Row],[DateOpened]],TODAY()))-1,ABS(NETWORKDAYS(Proc[[#This Row],[DateOpened]],Proc[[#This Row],[DateClosed]]))-1)</f>
        <v>0</v>
      </c>
      <c r="R8732" s="140" t="s">
        <v>476</v>
      </c>
      <c r="S8732" s="155"/>
      <c r="T8732" s="155"/>
    </row>
    <row r="8733" spans="1:20" hidden="1">
      <c r="A8733" s="154" t="s">
        <v>10643</v>
      </c>
      <c r="B8733" s="155" t="str">
        <f>IFERROR(VLOOKUP(Proc[[#This Row],[App]],Table2[],3,0),"open")</f>
        <v>open</v>
      </c>
      <c r="C8733" s="156" t="s">
        <v>370</v>
      </c>
      <c r="D8733" t="s">
        <v>10957</v>
      </c>
      <c r="E8733" s="154" t="s">
        <v>11707</v>
      </c>
      <c r="F8733" s="155" t="str">
        <f>VLOOKUP(Proc[[#This Row],[Obj]],Sheet4!A:B,2,0)</f>
        <v>H000002372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0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on track</v>
      </c>
      <c r="Q8733" s="2">
        <f ca="1">IF(Proc[[#This Row],[DateClosed]]="",ABS(NETWORKDAYS(Proc[[#This Row],[DateOpened]],TODAY()))-1,ABS(NETWORKDAYS(Proc[[#This Row],[DateOpened]],Proc[[#This Row],[DateClosed]]))-1)</f>
        <v>0</v>
      </c>
      <c r="R8733" s="140" t="s">
        <v>476</v>
      </c>
      <c r="S8733" s="155"/>
      <c r="T8733" s="155"/>
    </row>
    <row r="8734" spans="1:20" hidden="1">
      <c r="A8734" s="154" t="s">
        <v>10643</v>
      </c>
      <c r="B8734" s="155" t="str">
        <f>IFERROR(VLOOKUP(Proc[[#This Row],[App]],Table2[],3,0),"open")</f>
        <v>open</v>
      </c>
      <c r="C8734" s="156" t="s">
        <v>370</v>
      </c>
      <c r="D8734" t="s">
        <v>10958</v>
      </c>
      <c r="E8734" s="154" t="s">
        <v>11707</v>
      </c>
      <c r="F8734" s="155" t="str">
        <f>VLOOKUP(Proc[[#This Row],[Obj]],Sheet4!A:B,2,0)</f>
        <v>H000002372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0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on track</v>
      </c>
      <c r="Q8734" s="2">
        <f ca="1">IF(Proc[[#This Row],[DateClosed]]="",ABS(NETWORKDAYS(Proc[[#This Row],[DateOpened]],TODAY()))-1,ABS(NETWORKDAYS(Proc[[#This Row],[DateOpened]],Proc[[#This Row],[DateClosed]]))-1)</f>
        <v>0</v>
      </c>
      <c r="R8734" s="140" t="s">
        <v>476</v>
      </c>
      <c r="S8734" s="155"/>
      <c r="T8734" s="155"/>
    </row>
    <row r="8735" spans="1:20" hidden="1">
      <c r="A8735" s="154" t="s">
        <v>10643</v>
      </c>
      <c r="B8735" s="155" t="str">
        <f>IFERROR(VLOOKUP(Proc[[#This Row],[App]],Table2[],3,0),"open")</f>
        <v>open</v>
      </c>
      <c r="C8735" s="156" t="s">
        <v>370</v>
      </c>
      <c r="D8735" t="s">
        <v>10959</v>
      </c>
      <c r="E8735" s="154" t="s">
        <v>11707</v>
      </c>
      <c r="F8735" s="155" t="str">
        <f>VLOOKUP(Proc[[#This Row],[Obj]],Sheet4!A:B,2,0)</f>
        <v>H000002372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0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on track</v>
      </c>
      <c r="Q8735" s="2">
        <f ca="1">IF(Proc[[#This Row],[DateClosed]]="",ABS(NETWORKDAYS(Proc[[#This Row],[DateOpened]],TODAY()))-1,ABS(NETWORKDAYS(Proc[[#This Row],[DateOpened]],Proc[[#This Row],[DateClosed]]))-1)</f>
        <v>0</v>
      </c>
      <c r="R8735" s="140" t="s">
        <v>476</v>
      </c>
      <c r="S8735" s="155"/>
      <c r="T8735" s="155"/>
    </row>
    <row r="8736" spans="1:20" hidden="1">
      <c r="A8736" s="154" t="s">
        <v>10643</v>
      </c>
      <c r="B8736" s="155" t="str">
        <f>IFERROR(VLOOKUP(Proc[[#This Row],[App]],Table2[],3,0),"open")</f>
        <v>open</v>
      </c>
      <c r="C8736" s="156" t="s">
        <v>370</v>
      </c>
      <c r="D8736" t="s">
        <v>10960</v>
      </c>
      <c r="E8736" s="154" t="s">
        <v>11707</v>
      </c>
      <c r="F8736" s="155" t="str">
        <f>VLOOKUP(Proc[[#This Row],[Obj]],Sheet4!A:B,2,0)</f>
        <v>H000002372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0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on track</v>
      </c>
      <c r="Q8736" s="2">
        <f ca="1">IF(Proc[[#This Row],[DateClosed]]="",ABS(NETWORKDAYS(Proc[[#This Row],[DateOpened]],TODAY()))-1,ABS(NETWORKDAYS(Proc[[#This Row],[DateOpened]],Proc[[#This Row],[DateClosed]]))-1)</f>
        <v>0</v>
      </c>
      <c r="R8736" s="140" t="s">
        <v>476</v>
      </c>
      <c r="S8736" s="155"/>
      <c r="T8736" s="155"/>
    </row>
    <row r="8737" spans="1:20" hidden="1">
      <c r="A8737" s="154" t="s">
        <v>10643</v>
      </c>
      <c r="B8737" s="155" t="str">
        <f>IFERROR(VLOOKUP(Proc[[#This Row],[App]],Table2[],3,0),"open")</f>
        <v>open</v>
      </c>
      <c r="C8737" s="156" t="s">
        <v>370</v>
      </c>
      <c r="D8737" t="s">
        <v>10961</v>
      </c>
      <c r="E8737" s="154" t="s">
        <v>11707</v>
      </c>
      <c r="F8737" s="155" t="str">
        <f>VLOOKUP(Proc[[#This Row],[Obj]],Sheet4!A:B,2,0)</f>
        <v>H000002372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0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on track</v>
      </c>
      <c r="Q8737" s="2">
        <f ca="1">IF(Proc[[#This Row],[DateClosed]]="",ABS(NETWORKDAYS(Proc[[#This Row],[DateOpened]],TODAY()))-1,ABS(NETWORKDAYS(Proc[[#This Row],[DateOpened]],Proc[[#This Row],[DateClosed]]))-1)</f>
        <v>0</v>
      </c>
      <c r="R8737" s="140" t="s">
        <v>476</v>
      </c>
      <c r="S8737" s="155"/>
      <c r="T8737" s="155"/>
    </row>
    <row r="8738" spans="1:20" hidden="1">
      <c r="A8738" s="154" t="s">
        <v>10643</v>
      </c>
      <c r="B8738" s="155" t="str">
        <f>IFERROR(VLOOKUP(Proc[[#This Row],[App]],Table2[],3,0),"open")</f>
        <v>open</v>
      </c>
      <c r="C8738" s="156" t="s">
        <v>370</v>
      </c>
      <c r="D8738" t="s">
        <v>10962</v>
      </c>
      <c r="E8738" s="154" t="s">
        <v>11707</v>
      </c>
      <c r="F8738" s="155" t="str">
        <f>VLOOKUP(Proc[[#This Row],[Obj]],Sheet4!A:B,2,0)</f>
        <v>H000002372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0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on track</v>
      </c>
      <c r="Q8738" s="2">
        <f ca="1">IF(Proc[[#This Row],[DateClosed]]="",ABS(NETWORKDAYS(Proc[[#This Row],[DateOpened]],TODAY()))-1,ABS(NETWORKDAYS(Proc[[#This Row],[DateOpened]],Proc[[#This Row],[DateClosed]]))-1)</f>
        <v>0</v>
      </c>
      <c r="R8738" s="140" t="s">
        <v>476</v>
      </c>
      <c r="S8738" s="155"/>
      <c r="T8738" s="155"/>
    </row>
    <row r="8739" spans="1:20" hidden="1">
      <c r="A8739" s="154" t="s">
        <v>10643</v>
      </c>
      <c r="B8739" s="155" t="str">
        <f>IFERROR(VLOOKUP(Proc[[#This Row],[App]],Table2[],3,0),"open")</f>
        <v>open</v>
      </c>
      <c r="C8739" s="156" t="s">
        <v>370</v>
      </c>
      <c r="D8739" t="s">
        <v>10963</v>
      </c>
      <c r="E8739" s="154" t="s">
        <v>11707</v>
      </c>
      <c r="F8739" s="155" t="str">
        <f>VLOOKUP(Proc[[#This Row],[Obj]],Sheet4!A:B,2,0)</f>
        <v>H000002372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0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on track</v>
      </c>
      <c r="Q8739" s="2">
        <f ca="1">IF(Proc[[#This Row],[DateClosed]]="",ABS(NETWORKDAYS(Proc[[#This Row],[DateOpened]],TODAY()))-1,ABS(NETWORKDAYS(Proc[[#This Row],[DateOpened]],Proc[[#This Row],[DateClosed]]))-1)</f>
        <v>0</v>
      </c>
      <c r="R8739" s="140" t="s">
        <v>476</v>
      </c>
      <c r="S8739" s="155"/>
      <c r="T8739" s="155"/>
    </row>
    <row r="8740" spans="1:20" hidden="1">
      <c r="A8740" s="154" t="s">
        <v>10643</v>
      </c>
      <c r="B8740" s="155" t="str">
        <f>IFERROR(VLOOKUP(Proc[[#This Row],[App]],Table2[],3,0),"open")</f>
        <v>open</v>
      </c>
      <c r="C8740" s="156" t="s">
        <v>370</v>
      </c>
      <c r="D8740" t="s">
        <v>10964</v>
      </c>
      <c r="E8740" s="154" t="s">
        <v>11707</v>
      </c>
      <c r="F8740" s="155" t="str">
        <f>VLOOKUP(Proc[[#This Row],[Obj]],Sheet4!A:B,2,0)</f>
        <v>H000002372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0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on track</v>
      </c>
      <c r="Q8740" s="2">
        <f ca="1">IF(Proc[[#This Row],[DateClosed]]="",ABS(NETWORKDAYS(Proc[[#This Row],[DateOpened]],TODAY()))-1,ABS(NETWORKDAYS(Proc[[#This Row],[DateOpened]],Proc[[#This Row],[DateClosed]]))-1)</f>
        <v>0</v>
      </c>
      <c r="R8740" s="140" t="s">
        <v>476</v>
      </c>
      <c r="S8740" s="155"/>
      <c r="T8740" s="155"/>
    </row>
    <row r="8741" spans="1:20" hidden="1">
      <c r="A8741" s="154" t="s">
        <v>10643</v>
      </c>
      <c r="B8741" s="155" t="str">
        <f>IFERROR(VLOOKUP(Proc[[#This Row],[App]],Table2[],3,0),"open")</f>
        <v>open</v>
      </c>
      <c r="C8741" s="156" t="s">
        <v>370</v>
      </c>
      <c r="D8741" t="s">
        <v>10965</v>
      </c>
      <c r="E8741" s="154" t="s">
        <v>11707</v>
      </c>
      <c r="F8741" s="155" t="str">
        <f>VLOOKUP(Proc[[#This Row],[Obj]],Sheet4!A:B,2,0)</f>
        <v>H000002372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0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on track</v>
      </c>
      <c r="Q8741" s="2">
        <f ca="1">IF(Proc[[#This Row],[DateClosed]]="",ABS(NETWORKDAYS(Proc[[#This Row],[DateOpened]],TODAY()))-1,ABS(NETWORKDAYS(Proc[[#This Row],[DateOpened]],Proc[[#This Row],[DateClosed]]))-1)</f>
        <v>0</v>
      </c>
      <c r="R8741" s="140" t="s">
        <v>476</v>
      </c>
      <c r="S8741" s="155"/>
      <c r="T8741" s="155"/>
    </row>
    <row r="8742" spans="1:20" hidden="1">
      <c r="A8742" s="154" t="s">
        <v>10643</v>
      </c>
      <c r="B8742" s="155" t="str">
        <f>IFERROR(VLOOKUP(Proc[[#This Row],[App]],Table2[],3,0),"open")</f>
        <v>open</v>
      </c>
      <c r="C8742" s="156" t="s">
        <v>370</v>
      </c>
      <c r="D8742" t="s">
        <v>10966</v>
      </c>
      <c r="E8742" s="154" t="s">
        <v>11707</v>
      </c>
      <c r="F8742" s="155" t="str">
        <f>VLOOKUP(Proc[[#This Row],[Obj]],Sheet4!A:B,2,0)</f>
        <v>H000002372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0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on track</v>
      </c>
      <c r="Q8742" s="2">
        <f ca="1">IF(Proc[[#This Row],[DateClosed]]="",ABS(NETWORKDAYS(Proc[[#This Row],[DateOpened]],TODAY()))-1,ABS(NETWORKDAYS(Proc[[#This Row],[DateOpened]],Proc[[#This Row],[DateClosed]]))-1)</f>
        <v>0</v>
      </c>
      <c r="R8742" s="140" t="s">
        <v>476</v>
      </c>
      <c r="S8742" s="155"/>
      <c r="T8742" s="155"/>
    </row>
    <row r="8743" spans="1:20" hidden="1">
      <c r="A8743" s="154" t="s">
        <v>10643</v>
      </c>
      <c r="B8743" s="155" t="str">
        <f>IFERROR(VLOOKUP(Proc[[#This Row],[App]],Table2[],3,0),"open")</f>
        <v>open</v>
      </c>
      <c r="C8743" s="156" t="s">
        <v>370</v>
      </c>
      <c r="D8743" t="s">
        <v>10967</v>
      </c>
      <c r="E8743" s="154" t="s">
        <v>11707</v>
      </c>
      <c r="F8743" s="155" t="str">
        <f>VLOOKUP(Proc[[#This Row],[Obj]],Sheet4!A:B,2,0)</f>
        <v>H000002372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0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on track</v>
      </c>
      <c r="Q8743" s="2">
        <f ca="1">IF(Proc[[#This Row],[DateClosed]]="",ABS(NETWORKDAYS(Proc[[#This Row],[DateOpened]],TODAY()))-1,ABS(NETWORKDAYS(Proc[[#This Row],[DateOpened]],Proc[[#This Row],[DateClosed]]))-1)</f>
        <v>0</v>
      </c>
      <c r="R8743" s="140" t="s">
        <v>476</v>
      </c>
      <c r="S8743" s="155"/>
      <c r="T8743" s="155"/>
    </row>
    <row r="8744" spans="1:20" hidden="1">
      <c r="A8744" s="154" t="s">
        <v>10643</v>
      </c>
      <c r="B8744" s="155" t="str">
        <f>IFERROR(VLOOKUP(Proc[[#This Row],[App]],Table2[],3,0),"open")</f>
        <v>open</v>
      </c>
      <c r="C8744" s="156" t="s">
        <v>370</v>
      </c>
      <c r="D8744" t="s">
        <v>10968</v>
      </c>
      <c r="E8744" s="154" t="s">
        <v>11707</v>
      </c>
      <c r="F8744" s="155" t="str">
        <f>VLOOKUP(Proc[[#This Row],[Obj]],Sheet4!A:B,2,0)</f>
        <v>H000002385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0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on track</v>
      </c>
      <c r="Q8744" s="2">
        <f ca="1">IF(Proc[[#This Row],[DateClosed]]="",ABS(NETWORKDAYS(Proc[[#This Row],[DateOpened]],TODAY()))-1,ABS(NETWORKDAYS(Proc[[#This Row],[DateOpened]],Proc[[#This Row],[DateClosed]]))-1)</f>
        <v>0</v>
      </c>
      <c r="R8744" s="140" t="s">
        <v>476</v>
      </c>
      <c r="S8744" s="155"/>
      <c r="T8744" s="155"/>
    </row>
    <row r="8745" spans="1:20" hidden="1">
      <c r="A8745" s="154" t="s">
        <v>10643</v>
      </c>
      <c r="B8745" s="155" t="str">
        <f>IFERROR(VLOOKUP(Proc[[#This Row],[App]],Table2[],3,0),"open")</f>
        <v>open</v>
      </c>
      <c r="C8745" s="156" t="s">
        <v>370</v>
      </c>
      <c r="D8745" t="s">
        <v>10969</v>
      </c>
      <c r="E8745" s="154" t="s">
        <v>11707</v>
      </c>
      <c r="F8745" s="155" t="str">
        <f>VLOOKUP(Proc[[#This Row],[Obj]],Sheet4!A:B,2,0)</f>
        <v>H000002385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0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on track</v>
      </c>
      <c r="Q8745" s="2">
        <f ca="1">IF(Proc[[#This Row],[DateClosed]]="",ABS(NETWORKDAYS(Proc[[#This Row],[DateOpened]],TODAY()))-1,ABS(NETWORKDAYS(Proc[[#This Row],[DateOpened]],Proc[[#This Row],[DateClosed]]))-1)</f>
        <v>0</v>
      </c>
      <c r="R8745" s="140" t="s">
        <v>476</v>
      </c>
      <c r="S8745" s="155"/>
      <c r="T8745" s="155"/>
    </row>
    <row r="8746" spans="1:20" hidden="1">
      <c r="A8746" s="154" t="s">
        <v>10643</v>
      </c>
      <c r="B8746" s="155" t="str">
        <f>IFERROR(VLOOKUP(Proc[[#This Row],[App]],Table2[],3,0),"open")</f>
        <v>open</v>
      </c>
      <c r="C8746" s="156" t="s">
        <v>370</v>
      </c>
      <c r="D8746" t="s">
        <v>10970</v>
      </c>
      <c r="E8746" s="154" t="s">
        <v>11707</v>
      </c>
      <c r="F8746" s="155" t="str">
        <f>VLOOKUP(Proc[[#This Row],[Obj]],Sheet4!A:B,2,0)</f>
        <v>H000002385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0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on track</v>
      </c>
      <c r="Q8746" s="2">
        <f ca="1">IF(Proc[[#This Row],[DateClosed]]="",ABS(NETWORKDAYS(Proc[[#This Row],[DateOpened]],TODAY()))-1,ABS(NETWORKDAYS(Proc[[#This Row],[DateOpened]],Proc[[#This Row],[DateClosed]]))-1)</f>
        <v>0</v>
      </c>
      <c r="R8746" s="140" t="s">
        <v>476</v>
      </c>
      <c r="S8746" s="155"/>
      <c r="T8746" s="155"/>
    </row>
    <row r="8747" spans="1:20" hidden="1">
      <c r="A8747" s="154" t="s">
        <v>10643</v>
      </c>
      <c r="B8747" s="155" t="str">
        <f>IFERROR(VLOOKUP(Proc[[#This Row],[App]],Table2[],3,0),"open")</f>
        <v>open</v>
      </c>
      <c r="C8747" s="156" t="s">
        <v>370</v>
      </c>
      <c r="D8747" t="s">
        <v>10971</v>
      </c>
      <c r="E8747" s="154" t="s">
        <v>11707</v>
      </c>
      <c r="F8747" s="155" t="str">
        <f>VLOOKUP(Proc[[#This Row],[Obj]],Sheet4!A:B,2,0)</f>
        <v>H000002385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0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on track</v>
      </c>
      <c r="Q8747" s="2">
        <f ca="1">IF(Proc[[#This Row],[DateClosed]]="",ABS(NETWORKDAYS(Proc[[#This Row],[DateOpened]],TODAY()))-1,ABS(NETWORKDAYS(Proc[[#This Row],[DateOpened]],Proc[[#This Row],[DateClosed]]))-1)</f>
        <v>0</v>
      </c>
      <c r="R8747" s="140" t="s">
        <v>476</v>
      </c>
      <c r="S8747" s="155"/>
      <c r="T8747" s="155"/>
    </row>
    <row r="8748" spans="1:20" hidden="1">
      <c r="A8748" s="154" t="s">
        <v>10643</v>
      </c>
      <c r="B8748" s="155" t="str">
        <f>IFERROR(VLOOKUP(Proc[[#This Row],[App]],Table2[],3,0),"open")</f>
        <v>open</v>
      </c>
      <c r="C8748" s="156" t="s">
        <v>370</v>
      </c>
      <c r="D8748" t="s">
        <v>10972</v>
      </c>
      <c r="E8748" s="154" t="s">
        <v>11707</v>
      </c>
      <c r="F8748" s="155" t="str">
        <f>VLOOKUP(Proc[[#This Row],[Obj]],Sheet4!A:B,2,0)</f>
        <v>H000002385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0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on track</v>
      </c>
      <c r="Q8748" s="2">
        <f ca="1">IF(Proc[[#This Row],[DateClosed]]="",ABS(NETWORKDAYS(Proc[[#This Row],[DateOpened]],TODAY()))-1,ABS(NETWORKDAYS(Proc[[#This Row],[DateOpened]],Proc[[#This Row],[DateClosed]]))-1)</f>
        <v>0</v>
      </c>
      <c r="R8748" s="140" t="s">
        <v>476</v>
      </c>
      <c r="S8748" s="155"/>
      <c r="T8748" s="155"/>
    </row>
    <row r="8749" spans="1:20" hidden="1">
      <c r="A8749" s="154" t="s">
        <v>10643</v>
      </c>
      <c r="B8749" s="155" t="str">
        <f>IFERROR(VLOOKUP(Proc[[#This Row],[App]],Table2[],3,0),"open")</f>
        <v>open</v>
      </c>
      <c r="C8749" s="156" t="s">
        <v>370</v>
      </c>
      <c r="D8749" t="s">
        <v>10973</v>
      </c>
      <c r="E8749" s="154" t="s">
        <v>11707</v>
      </c>
      <c r="F8749" s="155" t="str">
        <f>VLOOKUP(Proc[[#This Row],[Obj]],Sheet4!A:B,2,0)</f>
        <v>H000002385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0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on track</v>
      </c>
      <c r="Q8749" s="2">
        <f ca="1">IF(Proc[[#This Row],[DateClosed]]="",ABS(NETWORKDAYS(Proc[[#This Row],[DateOpened]],TODAY()))-1,ABS(NETWORKDAYS(Proc[[#This Row],[DateOpened]],Proc[[#This Row],[DateClosed]]))-1)</f>
        <v>0</v>
      </c>
      <c r="R8749" s="140" t="s">
        <v>476</v>
      </c>
      <c r="S8749" s="155"/>
      <c r="T8749" s="155"/>
    </row>
    <row r="8750" spans="1:20" hidden="1">
      <c r="A8750" s="154" t="s">
        <v>10643</v>
      </c>
      <c r="B8750" s="155" t="str">
        <f>IFERROR(VLOOKUP(Proc[[#This Row],[App]],Table2[],3,0),"open")</f>
        <v>open</v>
      </c>
      <c r="C8750" s="156" t="s">
        <v>370</v>
      </c>
      <c r="D8750" t="s">
        <v>10974</v>
      </c>
      <c r="E8750" s="154" t="s">
        <v>11707</v>
      </c>
      <c r="F8750" s="155" t="str">
        <f>VLOOKUP(Proc[[#This Row],[Obj]],Sheet4!A:B,2,0)</f>
        <v>H000002385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0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on track</v>
      </c>
      <c r="Q8750" s="2">
        <f ca="1">IF(Proc[[#This Row],[DateClosed]]="",ABS(NETWORKDAYS(Proc[[#This Row],[DateOpened]],TODAY()))-1,ABS(NETWORKDAYS(Proc[[#This Row],[DateOpened]],Proc[[#This Row],[DateClosed]]))-1)</f>
        <v>0</v>
      </c>
      <c r="R8750" s="140" t="s">
        <v>476</v>
      </c>
      <c r="S8750" s="155"/>
      <c r="T8750" s="155"/>
    </row>
    <row r="8751" spans="1:20" hidden="1">
      <c r="A8751" s="154" t="s">
        <v>10643</v>
      </c>
      <c r="B8751" s="155" t="str">
        <f>IFERROR(VLOOKUP(Proc[[#This Row],[App]],Table2[],3,0),"open")</f>
        <v>open</v>
      </c>
      <c r="C8751" s="156" t="s">
        <v>370</v>
      </c>
      <c r="D8751" t="s">
        <v>10975</v>
      </c>
      <c r="E8751" s="154" t="s">
        <v>11707</v>
      </c>
      <c r="F8751" s="155" t="str">
        <f>VLOOKUP(Proc[[#This Row],[Obj]],Sheet4!A:B,2,0)</f>
        <v>H000002385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0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on track</v>
      </c>
      <c r="Q8751" s="2">
        <f ca="1">IF(Proc[[#This Row],[DateClosed]]="",ABS(NETWORKDAYS(Proc[[#This Row],[DateOpened]],TODAY()))-1,ABS(NETWORKDAYS(Proc[[#This Row],[DateOpened]],Proc[[#This Row],[DateClosed]]))-1)</f>
        <v>0</v>
      </c>
      <c r="R8751" s="140" t="s">
        <v>476</v>
      </c>
      <c r="S8751" s="155"/>
      <c r="T8751" s="155"/>
    </row>
    <row r="8752" spans="1:20" hidden="1">
      <c r="A8752" s="154" t="s">
        <v>10643</v>
      </c>
      <c r="B8752" s="155" t="str">
        <f>IFERROR(VLOOKUP(Proc[[#This Row],[App]],Table2[],3,0),"open")</f>
        <v>open</v>
      </c>
      <c r="C8752" s="156" t="s">
        <v>370</v>
      </c>
      <c r="D8752" t="s">
        <v>10976</v>
      </c>
      <c r="E8752" s="154" t="s">
        <v>11707</v>
      </c>
      <c r="F8752" s="155" t="str">
        <f>VLOOKUP(Proc[[#This Row],[Obj]],Sheet4!A:B,2,0)</f>
        <v>H000002385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0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on track</v>
      </c>
      <c r="Q8752" s="2">
        <f ca="1">IF(Proc[[#This Row],[DateClosed]]="",ABS(NETWORKDAYS(Proc[[#This Row],[DateOpened]],TODAY()))-1,ABS(NETWORKDAYS(Proc[[#This Row],[DateOpened]],Proc[[#This Row],[DateClosed]]))-1)</f>
        <v>0</v>
      </c>
      <c r="R8752" s="140" t="s">
        <v>476</v>
      </c>
      <c r="S8752" s="155"/>
      <c r="T8752" s="155"/>
    </row>
    <row r="8753" spans="1:20" hidden="1">
      <c r="A8753" s="154" t="s">
        <v>10643</v>
      </c>
      <c r="B8753" s="155" t="str">
        <f>IFERROR(VLOOKUP(Proc[[#This Row],[App]],Table2[],3,0),"open")</f>
        <v>open</v>
      </c>
      <c r="C8753" s="156" t="s">
        <v>370</v>
      </c>
      <c r="D8753" t="s">
        <v>10977</v>
      </c>
      <c r="E8753" s="154" t="s">
        <v>11707</v>
      </c>
      <c r="F8753" s="155" t="str">
        <f>VLOOKUP(Proc[[#This Row],[Obj]],Sheet4!A:B,2,0)</f>
        <v>H000002385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0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on track</v>
      </c>
      <c r="Q8753" s="2">
        <f ca="1">IF(Proc[[#This Row],[DateClosed]]="",ABS(NETWORKDAYS(Proc[[#This Row],[DateOpened]],TODAY()))-1,ABS(NETWORKDAYS(Proc[[#This Row],[DateOpened]],Proc[[#This Row],[DateClosed]]))-1)</f>
        <v>0</v>
      </c>
      <c r="R8753" s="140" t="s">
        <v>476</v>
      </c>
      <c r="S8753" s="155"/>
      <c r="T8753" s="155"/>
    </row>
    <row r="8754" spans="1:20" hidden="1">
      <c r="A8754" s="154" t="s">
        <v>10643</v>
      </c>
      <c r="B8754" s="155" t="str">
        <f>IFERROR(VLOOKUP(Proc[[#This Row],[App]],Table2[],3,0),"open")</f>
        <v>open</v>
      </c>
      <c r="C8754" s="156" t="s">
        <v>370</v>
      </c>
      <c r="D8754" t="s">
        <v>10978</v>
      </c>
      <c r="E8754" s="154" t="s">
        <v>11707</v>
      </c>
      <c r="F8754" s="155" t="str">
        <f>VLOOKUP(Proc[[#This Row],[Obj]],Sheet4!A:B,2,0)</f>
        <v>H000002385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0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on track</v>
      </c>
      <c r="Q8754" s="2">
        <f ca="1">IF(Proc[[#This Row],[DateClosed]]="",ABS(NETWORKDAYS(Proc[[#This Row],[DateOpened]],TODAY()))-1,ABS(NETWORKDAYS(Proc[[#This Row],[DateOpened]],Proc[[#This Row],[DateClosed]]))-1)</f>
        <v>0</v>
      </c>
      <c r="R8754" s="140" t="s">
        <v>476</v>
      </c>
      <c r="S8754" s="155"/>
      <c r="T8754" s="155"/>
    </row>
    <row r="8755" spans="1:20" hidden="1">
      <c r="A8755" s="154" t="s">
        <v>10643</v>
      </c>
      <c r="B8755" s="155" t="str">
        <f>IFERROR(VLOOKUP(Proc[[#This Row],[App]],Table2[],3,0),"open")</f>
        <v>open</v>
      </c>
      <c r="C8755" s="156" t="s">
        <v>370</v>
      </c>
      <c r="D8755" t="s">
        <v>10979</v>
      </c>
      <c r="E8755" s="154" t="s">
        <v>11707</v>
      </c>
      <c r="F8755" s="155" t="str">
        <f>VLOOKUP(Proc[[#This Row],[Obj]],Sheet4!A:B,2,0)</f>
        <v>H000002385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0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on track</v>
      </c>
      <c r="Q8755" s="2">
        <f ca="1">IF(Proc[[#This Row],[DateClosed]]="",ABS(NETWORKDAYS(Proc[[#This Row],[DateOpened]],TODAY()))-1,ABS(NETWORKDAYS(Proc[[#This Row],[DateOpened]],Proc[[#This Row],[DateClosed]]))-1)</f>
        <v>0</v>
      </c>
      <c r="R8755" s="140" t="s">
        <v>476</v>
      </c>
      <c r="S8755" s="155"/>
      <c r="T8755" s="155"/>
    </row>
    <row r="8756" spans="1:20" hidden="1">
      <c r="A8756" s="154" t="s">
        <v>10643</v>
      </c>
      <c r="B8756" s="155" t="str">
        <f>IFERROR(VLOOKUP(Proc[[#This Row],[App]],Table2[],3,0),"open")</f>
        <v>open</v>
      </c>
      <c r="C8756" s="156" t="s">
        <v>370</v>
      </c>
      <c r="D8756" t="s">
        <v>10980</v>
      </c>
      <c r="E8756" s="154" t="s">
        <v>11707</v>
      </c>
      <c r="F8756" s="155" t="str">
        <f>VLOOKUP(Proc[[#This Row],[Obj]],Sheet4!A:B,2,0)</f>
        <v>H000002385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0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on track</v>
      </c>
      <c r="Q8756" s="2">
        <f ca="1">IF(Proc[[#This Row],[DateClosed]]="",ABS(NETWORKDAYS(Proc[[#This Row],[DateOpened]],TODAY()))-1,ABS(NETWORKDAYS(Proc[[#This Row],[DateOpened]],Proc[[#This Row],[DateClosed]]))-1)</f>
        <v>0</v>
      </c>
      <c r="R8756" s="140" t="s">
        <v>476</v>
      </c>
      <c r="S8756" s="155"/>
      <c r="T8756" s="155"/>
    </row>
    <row r="8757" spans="1:20" hidden="1">
      <c r="A8757" s="154" t="s">
        <v>10643</v>
      </c>
      <c r="B8757" s="155" t="str">
        <f>IFERROR(VLOOKUP(Proc[[#This Row],[App]],Table2[],3,0),"open")</f>
        <v>open</v>
      </c>
      <c r="C8757" s="156" t="s">
        <v>370</v>
      </c>
      <c r="D8757" t="s">
        <v>10981</v>
      </c>
      <c r="E8757" s="154" t="s">
        <v>11707</v>
      </c>
      <c r="F8757" s="155" t="str">
        <f>VLOOKUP(Proc[[#This Row],[Obj]],Sheet4!A:B,2,0)</f>
        <v>H000002385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0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on track</v>
      </c>
      <c r="Q8757" s="2">
        <f ca="1">IF(Proc[[#This Row],[DateClosed]]="",ABS(NETWORKDAYS(Proc[[#This Row],[DateOpened]],TODAY()))-1,ABS(NETWORKDAYS(Proc[[#This Row],[DateOpened]],Proc[[#This Row],[DateClosed]]))-1)</f>
        <v>0</v>
      </c>
      <c r="R8757" s="140" t="s">
        <v>476</v>
      </c>
      <c r="S8757" s="155"/>
      <c r="T8757" s="155"/>
    </row>
    <row r="8758" spans="1:20" hidden="1">
      <c r="A8758" s="154" t="s">
        <v>10643</v>
      </c>
      <c r="B8758" s="155" t="str">
        <f>IFERROR(VLOOKUP(Proc[[#This Row],[App]],Table2[],3,0),"open")</f>
        <v>open</v>
      </c>
      <c r="C8758" s="156" t="s">
        <v>370</v>
      </c>
      <c r="D8758" t="s">
        <v>10982</v>
      </c>
      <c r="E8758" s="154" t="s">
        <v>11707</v>
      </c>
      <c r="F8758" s="155" t="str">
        <f>VLOOKUP(Proc[[#This Row],[Obj]],Sheet4!A:B,2,0)</f>
        <v>H000002385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0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on track</v>
      </c>
      <c r="Q8758" s="2">
        <f ca="1">IF(Proc[[#This Row],[DateClosed]]="",ABS(NETWORKDAYS(Proc[[#This Row],[DateOpened]],TODAY()))-1,ABS(NETWORKDAYS(Proc[[#This Row],[DateOpened]],Proc[[#This Row],[DateClosed]]))-1)</f>
        <v>0</v>
      </c>
      <c r="R8758" s="140" t="s">
        <v>476</v>
      </c>
      <c r="S8758" s="155"/>
      <c r="T8758" s="155"/>
    </row>
    <row r="8759" spans="1:20" hidden="1">
      <c r="A8759" s="154" t="s">
        <v>10643</v>
      </c>
      <c r="B8759" s="155" t="str">
        <f>IFERROR(VLOOKUP(Proc[[#This Row],[App]],Table2[],3,0),"open")</f>
        <v>open</v>
      </c>
      <c r="C8759" s="156" t="s">
        <v>370</v>
      </c>
      <c r="D8759" t="s">
        <v>10983</v>
      </c>
      <c r="E8759" s="154" t="s">
        <v>11707</v>
      </c>
      <c r="F8759" s="155" t="str">
        <f>VLOOKUP(Proc[[#This Row],[Obj]],Sheet4!A:B,2,0)</f>
        <v>H000002385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0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on track</v>
      </c>
      <c r="Q8759" s="2">
        <f ca="1">IF(Proc[[#This Row],[DateClosed]]="",ABS(NETWORKDAYS(Proc[[#This Row],[DateOpened]],TODAY()))-1,ABS(NETWORKDAYS(Proc[[#This Row],[DateOpened]],Proc[[#This Row],[DateClosed]]))-1)</f>
        <v>0</v>
      </c>
      <c r="R8759" s="140" t="s">
        <v>476</v>
      </c>
      <c r="S8759" s="155"/>
      <c r="T8759" s="155"/>
    </row>
    <row r="8760" spans="1:20" hidden="1">
      <c r="A8760" s="154" t="s">
        <v>10643</v>
      </c>
      <c r="B8760" s="155" t="str">
        <f>IFERROR(VLOOKUP(Proc[[#This Row],[App]],Table2[],3,0),"open")</f>
        <v>open</v>
      </c>
      <c r="C8760" s="156" t="s">
        <v>370</v>
      </c>
      <c r="D8760" t="s">
        <v>10984</v>
      </c>
      <c r="E8760" s="154" t="s">
        <v>11707</v>
      </c>
      <c r="F8760" s="155" t="str">
        <f>VLOOKUP(Proc[[#This Row],[Obj]],Sheet4!A:B,2,0)</f>
        <v>H000002385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0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on track</v>
      </c>
      <c r="Q8760" s="2">
        <f ca="1">IF(Proc[[#This Row],[DateClosed]]="",ABS(NETWORKDAYS(Proc[[#This Row],[DateOpened]],TODAY()))-1,ABS(NETWORKDAYS(Proc[[#This Row],[DateOpened]],Proc[[#This Row],[DateClosed]]))-1)</f>
        <v>0</v>
      </c>
      <c r="R8760" s="140" t="s">
        <v>476</v>
      </c>
      <c r="S8760" s="155"/>
      <c r="T8760" s="155"/>
    </row>
    <row r="8761" spans="1:20" hidden="1">
      <c r="A8761" s="154" t="s">
        <v>10643</v>
      </c>
      <c r="B8761" s="155" t="str">
        <f>IFERROR(VLOOKUP(Proc[[#This Row],[App]],Table2[],3,0),"open")</f>
        <v>open</v>
      </c>
      <c r="C8761" s="156" t="s">
        <v>370</v>
      </c>
      <c r="D8761" t="s">
        <v>10985</v>
      </c>
      <c r="E8761" s="154" t="s">
        <v>11707</v>
      </c>
      <c r="F8761" s="155" t="str">
        <f>VLOOKUP(Proc[[#This Row],[Obj]],Sheet4!A:B,2,0)</f>
        <v>H000002385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0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on track</v>
      </c>
      <c r="Q8761" s="2">
        <f ca="1">IF(Proc[[#This Row],[DateClosed]]="",ABS(NETWORKDAYS(Proc[[#This Row],[DateOpened]],TODAY()))-1,ABS(NETWORKDAYS(Proc[[#This Row],[DateOpened]],Proc[[#This Row],[DateClosed]]))-1)</f>
        <v>0</v>
      </c>
      <c r="R8761" s="140" t="s">
        <v>476</v>
      </c>
      <c r="S8761" s="155"/>
      <c r="T8761" s="155"/>
    </row>
    <row r="8762" spans="1:20" hidden="1">
      <c r="A8762" s="154" t="s">
        <v>10643</v>
      </c>
      <c r="B8762" s="155" t="str">
        <f>IFERROR(VLOOKUP(Proc[[#This Row],[App]],Table2[],3,0),"open")</f>
        <v>open</v>
      </c>
      <c r="C8762" s="156" t="s">
        <v>370</v>
      </c>
      <c r="D8762" t="s">
        <v>10986</v>
      </c>
      <c r="E8762" s="154" t="s">
        <v>11707</v>
      </c>
      <c r="F8762" s="155" t="str">
        <f>VLOOKUP(Proc[[#This Row],[Obj]],Sheet4!A:B,2,0)</f>
        <v>H000002385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0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on track</v>
      </c>
      <c r="Q8762" s="2">
        <f ca="1">IF(Proc[[#This Row],[DateClosed]]="",ABS(NETWORKDAYS(Proc[[#This Row],[DateOpened]],TODAY()))-1,ABS(NETWORKDAYS(Proc[[#This Row],[DateOpened]],Proc[[#This Row],[DateClosed]]))-1)</f>
        <v>0</v>
      </c>
      <c r="R8762" s="140" t="s">
        <v>476</v>
      </c>
      <c r="S8762" s="155"/>
      <c r="T8762" s="155"/>
    </row>
    <row r="8763" spans="1:20" hidden="1">
      <c r="A8763" s="154" t="s">
        <v>10643</v>
      </c>
      <c r="B8763" s="155" t="str">
        <f>IFERROR(VLOOKUP(Proc[[#This Row],[App]],Table2[],3,0),"open")</f>
        <v>open</v>
      </c>
      <c r="C8763" s="156" t="s">
        <v>370</v>
      </c>
      <c r="D8763" t="s">
        <v>10987</v>
      </c>
      <c r="E8763" s="154" t="s">
        <v>11707</v>
      </c>
      <c r="F8763" s="155" t="str">
        <f>VLOOKUP(Proc[[#This Row],[Obj]],Sheet4!A:B,2,0)</f>
        <v>H000002385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0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on track</v>
      </c>
      <c r="Q8763" s="2">
        <f ca="1">IF(Proc[[#This Row],[DateClosed]]="",ABS(NETWORKDAYS(Proc[[#This Row],[DateOpened]],TODAY()))-1,ABS(NETWORKDAYS(Proc[[#This Row],[DateOpened]],Proc[[#This Row],[DateClosed]]))-1)</f>
        <v>0</v>
      </c>
      <c r="R8763" s="140" t="s">
        <v>476</v>
      </c>
      <c r="S8763" s="155"/>
      <c r="T8763" s="155"/>
    </row>
    <row r="8764" spans="1:20" hidden="1">
      <c r="A8764" s="154" t="s">
        <v>10643</v>
      </c>
      <c r="B8764" s="155" t="str">
        <f>IFERROR(VLOOKUP(Proc[[#This Row],[App]],Table2[],3,0),"open")</f>
        <v>open</v>
      </c>
      <c r="C8764" s="156" t="s">
        <v>370</v>
      </c>
      <c r="D8764" t="s">
        <v>10988</v>
      </c>
      <c r="E8764" s="154" t="s">
        <v>11707</v>
      </c>
      <c r="F8764" s="155" t="str">
        <f>VLOOKUP(Proc[[#This Row],[Obj]],Sheet4!A:B,2,0)</f>
        <v>H000002385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0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on track</v>
      </c>
      <c r="Q8764" s="2">
        <f ca="1">IF(Proc[[#This Row],[DateClosed]]="",ABS(NETWORKDAYS(Proc[[#This Row],[DateOpened]],TODAY()))-1,ABS(NETWORKDAYS(Proc[[#This Row],[DateOpened]],Proc[[#This Row],[DateClosed]]))-1)</f>
        <v>0</v>
      </c>
      <c r="R8764" s="140" t="s">
        <v>476</v>
      </c>
      <c r="S8764" s="155"/>
      <c r="T8764" s="155"/>
    </row>
    <row r="8765" spans="1:20" hidden="1">
      <c r="A8765" s="154" t="s">
        <v>10643</v>
      </c>
      <c r="B8765" s="155" t="str">
        <f>IFERROR(VLOOKUP(Proc[[#This Row],[App]],Table2[],3,0),"open")</f>
        <v>open</v>
      </c>
      <c r="C8765" s="156" t="s">
        <v>370</v>
      </c>
      <c r="D8765" t="s">
        <v>10989</v>
      </c>
      <c r="E8765" s="154" t="s">
        <v>11707</v>
      </c>
      <c r="F8765" s="155" t="str">
        <f>VLOOKUP(Proc[[#This Row],[Obj]],Sheet4!A:B,2,0)</f>
        <v>H000002385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0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on track</v>
      </c>
      <c r="Q8765" s="2">
        <f ca="1">IF(Proc[[#This Row],[DateClosed]]="",ABS(NETWORKDAYS(Proc[[#This Row],[DateOpened]],TODAY()))-1,ABS(NETWORKDAYS(Proc[[#This Row],[DateOpened]],Proc[[#This Row],[DateClosed]]))-1)</f>
        <v>0</v>
      </c>
      <c r="R8765" s="140" t="s">
        <v>476</v>
      </c>
      <c r="S8765" s="155"/>
      <c r="T8765" s="155"/>
    </row>
    <row r="8766" spans="1:20" hidden="1">
      <c r="A8766" s="154" t="s">
        <v>10643</v>
      </c>
      <c r="B8766" s="155" t="str">
        <f>IFERROR(VLOOKUP(Proc[[#This Row],[App]],Table2[],3,0),"open")</f>
        <v>open</v>
      </c>
      <c r="C8766" s="156" t="s">
        <v>370</v>
      </c>
      <c r="D8766" t="s">
        <v>10990</v>
      </c>
      <c r="E8766" s="154" t="s">
        <v>11707</v>
      </c>
      <c r="F8766" s="155" t="str">
        <f>VLOOKUP(Proc[[#This Row],[Obj]],Sheet4!A:B,2,0)</f>
        <v>H000002385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0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on track</v>
      </c>
      <c r="Q8766" s="2">
        <f ca="1">IF(Proc[[#This Row],[DateClosed]]="",ABS(NETWORKDAYS(Proc[[#This Row],[DateOpened]],TODAY()))-1,ABS(NETWORKDAYS(Proc[[#This Row],[DateOpened]],Proc[[#This Row],[DateClosed]]))-1)</f>
        <v>0</v>
      </c>
      <c r="R8766" s="140" t="s">
        <v>476</v>
      </c>
      <c r="S8766" s="155"/>
      <c r="T8766" s="155"/>
    </row>
    <row r="8767" spans="1:20" hidden="1">
      <c r="A8767" s="154" t="s">
        <v>10643</v>
      </c>
      <c r="B8767" s="155" t="str">
        <f>IFERROR(VLOOKUP(Proc[[#This Row],[App]],Table2[],3,0),"open")</f>
        <v>open</v>
      </c>
      <c r="C8767" s="156" t="s">
        <v>370</v>
      </c>
      <c r="D8767" t="s">
        <v>10991</v>
      </c>
      <c r="E8767" s="154" t="s">
        <v>11707</v>
      </c>
      <c r="F8767" s="155" t="str">
        <f>VLOOKUP(Proc[[#This Row],[Obj]],Sheet4!A:B,2,0)</f>
        <v>H000002385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0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on track</v>
      </c>
      <c r="Q8767" s="2">
        <f ca="1">IF(Proc[[#This Row],[DateClosed]]="",ABS(NETWORKDAYS(Proc[[#This Row],[DateOpened]],TODAY()))-1,ABS(NETWORKDAYS(Proc[[#This Row],[DateOpened]],Proc[[#This Row],[DateClosed]]))-1)</f>
        <v>0</v>
      </c>
      <c r="R8767" s="140" t="s">
        <v>476</v>
      </c>
      <c r="S8767" s="155"/>
      <c r="T8767" s="155"/>
    </row>
    <row r="8768" spans="1:20" hidden="1">
      <c r="A8768" s="154" t="s">
        <v>10643</v>
      </c>
      <c r="B8768" s="155" t="str">
        <f>IFERROR(VLOOKUP(Proc[[#This Row],[App]],Table2[],3,0),"open")</f>
        <v>open</v>
      </c>
      <c r="C8768" s="156" t="s">
        <v>370</v>
      </c>
      <c r="D8768" t="s">
        <v>10992</v>
      </c>
      <c r="E8768" s="154" t="s">
        <v>11707</v>
      </c>
      <c r="F8768" s="155" t="str">
        <f>VLOOKUP(Proc[[#This Row],[Obj]],Sheet4!A:B,2,0)</f>
        <v>H000002385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0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on track</v>
      </c>
      <c r="Q8768" s="2">
        <f ca="1">IF(Proc[[#This Row],[DateClosed]]="",ABS(NETWORKDAYS(Proc[[#This Row],[DateOpened]],TODAY()))-1,ABS(NETWORKDAYS(Proc[[#This Row],[DateOpened]],Proc[[#This Row],[DateClosed]]))-1)</f>
        <v>0</v>
      </c>
      <c r="R8768" s="140" t="s">
        <v>476</v>
      </c>
      <c r="S8768" s="155"/>
      <c r="T8768" s="155"/>
    </row>
    <row r="8769" spans="1:20" hidden="1">
      <c r="A8769" s="154" t="s">
        <v>10643</v>
      </c>
      <c r="B8769" s="155" t="str">
        <f>IFERROR(VLOOKUP(Proc[[#This Row],[App]],Table2[],3,0),"open")</f>
        <v>open</v>
      </c>
      <c r="C8769" s="156" t="s">
        <v>370</v>
      </c>
      <c r="D8769" t="s">
        <v>10993</v>
      </c>
      <c r="E8769" s="154" t="s">
        <v>11707</v>
      </c>
      <c r="F8769" s="155" t="str">
        <f>VLOOKUP(Proc[[#This Row],[Obj]],Sheet4!A:B,2,0)</f>
        <v>H000002385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0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on track</v>
      </c>
      <c r="Q8769" s="2">
        <f ca="1">IF(Proc[[#This Row],[DateClosed]]="",ABS(NETWORKDAYS(Proc[[#This Row],[DateOpened]],TODAY()))-1,ABS(NETWORKDAYS(Proc[[#This Row],[DateOpened]],Proc[[#This Row],[DateClosed]]))-1)</f>
        <v>0</v>
      </c>
      <c r="R8769" s="140" t="s">
        <v>476</v>
      </c>
      <c r="S8769" s="155"/>
      <c r="T8769" s="155"/>
    </row>
    <row r="8770" spans="1:20" hidden="1">
      <c r="A8770" s="154" t="s">
        <v>10643</v>
      </c>
      <c r="B8770" s="155" t="str">
        <f>IFERROR(VLOOKUP(Proc[[#This Row],[App]],Table2[],3,0),"open")</f>
        <v>open</v>
      </c>
      <c r="C8770" s="156" t="s">
        <v>370</v>
      </c>
      <c r="D8770" t="s">
        <v>10994</v>
      </c>
      <c r="E8770" s="154" t="s">
        <v>11707</v>
      </c>
      <c r="F8770" s="155" t="str">
        <f>VLOOKUP(Proc[[#This Row],[Obj]],Sheet4!A:B,2,0)</f>
        <v>H000002385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0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on track</v>
      </c>
      <c r="Q8770" s="2">
        <f ca="1">IF(Proc[[#This Row],[DateClosed]]="",ABS(NETWORKDAYS(Proc[[#This Row],[DateOpened]],TODAY()))-1,ABS(NETWORKDAYS(Proc[[#This Row],[DateOpened]],Proc[[#This Row],[DateClosed]]))-1)</f>
        <v>0</v>
      </c>
      <c r="R8770" s="140" t="s">
        <v>476</v>
      </c>
      <c r="S8770" s="155"/>
      <c r="T8770" s="155"/>
    </row>
    <row r="8771" spans="1:20" hidden="1">
      <c r="A8771" s="154" t="s">
        <v>10643</v>
      </c>
      <c r="B8771" s="155" t="str">
        <f>IFERROR(VLOOKUP(Proc[[#This Row],[App]],Table2[],3,0),"open")</f>
        <v>open</v>
      </c>
      <c r="C8771" s="156" t="s">
        <v>370</v>
      </c>
      <c r="D8771" t="s">
        <v>10995</v>
      </c>
      <c r="E8771" s="154" t="s">
        <v>11707</v>
      </c>
      <c r="F8771" s="155" t="str">
        <f>VLOOKUP(Proc[[#This Row],[Obj]],Sheet4!A:B,2,0)</f>
        <v>H000002385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0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on track</v>
      </c>
      <c r="Q8771" s="2">
        <f ca="1">IF(Proc[[#This Row],[DateClosed]]="",ABS(NETWORKDAYS(Proc[[#This Row],[DateOpened]],TODAY()))-1,ABS(NETWORKDAYS(Proc[[#This Row],[DateOpened]],Proc[[#This Row],[DateClosed]]))-1)</f>
        <v>0</v>
      </c>
      <c r="R8771" s="140" t="s">
        <v>476</v>
      </c>
      <c r="S8771" s="155"/>
      <c r="T8771" s="155"/>
    </row>
    <row r="8772" spans="1:20" hidden="1">
      <c r="A8772" s="154" t="s">
        <v>10643</v>
      </c>
      <c r="B8772" s="155" t="str">
        <f>IFERROR(VLOOKUP(Proc[[#This Row],[App]],Table2[],3,0),"open")</f>
        <v>open</v>
      </c>
      <c r="C8772" s="156" t="s">
        <v>370</v>
      </c>
      <c r="D8772" t="s">
        <v>10996</v>
      </c>
      <c r="E8772" s="154" t="s">
        <v>11707</v>
      </c>
      <c r="F8772" s="155" t="str">
        <f>VLOOKUP(Proc[[#This Row],[Obj]],Sheet4!A:B,2,0)</f>
        <v>H000002392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0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on track</v>
      </c>
      <c r="Q8772" s="2">
        <f ca="1">IF(Proc[[#This Row],[DateClosed]]="",ABS(NETWORKDAYS(Proc[[#This Row],[DateOpened]],TODAY()))-1,ABS(NETWORKDAYS(Proc[[#This Row],[DateOpened]],Proc[[#This Row],[DateClosed]]))-1)</f>
        <v>0</v>
      </c>
      <c r="R8772" s="140" t="s">
        <v>476</v>
      </c>
      <c r="S8772" s="155"/>
      <c r="T8772" s="155"/>
    </row>
    <row r="8773" spans="1:20" hidden="1">
      <c r="A8773" s="154" t="s">
        <v>10643</v>
      </c>
      <c r="B8773" s="155" t="str">
        <f>IFERROR(VLOOKUP(Proc[[#This Row],[App]],Table2[],3,0),"open")</f>
        <v>open</v>
      </c>
      <c r="C8773" s="156" t="s">
        <v>370</v>
      </c>
      <c r="D8773" t="s">
        <v>10997</v>
      </c>
      <c r="E8773" s="154" t="s">
        <v>11707</v>
      </c>
      <c r="F8773" s="155" t="str">
        <f>VLOOKUP(Proc[[#This Row],[Obj]],Sheet4!A:B,2,0)</f>
        <v>H000002406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0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on track</v>
      </c>
      <c r="Q8773" s="2">
        <f ca="1">IF(Proc[[#This Row],[DateClosed]]="",ABS(NETWORKDAYS(Proc[[#This Row],[DateOpened]],TODAY()))-1,ABS(NETWORKDAYS(Proc[[#This Row],[DateOpened]],Proc[[#This Row],[DateClosed]]))-1)</f>
        <v>0</v>
      </c>
      <c r="R8773" s="140" t="s">
        <v>476</v>
      </c>
      <c r="S8773" s="155"/>
      <c r="T8773" s="155"/>
    </row>
    <row r="8774" spans="1:20" hidden="1">
      <c r="A8774" s="154" t="s">
        <v>10643</v>
      </c>
      <c r="B8774" s="155" t="str">
        <f>IFERROR(VLOOKUP(Proc[[#This Row],[App]],Table2[],3,0),"open")</f>
        <v>open</v>
      </c>
      <c r="C8774" s="156" t="s">
        <v>370</v>
      </c>
      <c r="D8774" t="s">
        <v>10998</v>
      </c>
      <c r="E8774" s="154" t="s">
        <v>11707</v>
      </c>
      <c r="F8774" s="155" t="str">
        <f>VLOOKUP(Proc[[#This Row],[Obj]],Sheet4!A:B,2,0)</f>
        <v>H000002406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0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on track</v>
      </c>
      <c r="Q8774" s="2">
        <f ca="1">IF(Proc[[#This Row],[DateClosed]]="",ABS(NETWORKDAYS(Proc[[#This Row],[DateOpened]],TODAY()))-1,ABS(NETWORKDAYS(Proc[[#This Row],[DateOpened]],Proc[[#This Row],[DateClosed]]))-1)</f>
        <v>0</v>
      </c>
      <c r="R8774" s="140" t="s">
        <v>476</v>
      </c>
      <c r="S8774" s="155"/>
      <c r="T8774" s="155"/>
    </row>
    <row r="8775" spans="1:20" hidden="1">
      <c r="A8775" s="154" t="s">
        <v>10643</v>
      </c>
      <c r="B8775" s="155" t="str">
        <f>IFERROR(VLOOKUP(Proc[[#This Row],[App]],Table2[],3,0),"open")</f>
        <v>open</v>
      </c>
      <c r="C8775" s="156" t="s">
        <v>370</v>
      </c>
      <c r="D8775" t="s">
        <v>10999</v>
      </c>
      <c r="E8775" s="154" t="s">
        <v>11707</v>
      </c>
      <c r="F8775" s="155" t="str">
        <f>VLOOKUP(Proc[[#This Row],[Obj]],Sheet4!A:B,2,0)</f>
        <v>H000002406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0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on track</v>
      </c>
      <c r="Q8775" s="2">
        <f ca="1">IF(Proc[[#This Row],[DateClosed]]="",ABS(NETWORKDAYS(Proc[[#This Row],[DateOpened]],TODAY()))-1,ABS(NETWORKDAYS(Proc[[#This Row],[DateOpened]],Proc[[#This Row],[DateClosed]]))-1)</f>
        <v>0</v>
      </c>
      <c r="R8775" s="140" t="s">
        <v>476</v>
      </c>
      <c r="S8775" s="155"/>
      <c r="T8775" s="155"/>
    </row>
    <row r="8776" spans="1:20" hidden="1">
      <c r="A8776" s="154" t="s">
        <v>10643</v>
      </c>
      <c r="B8776" s="155" t="str">
        <f>IFERROR(VLOOKUP(Proc[[#This Row],[App]],Table2[],3,0),"open")</f>
        <v>open</v>
      </c>
      <c r="C8776" s="156" t="s">
        <v>370</v>
      </c>
      <c r="D8776" t="s">
        <v>11000</v>
      </c>
      <c r="E8776" s="154" t="s">
        <v>11707</v>
      </c>
      <c r="F8776" s="155" t="str">
        <f>VLOOKUP(Proc[[#This Row],[Obj]],Sheet4!A:B,2,0)</f>
        <v>H000002406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0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on track</v>
      </c>
      <c r="Q8776" s="2">
        <f ca="1">IF(Proc[[#This Row],[DateClosed]]="",ABS(NETWORKDAYS(Proc[[#This Row],[DateOpened]],TODAY()))-1,ABS(NETWORKDAYS(Proc[[#This Row],[DateOpened]],Proc[[#This Row],[DateClosed]]))-1)</f>
        <v>0</v>
      </c>
      <c r="R8776" s="140" t="s">
        <v>476</v>
      </c>
      <c r="S8776" s="155"/>
      <c r="T8776" s="155"/>
    </row>
    <row r="8777" spans="1:20" hidden="1">
      <c r="A8777" s="154" t="s">
        <v>10643</v>
      </c>
      <c r="B8777" s="155" t="str">
        <f>IFERROR(VLOOKUP(Proc[[#This Row],[App]],Table2[],3,0),"open")</f>
        <v>open</v>
      </c>
      <c r="C8777" s="156" t="s">
        <v>370</v>
      </c>
      <c r="D8777" t="s">
        <v>11001</v>
      </c>
      <c r="E8777" s="154" t="s">
        <v>11707</v>
      </c>
      <c r="F8777" s="155" t="str">
        <f>VLOOKUP(Proc[[#This Row],[Obj]],Sheet4!A:B,2,0)</f>
        <v>H000002406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0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on track</v>
      </c>
      <c r="Q8777" s="2">
        <f ca="1">IF(Proc[[#This Row],[DateClosed]]="",ABS(NETWORKDAYS(Proc[[#This Row],[DateOpened]],TODAY()))-1,ABS(NETWORKDAYS(Proc[[#This Row],[DateOpened]],Proc[[#This Row],[DateClosed]]))-1)</f>
        <v>0</v>
      </c>
      <c r="R8777" s="140" t="s">
        <v>476</v>
      </c>
      <c r="S8777" s="155"/>
      <c r="T8777" s="155"/>
    </row>
    <row r="8778" spans="1:20" hidden="1">
      <c r="A8778" s="154" t="s">
        <v>10643</v>
      </c>
      <c r="B8778" s="155" t="str">
        <f>IFERROR(VLOOKUP(Proc[[#This Row],[App]],Table2[],3,0),"open")</f>
        <v>open</v>
      </c>
      <c r="C8778" s="156" t="s">
        <v>370</v>
      </c>
      <c r="D8778" t="s">
        <v>11002</v>
      </c>
      <c r="E8778" s="154" t="s">
        <v>11707</v>
      </c>
      <c r="F8778" s="155" t="str">
        <f>VLOOKUP(Proc[[#This Row],[Obj]],Sheet4!A:B,2,0)</f>
        <v>H000002406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0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on track</v>
      </c>
      <c r="Q8778" s="2">
        <f ca="1">IF(Proc[[#This Row],[DateClosed]]="",ABS(NETWORKDAYS(Proc[[#This Row],[DateOpened]],TODAY()))-1,ABS(NETWORKDAYS(Proc[[#This Row],[DateOpened]],Proc[[#This Row],[DateClosed]]))-1)</f>
        <v>0</v>
      </c>
      <c r="R8778" s="140" t="s">
        <v>476</v>
      </c>
      <c r="S8778" s="155"/>
      <c r="T8778" s="155"/>
    </row>
    <row r="8779" spans="1:20" hidden="1">
      <c r="A8779" s="154" t="s">
        <v>10643</v>
      </c>
      <c r="B8779" s="155" t="str">
        <f>IFERROR(VLOOKUP(Proc[[#This Row],[App]],Table2[],3,0),"open")</f>
        <v>open</v>
      </c>
      <c r="C8779" s="156" t="s">
        <v>370</v>
      </c>
      <c r="D8779" t="s">
        <v>11003</v>
      </c>
      <c r="E8779" s="154" t="s">
        <v>11707</v>
      </c>
      <c r="F8779" s="155" t="str">
        <f>VLOOKUP(Proc[[#This Row],[Obj]],Sheet4!A:B,2,0)</f>
        <v>H000000238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0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on track</v>
      </c>
      <c r="Q8779" s="2">
        <f ca="1">IF(Proc[[#This Row],[DateClosed]]="",ABS(NETWORKDAYS(Proc[[#This Row],[DateOpened]],TODAY()))-1,ABS(NETWORKDAYS(Proc[[#This Row],[DateOpened]],Proc[[#This Row],[DateClosed]]))-1)</f>
        <v>0</v>
      </c>
      <c r="R8779" s="140" t="s">
        <v>476</v>
      </c>
      <c r="S8779" s="155"/>
      <c r="T8779" s="155"/>
    </row>
    <row r="8780" spans="1:20" hidden="1">
      <c r="A8780" s="154" t="s">
        <v>10643</v>
      </c>
      <c r="B8780" s="155" t="str">
        <f>IFERROR(VLOOKUP(Proc[[#This Row],[App]],Table2[],3,0),"open")</f>
        <v>open</v>
      </c>
      <c r="C8780" s="156" t="s">
        <v>370</v>
      </c>
      <c r="D8780" t="s">
        <v>11004</v>
      </c>
      <c r="E8780" s="154" t="s">
        <v>11707</v>
      </c>
      <c r="F8780" s="155" t="str">
        <f>VLOOKUP(Proc[[#This Row],[Obj]],Sheet4!A:B,2,0)</f>
        <v>H000000238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0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on track</v>
      </c>
      <c r="Q8780" s="2">
        <f ca="1">IF(Proc[[#This Row],[DateClosed]]="",ABS(NETWORKDAYS(Proc[[#This Row],[DateOpened]],TODAY()))-1,ABS(NETWORKDAYS(Proc[[#This Row],[DateOpened]],Proc[[#This Row],[DateClosed]]))-1)</f>
        <v>0</v>
      </c>
      <c r="R8780" s="140" t="s">
        <v>476</v>
      </c>
      <c r="S8780" s="155"/>
      <c r="T8780" s="155"/>
    </row>
    <row r="8781" spans="1:20" hidden="1">
      <c r="A8781" s="154" t="s">
        <v>10643</v>
      </c>
      <c r="B8781" s="155" t="str">
        <f>IFERROR(VLOOKUP(Proc[[#This Row],[App]],Table2[],3,0),"open")</f>
        <v>open</v>
      </c>
      <c r="C8781" s="156" t="s">
        <v>370</v>
      </c>
      <c r="D8781" t="s">
        <v>11005</v>
      </c>
      <c r="E8781" s="154" t="s">
        <v>11707</v>
      </c>
      <c r="F8781" s="155" t="str">
        <f>VLOOKUP(Proc[[#This Row],[Obj]],Sheet4!A:B,2,0)</f>
        <v>H000000238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0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on track</v>
      </c>
      <c r="Q8781" s="2">
        <f ca="1">IF(Proc[[#This Row],[DateClosed]]="",ABS(NETWORKDAYS(Proc[[#This Row],[DateOpened]],TODAY()))-1,ABS(NETWORKDAYS(Proc[[#This Row],[DateOpened]],Proc[[#This Row],[DateClosed]]))-1)</f>
        <v>0</v>
      </c>
      <c r="R8781" s="140" t="s">
        <v>476</v>
      </c>
      <c r="S8781" s="155"/>
      <c r="T8781" s="155"/>
    </row>
    <row r="8782" spans="1:20" hidden="1">
      <c r="A8782" s="154" t="s">
        <v>10643</v>
      </c>
      <c r="B8782" s="155" t="str">
        <f>IFERROR(VLOOKUP(Proc[[#This Row],[App]],Table2[],3,0),"open")</f>
        <v>open</v>
      </c>
      <c r="C8782" s="156" t="s">
        <v>370</v>
      </c>
      <c r="D8782" t="s">
        <v>11006</v>
      </c>
      <c r="E8782" s="154" t="s">
        <v>11707</v>
      </c>
      <c r="F8782" s="155" t="str">
        <f>VLOOKUP(Proc[[#This Row],[Obj]],Sheet4!A:B,2,0)</f>
        <v>H000002407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0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on track</v>
      </c>
      <c r="Q8782" s="2">
        <f ca="1">IF(Proc[[#This Row],[DateClosed]]="",ABS(NETWORKDAYS(Proc[[#This Row],[DateOpened]],TODAY()))-1,ABS(NETWORKDAYS(Proc[[#This Row],[DateOpened]],Proc[[#This Row],[DateClosed]]))-1)</f>
        <v>0</v>
      </c>
      <c r="R8782" s="140" t="s">
        <v>476</v>
      </c>
      <c r="S8782" s="155"/>
      <c r="T8782" s="155"/>
    </row>
    <row r="8783" spans="1:20" hidden="1">
      <c r="A8783" s="154" t="s">
        <v>10643</v>
      </c>
      <c r="B8783" s="155" t="str">
        <f>IFERROR(VLOOKUP(Proc[[#This Row],[App]],Table2[],3,0),"open")</f>
        <v>open</v>
      </c>
      <c r="C8783" s="156" t="s">
        <v>370</v>
      </c>
      <c r="D8783" t="s">
        <v>11007</v>
      </c>
      <c r="E8783" s="154" t="s">
        <v>11707</v>
      </c>
      <c r="F8783" s="155" t="str">
        <f>VLOOKUP(Proc[[#This Row],[Obj]],Sheet4!A:B,2,0)</f>
        <v>H000002407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0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on track</v>
      </c>
      <c r="Q8783" s="2">
        <f ca="1">IF(Proc[[#This Row],[DateClosed]]="",ABS(NETWORKDAYS(Proc[[#This Row],[DateOpened]],TODAY()))-1,ABS(NETWORKDAYS(Proc[[#This Row],[DateOpened]],Proc[[#This Row],[DateClosed]]))-1)</f>
        <v>0</v>
      </c>
      <c r="R8783" s="140" t="s">
        <v>476</v>
      </c>
      <c r="S8783" s="155"/>
      <c r="T8783" s="155"/>
    </row>
    <row r="8784" spans="1:20" hidden="1">
      <c r="A8784" s="154" t="s">
        <v>10643</v>
      </c>
      <c r="B8784" s="155" t="str">
        <f>IFERROR(VLOOKUP(Proc[[#This Row],[App]],Table2[],3,0),"open")</f>
        <v>open</v>
      </c>
      <c r="C8784" s="156" t="s">
        <v>370</v>
      </c>
      <c r="D8784" t="s">
        <v>11008</v>
      </c>
      <c r="E8784" s="154" t="s">
        <v>11707</v>
      </c>
      <c r="F8784" s="155" t="str">
        <f>VLOOKUP(Proc[[#This Row],[Obj]],Sheet4!A:B,2,0)</f>
        <v>H000002407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0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on track</v>
      </c>
      <c r="Q8784" s="2">
        <f ca="1">IF(Proc[[#This Row],[DateClosed]]="",ABS(NETWORKDAYS(Proc[[#This Row],[DateOpened]],TODAY()))-1,ABS(NETWORKDAYS(Proc[[#This Row],[DateOpened]],Proc[[#This Row],[DateClosed]]))-1)</f>
        <v>0</v>
      </c>
      <c r="R8784" s="140" t="s">
        <v>476</v>
      </c>
      <c r="S8784" s="155"/>
      <c r="T8784" s="155"/>
    </row>
    <row r="8785" spans="1:20" hidden="1">
      <c r="A8785" s="154" t="s">
        <v>10643</v>
      </c>
      <c r="B8785" s="155" t="str">
        <f>IFERROR(VLOOKUP(Proc[[#This Row],[App]],Table2[],3,0),"open")</f>
        <v>open</v>
      </c>
      <c r="C8785" s="156" t="s">
        <v>370</v>
      </c>
      <c r="D8785" t="s">
        <v>11009</v>
      </c>
      <c r="E8785" s="154" t="s">
        <v>11707</v>
      </c>
      <c r="F8785" s="155" t="str">
        <f>VLOOKUP(Proc[[#This Row],[Obj]],Sheet4!A:B,2,0)</f>
        <v>H000002407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0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on track</v>
      </c>
      <c r="Q8785" s="2">
        <f ca="1">IF(Proc[[#This Row],[DateClosed]]="",ABS(NETWORKDAYS(Proc[[#This Row],[DateOpened]],TODAY()))-1,ABS(NETWORKDAYS(Proc[[#This Row],[DateOpened]],Proc[[#This Row],[DateClosed]]))-1)</f>
        <v>0</v>
      </c>
      <c r="R8785" s="140" t="s">
        <v>476</v>
      </c>
      <c r="S8785" s="155"/>
      <c r="T8785" s="155"/>
    </row>
    <row r="8786" spans="1:20" hidden="1">
      <c r="A8786" s="154" t="s">
        <v>10643</v>
      </c>
      <c r="B8786" s="155" t="str">
        <f>IFERROR(VLOOKUP(Proc[[#This Row],[App]],Table2[],3,0),"open")</f>
        <v>open</v>
      </c>
      <c r="C8786" s="156" t="s">
        <v>370</v>
      </c>
      <c r="D8786" t="s">
        <v>11010</v>
      </c>
      <c r="E8786" s="154" t="s">
        <v>11707</v>
      </c>
      <c r="F8786" s="155" t="str">
        <f>VLOOKUP(Proc[[#This Row],[Obj]],Sheet4!A:B,2,0)</f>
        <v>H000002409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0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on track</v>
      </c>
      <c r="Q8786" s="2">
        <f ca="1">IF(Proc[[#This Row],[DateClosed]]="",ABS(NETWORKDAYS(Proc[[#This Row],[DateOpened]],TODAY()))-1,ABS(NETWORKDAYS(Proc[[#This Row],[DateOpened]],Proc[[#This Row],[DateClosed]]))-1)</f>
        <v>0</v>
      </c>
      <c r="R8786" s="140" t="s">
        <v>476</v>
      </c>
      <c r="S8786" s="155"/>
      <c r="T8786" s="155"/>
    </row>
    <row r="8787" spans="1:20" hidden="1">
      <c r="A8787" s="154" t="s">
        <v>10643</v>
      </c>
      <c r="B8787" s="155" t="str">
        <f>IFERROR(VLOOKUP(Proc[[#This Row],[App]],Table2[],3,0),"open")</f>
        <v>open</v>
      </c>
      <c r="C8787" s="156" t="s">
        <v>370</v>
      </c>
      <c r="D8787" t="s">
        <v>11011</v>
      </c>
      <c r="E8787" s="154" t="s">
        <v>11707</v>
      </c>
      <c r="F8787" s="155" t="str">
        <f>VLOOKUP(Proc[[#This Row],[Obj]],Sheet4!A:B,2,0)</f>
        <v>H000002413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0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on track</v>
      </c>
      <c r="Q8787" s="2">
        <f ca="1">IF(Proc[[#This Row],[DateClosed]]="",ABS(NETWORKDAYS(Proc[[#This Row],[DateOpened]],TODAY()))-1,ABS(NETWORKDAYS(Proc[[#This Row],[DateOpened]],Proc[[#This Row],[DateClosed]]))-1)</f>
        <v>0</v>
      </c>
      <c r="R8787" s="140" t="s">
        <v>476</v>
      </c>
      <c r="S8787" s="155"/>
      <c r="T8787" s="155"/>
    </row>
    <row r="8788" spans="1:20" hidden="1">
      <c r="A8788" s="154" t="s">
        <v>10643</v>
      </c>
      <c r="B8788" s="155" t="str">
        <f>IFERROR(VLOOKUP(Proc[[#This Row],[App]],Table2[],3,0),"open")</f>
        <v>open</v>
      </c>
      <c r="C8788" s="156" t="s">
        <v>370</v>
      </c>
      <c r="D8788" t="s">
        <v>11012</v>
      </c>
      <c r="E8788" s="154" t="s">
        <v>11707</v>
      </c>
      <c r="F8788" s="155" t="str">
        <f>VLOOKUP(Proc[[#This Row],[Obj]],Sheet4!A:B,2,0)</f>
        <v>H000002413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0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on track</v>
      </c>
      <c r="Q8788" s="2">
        <f ca="1">IF(Proc[[#This Row],[DateClosed]]="",ABS(NETWORKDAYS(Proc[[#This Row],[DateOpened]],TODAY()))-1,ABS(NETWORKDAYS(Proc[[#This Row],[DateOpened]],Proc[[#This Row],[DateClosed]]))-1)</f>
        <v>0</v>
      </c>
      <c r="R8788" s="140" t="s">
        <v>476</v>
      </c>
      <c r="S8788" s="155"/>
      <c r="T8788" s="155"/>
    </row>
    <row r="8789" spans="1:20" hidden="1">
      <c r="A8789" s="154" t="s">
        <v>10643</v>
      </c>
      <c r="B8789" s="155" t="str">
        <f>IFERROR(VLOOKUP(Proc[[#This Row],[App]],Table2[],3,0),"open")</f>
        <v>open</v>
      </c>
      <c r="C8789" s="156" t="s">
        <v>370</v>
      </c>
      <c r="D8789" t="s">
        <v>11013</v>
      </c>
      <c r="E8789" s="154" t="s">
        <v>11707</v>
      </c>
      <c r="F8789" s="155" t="str">
        <f>VLOOKUP(Proc[[#This Row],[Obj]],Sheet4!A:B,2,0)</f>
        <v>H000002413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0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on track</v>
      </c>
      <c r="Q8789" s="2">
        <f ca="1">IF(Proc[[#This Row],[DateClosed]]="",ABS(NETWORKDAYS(Proc[[#This Row],[DateOpened]],TODAY()))-1,ABS(NETWORKDAYS(Proc[[#This Row],[DateOpened]],Proc[[#This Row],[DateClosed]]))-1)</f>
        <v>0</v>
      </c>
      <c r="R8789" s="140" t="s">
        <v>476</v>
      </c>
      <c r="S8789" s="155"/>
      <c r="T8789" s="155"/>
    </row>
    <row r="8790" spans="1:20" hidden="1">
      <c r="A8790" s="154" t="s">
        <v>10643</v>
      </c>
      <c r="B8790" s="155" t="str">
        <f>IFERROR(VLOOKUP(Proc[[#This Row],[App]],Table2[],3,0),"open")</f>
        <v>open</v>
      </c>
      <c r="C8790" s="156" t="s">
        <v>370</v>
      </c>
      <c r="D8790" t="s">
        <v>11014</v>
      </c>
      <c r="E8790" s="154" t="s">
        <v>11707</v>
      </c>
      <c r="F8790" s="155" t="str">
        <f>VLOOKUP(Proc[[#This Row],[Obj]],Sheet4!A:B,2,0)</f>
        <v>H000002413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0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on track</v>
      </c>
      <c r="Q8790" s="2">
        <f ca="1">IF(Proc[[#This Row],[DateClosed]]="",ABS(NETWORKDAYS(Proc[[#This Row],[DateOpened]],TODAY()))-1,ABS(NETWORKDAYS(Proc[[#This Row],[DateOpened]],Proc[[#This Row],[DateClosed]]))-1)</f>
        <v>0</v>
      </c>
      <c r="R8790" s="140" t="s">
        <v>476</v>
      </c>
      <c r="S8790" s="155"/>
      <c r="T8790" s="155"/>
    </row>
    <row r="8791" spans="1:20" hidden="1">
      <c r="A8791" s="154" t="s">
        <v>10643</v>
      </c>
      <c r="B8791" s="155" t="str">
        <f>IFERROR(VLOOKUP(Proc[[#This Row],[App]],Table2[],3,0),"open")</f>
        <v>open</v>
      </c>
      <c r="C8791" s="156" t="s">
        <v>370</v>
      </c>
      <c r="D8791" t="s">
        <v>11015</v>
      </c>
      <c r="E8791" s="154" t="s">
        <v>11707</v>
      </c>
      <c r="F8791" s="155" t="str">
        <f>VLOOKUP(Proc[[#This Row],[Obj]],Sheet4!A:B,2,0)</f>
        <v>H000002414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0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on track</v>
      </c>
      <c r="Q8791" s="2">
        <f ca="1">IF(Proc[[#This Row],[DateClosed]]="",ABS(NETWORKDAYS(Proc[[#This Row],[DateOpened]],TODAY()))-1,ABS(NETWORKDAYS(Proc[[#This Row],[DateOpened]],Proc[[#This Row],[DateClosed]]))-1)</f>
        <v>0</v>
      </c>
      <c r="R8791" s="140" t="s">
        <v>476</v>
      </c>
      <c r="S8791" s="155"/>
      <c r="T8791" s="155"/>
    </row>
    <row r="8792" spans="1:20" hidden="1">
      <c r="A8792" s="154" t="s">
        <v>10643</v>
      </c>
      <c r="B8792" s="155" t="str">
        <f>IFERROR(VLOOKUP(Proc[[#This Row],[App]],Table2[],3,0),"open")</f>
        <v>open</v>
      </c>
      <c r="C8792" s="156" t="s">
        <v>370</v>
      </c>
      <c r="D8792" t="s">
        <v>11016</v>
      </c>
      <c r="E8792" s="154" t="s">
        <v>11707</v>
      </c>
      <c r="F8792" s="155" t="str">
        <f>VLOOKUP(Proc[[#This Row],[Obj]],Sheet4!A:B,2,0)</f>
        <v>H000002414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0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on track</v>
      </c>
      <c r="Q8792" s="2">
        <f ca="1">IF(Proc[[#This Row],[DateClosed]]="",ABS(NETWORKDAYS(Proc[[#This Row],[DateOpened]],TODAY()))-1,ABS(NETWORKDAYS(Proc[[#This Row],[DateOpened]],Proc[[#This Row],[DateClosed]]))-1)</f>
        <v>0</v>
      </c>
      <c r="R8792" s="140" t="s">
        <v>476</v>
      </c>
      <c r="S8792" s="155"/>
      <c r="T8792" s="155"/>
    </row>
    <row r="8793" spans="1:20" hidden="1">
      <c r="A8793" s="154" t="s">
        <v>10643</v>
      </c>
      <c r="B8793" s="155" t="str">
        <f>IFERROR(VLOOKUP(Proc[[#This Row],[App]],Table2[],3,0),"open")</f>
        <v>open</v>
      </c>
      <c r="C8793" s="156" t="s">
        <v>370</v>
      </c>
      <c r="D8793" t="s">
        <v>11017</v>
      </c>
      <c r="E8793" s="154" t="s">
        <v>11707</v>
      </c>
      <c r="F8793" s="155" t="str">
        <f>VLOOKUP(Proc[[#This Row],[Obj]],Sheet4!A:B,2,0)</f>
        <v>H000002414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0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on track</v>
      </c>
      <c r="Q8793" s="2">
        <f ca="1">IF(Proc[[#This Row],[DateClosed]]="",ABS(NETWORKDAYS(Proc[[#This Row],[DateOpened]],TODAY()))-1,ABS(NETWORKDAYS(Proc[[#This Row],[DateOpened]],Proc[[#This Row],[DateClosed]]))-1)</f>
        <v>0</v>
      </c>
      <c r="R8793" s="140" t="s">
        <v>476</v>
      </c>
      <c r="S8793" s="155"/>
      <c r="T8793" s="155"/>
    </row>
    <row r="8794" spans="1:20" hidden="1">
      <c r="A8794" s="154" t="s">
        <v>10643</v>
      </c>
      <c r="B8794" s="155" t="str">
        <f>IFERROR(VLOOKUP(Proc[[#This Row],[App]],Table2[],3,0),"open")</f>
        <v>open</v>
      </c>
      <c r="C8794" s="156" t="s">
        <v>370</v>
      </c>
      <c r="D8794" t="s">
        <v>11018</v>
      </c>
      <c r="E8794" s="154" t="s">
        <v>11707</v>
      </c>
      <c r="F8794" s="155" t="str">
        <f>VLOOKUP(Proc[[#This Row],[Obj]],Sheet4!A:B,2,0)</f>
        <v>H000002417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0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on track</v>
      </c>
      <c r="Q8794" s="2">
        <f ca="1">IF(Proc[[#This Row],[DateClosed]]="",ABS(NETWORKDAYS(Proc[[#This Row],[DateOpened]],TODAY()))-1,ABS(NETWORKDAYS(Proc[[#This Row],[DateOpened]],Proc[[#This Row],[DateClosed]]))-1)</f>
        <v>0</v>
      </c>
      <c r="R8794" s="140" t="s">
        <v>476</v>
      </c>
      <c r="S8794" s="155"/>
      <c r="T8794" s="155"/>
    </row>
    <row r="8795" spans="1:20" hidden="1">
      <c r="A8795" s="154" t="s">
        <v>10643</v>
      </c>
      <c r="B8795" s="155" t="str">
        <f>IFERROR(VLOOKUP(Proc[[#This Row],[App]],Table2[],3,0),"open")</f>
        <v>open</v>
      </c>
      <c r="C8795" s="156" t="s">
        <v>370</v>
      </c>
      <c r="D8795" t="s">
        <v>11019</v>
      </c>
      <c r="E8795" s="154" t="s">
        <v>11707</v>
      </c>
      <c r="F8795" s="155" t="str">
        <f>VLOOKUP(Proc[[#This Row],[Obj]],Sheet4!A:B,2,0)</f>
        <v>H000002417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0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on track</v>
      </c>
      <c r="Q8795" s="2">
        <f ca="1">IF(Proc[[#This Row],[DateClosed]]="",ABS(NETWORKDAYS(Proc[[#This Row],[DateOpened]],TODAY()))-1,ABS(NETWORKDAYS(Proc[[#This Row],[DateOpened]],Proc[[#This Row],[DateClosed]]))-1)</f>
        <v>0</v>
      </c>
      <c r="R8795" s="140" t="s">
        <v>476</v>
      </c>
      <c r="S8795" s="155"/>
      <c r="T8795" s="155"/>
    </row>
    <row r="8796" spans="1:20" hidden="1">
      <c r="A8796" s="154" t="s">
        <v>10643</v>
      </c>
      <c r="B8796" s="155" t="str">
        <f>IFERROR(VLOOKUP(Proc[[#This Row],[App]],Table2[],3,0),"open")</f>
        <v>open</v>
      </c>
      <c r="C8796" s="156" t="s">
        <v>370</v>
      </c>
      <c r="D8796" t="s">
        <v>11020</v>
      </c>
      <c r="E8796" s="154" t="s">
        <v>11707</v>
      </c>
      <c r="F8796" s="155" t="str">
        <f>VLOOKUP(Proc[[#This Row],[Obj]],Sheet4!A:B,2,0)</f>
        <v>H000002417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0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on track</v>
      </c>
      <c r="Q8796" s="2">
        <f ca="1">IF(Proc[[#This Row],[DateClosed]]="",ABS(NETWORKDAYS(Proc[[#This Row],[DateOpened]],TODAY()))-1,ABS(NETWORKDAYS(Proc[[#This Row],[DateOpened]],Proc[[#This Row],[DateClosed]]))-1)</f>
        <v>0</v>
      </c>
      <c r="R8796" s="140" t="s">
        <v>476</v>
      </c>
      <c r="S8796" s="155"/>
      <c r="T8796" s="155"/>
    </row>
    <row r="8797" spans="1:20" hidden="1">
      <c r="A8797" s="154" t="s">
        <v>10643</v>
      </c>
      <c r="B8797" s="155" t="str">
        <f>IFERROR(VLOOKUP(Proc[[#This Row],[App]],Table2[],3,0),"open")</f>
        <v>open</v>
      </c>
      <c r="C8797" s="156" t="s">
        <v>370</v>
      </c>
      <c r="D8797" t="s">
        <v>11021</v>
      </c>
      <c r="E8797" s="154" t="s">
        <v>11707</v>
      </c>
      <c r="F8797" s="155" t="str">
        <f>VLOOKUP(Proc[[#This Row],[Obj]],Sheet4!A:B,2,0)</f>
        <v>H000002418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0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on track</v>
      </c>
      <c r="Q8797" s="2">
        <f ca="1">IF(Proc[[#This Row],[DateClosed]]="",ABS(NETWORKDAYS(Proc[[#This Row],[DateOpened]],TODAY()))-1,ABS(NETWORKDAYS(Proc[[#This Row],[DateOpened]],Proc[[#This Row],[DateClosed]]))-1)</f>
        <v>0</v>
      </c>
      <c r="R8797" s="140" t="s">
        <v>476</v>
      </c>
      <c r="S8797" s="155"/>
      <c r="T8797" s="155"/>
    </row>
    <row r="8798" spans="1:20" hidden="1">
      <c r="A8798" s="154" t="s">
        <v>10643</v>
      </c>
      <c r="B8798" s="155" t="str">
        <f>IFERROR(VLOOKUP(Proc[[#This Row],[App]],Table2[],3,0),"open")</f>
        <v>open</v>
      </c>
      <c r="C8798" s="156" t="s">
        <v>370</v>
      </c>
      <c r="D8798" t="s">
        <v>11022</v>
      </c>
      <c r="E8798" s="154" t="s">
        <v>11707</v>
      </c>
      <c r="F8798" s="155" t="str">
        <f>VLOOKUP(Proc[[#This Row],[Obj]],Sheet4!A:B,2,0)</f>
        <v>H000002420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0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on track</v>
      </c>
      <c r="Q8798" s="2">
        <f ca="1">IF(Proc[[#This Row],[DateClosed]]="",ABS(NETWORKDAYS(Proc[[#This Row],[DateOpened]],TODAY()))-1,ABS(NETWORKDAYS(Proc[[#This Row],[DateOpened]],Proc[[#This Row],[DateClosed]]))-1)</f>
        <v>0</v>
      </c>
      <c r="R8798" s="140" t="s">
        <v>476</v>
      </c>
      <c r="S8798" s="155"/>
      <c r="T8798" s="155"/>
    </row>
    <row r="8799" spans="1:20" hidden="1">
      <c r="A8799" s="154" t="s">
        <v>10643</v>
      </c>
      <c r="B8799" s="155" t="str">
        <f>IFERROR(VLOOKUP(Proc[[#This Row],[App]],Table2[],3,0),"open")</f>
        <v>open</v>
      </c>
      <c r="C8799" s="156" t="s">
        <v>370</v>
      </c>
      <c r="D8799" t="s">
        <v>11023</v>
      </c>
      <c r="E8799" s="154" t="s">
        <v>11707</v>
      </c>
      <c r="F8799" s="155" t="str">
        <f>VLOOKUP(Proc[[#This Row],[Obj]],Sheet4!A:B,2,0)</f>
        <v>H000002420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0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on track</v>
      </c>
      <c r="Q8799" s="2">
        <f ca="1">IF(Proc[[#This Row],[DateClosed]]="",ABS(NETWORKDAYS(Proc[[#This Row],[DateOpened]],TODAY()))-1,ABS(NETWORKDAYS(Proc[[#This Row],[DateOpened]],Proc[[#This Row],[DateClosed]]))-1)</f>
        <v>0</v>
      </c>
      <c r="R8799" s="140" t="s">
        <v>476</v>
      </c>
      <c r="S8799" s="155"/>
      <c r="T8799" s="155"/>
    </row>
    <row r="8800" spans="1:20" hidden="1">
      <c r="A8800" s="154" t="s">
        <v>10643</v>
      </c>
      <c r="B8800" s="155" t="str">
        <f>IFERROR(VLOOKUP(Proc[[#This Row],[App]],Table2[],3,0),"open")</f>
        <v>open</v>
      </c>
      <c r="C8800" s="156" t="s">
        <v>370</v>
      </c>
      <c r="D8800" t="s">
        <v>11024</v>
      </c>
      <c r="E8800" s="154" t="s">
        <v>11707</v>
      </c>
      <c r="F8800" s="155" t="str">
        <f>VLOOKUP(Proc[[#This Row],[Obj]],Sheet4!A:B,2,0)</f>
        <v>H000002420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0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on track</v>
      </c>
      <c r="Q8800" s="2">
        <f ca="1">IF(Proc[[#This Row],[DateClosed]]="",ABS(NETWORKDAYS(Proc[[#This Row],[DateOpened]],TODAY()))-1,ABS(NETWORKDAYS(Proc[[#This Row],[DateOpened]],Proc[[#This Row],[DateClosed]]))-1)</f>
        <v>0</v>
      </c>
      <c r="R8800" s="140" t="s">
        <v>476</v>
      </c>
      <c r="S8800" s="155"/>
      <c r="T8800" s="155"/>
    </row>
    <row r="8801" spans="1:20" hidden="1">
      <c r="A8801" s="154" t="s">
        <v>10643</v>
      </c>
      <c r="B8801" s="155" t="str">
        <f>IFERROR(VLOOKUP(Proc[[#This Row],[App]],Table2[],3,0),"open")</f>
        <v>open</v>
      </c>
      <c r="C8801" s="156" t="s">
        <v>370</v>
      </c>
      <c r="D8801" t="s">
        <v>11025</v>
      </c>
      <c r="E8801" s="154" t="s">
        <v>11707</v>
      </c>
      <c r="F8801" s="155" t="str">
        <f>VLOOKUP(Proc[[#This Row],[Obj]],Sheet4!A:B,2,0)</f>
        <v>H000002420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0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on track</v>
      </c>
      <c r="Q8801" s="2">
        <f ca="1">IF(Proc[[#This Row],[DateClosed]]="",ABS(NETWORKDAYS(Proc[[#This Row],[DateOpened]],TODAY()))-1,ABS(NETWORKDAYS(Proc[[#This Row],[DateOpened]],Proc[[#This Row],[DateClosed]]))-1)</f>
        <v>0</v>
      </c>
      <c r="R8801" s="140" t="s">
        <v>476</v>
      </c>
      <c r="S8801" s="155"/>
      <c r="T8801" s="155"/>
    </row>
    <row r="8802" spans="1:20" hidden="1">
      <c r="A8802" s="154" t="s">
        <v>10643</v>
      </c>
      <c r="B8802" s="155" t="str">
        <f>IFERROR(VLOOKUP(Proc[[#This Row],[App]],Table2[],3,0),"open")</f>
        <v>open</v>
      </c>
      <c r="C8802" s="156" t="s">
        <v>370</v>
      </c>
      <c r="D8802" t="s">
        <v>11026</v>
      </c>
      <c r="E8802" s="154" t="s">
        <v>11707</v>
      </c>
      <c r="F8802" s="155" t="str">
        <f>VLOOKUP(Proc[[#This Row],[Obj]],Sheet4!A:B,2,0)</f>
        <v>H000002420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0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on track</v>
      </c>
      <c r="Q8802" s="2">
        <f ca="1">IF(Proc[[#This Row],[DateClosed]]="",ABS(NETWORKDAYS(Proc[[#This Row],[DateOpened]],TODAY()))-1,ABS(NETWORKDAYS(Proc[[#This Row],[DateOpened]],Proc[[#This Row],[DateClosed]]))-1)</f>
        <v>0</v>
      </c>
      <c r="R8802" s="140" t="s">
        <v>476</v>
      </c>
      <c r="S8802" s="155"/>
      <c r="T8802" s="155"/>
    </row>
    <row r="8803" spans="1:20" hidden="1">
      <c r="A8803" s="154" t="s">
        <v>10643</v>
      </c>
      <c r="B8803" s="155" t="str">
        <f>IFERROR(VLOOKUP(Proc[[#This Row],[App]],Table2[],3,0),"open")</f>
        <v>open</v>
      </c>
      <c r="C8803" s="156" t="s">
        <v>370</v>
      </c>
      <c r="D8803" t="s">
        <v>11027</v>
      </c>
      <c r="E8803" s="154" t="s">
        <v>11707</v>
      </c>
      <c r="F8803" s="155" t="str">
        <f>VLOOKUP(Proc[[#This Row],[Obj]],Sheet4!A:B,2,0)</f>
        <v>H000002420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0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on track</v>
      </c>
      <c r="Q8803" s="2">
        <f ca="1">IF(Proc[[#This Row],[DateClosed]]="",ABS(NETWORKDAYS(Proc[[#This Row],[DateOpened]],TODAY()))-1,ABS(NETWORKDAYS(Proc[[#This Row],[DateOpened]],Proc[[#This Row],[DateClosed]]))-1)</f>
        <v>0</v>
      </c>
      <c r="R8803" s="140" t="s">
        <v>476</v>
      </c>
      <c r="S8803" s="155"/>
      <c r="T8803" s="155"/>
    </row>
    <row r="8804" spans="1:20" hidden="1">
      <c r="A8804" s="154" t="s">
        <v>10643</v>
      </c>
      <c r="B8804" s="155" t="str">
        <f>IFERROR(VLOOKUP(Proc[[#This Row],[App]],Table2[],3,0),"open")</f>
        <v>open</v>
      </c>
      <c r="C8804" s="156" t="s">
        <v>370</v>
      </c>
      <c r="D8804" t="s">
        <v>11028</v>
      </c>
      <c r="E8804" s="154" t="s">
        <v>11707</v>
      </c>
      <c r="F8804" s="155" t="str">
        <f>VLOOKUP(Proc[[#This Row],[Obj]],Sheet4!A:B,2,0)</f>
        <v>H000002420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0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on track</v>
      </c>
      <c r="Q8804" s="2">
        <f ca="1">IF(Proc[[#This Row],[DateClosed]]="",ABS(NETWORKDAYS(Proc[[#This Row],[DateOpened]],TODAY()))-1,ABS(NETWORKDAYS(Proc[[#This Row],[DateOpened]],Proc[[#This Row],[DateClosed]]))-1)</f>
        <v>0</v>
      </c>
      <c r="R8804" s="140" t="s">
        <v>476</v>
      </c>
      <c r="S8804" s="155"/>
      <c r="T8804" s="155"/>
    </row>
    <row r="8805" spans="1:20" hidden="1">
      <c r="A8805" s="154" t="s">
        <v>10643</v>
      </c>
      <c r="B8805" s="155" t="str">
        <f>IFERROR(VLOOKUP(Proc[[#This Row],[App]],Table2[],3,0),"open")</f>
        <v>open</v>
      </c>
      <c r="C8805" s="156" t="s">
        <v>370</v>
      </c>
      <c r="D8805" t="s">
        <v>11029</v>
      </c>
      <c r="E8805" s="154" t="s">
        <v>11707</v>
      </c>
      <c r="F8805" s="155" t="str">
        <f>VLOOKUP(Proc[[#This Row],[Obj]],Sheet4!A:B,2,0)</f>
        <v>H000002422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0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on track</v>
      </c>
      <c r="Q8805" s="2">
        <f ca="1">IF(Proc[[#This Row],[DateClosed]]="",ABS(NETWORKDAYS(Proc[[#This Row],[DateOpened]],TODAY()))-1,ABS(NETWORKDAYS(Proc[[#This Row],[DateOpened]],Proc[[#This Row],[DateClosed]]))-1)</f>
        <v>0</v>
      </c>
      <c r="R8805" s="140" t="s">
        <v>476</v>
      </c>
      <c r="S8805" s="155"/>
      <c r="T8805" s="155"/>
    </row>
    <row r="8806" spans="1:20" hidden="1">
      <c r="A8806" s="154" t="s">
        <v>10643</v>
      </c>
      <c r="B8806" s="155" t="str">
        <f>IFERROR(VLOOKUP(Proc[[#This Row],[App]],Table2[],3,0),"open")</f>
        <v>open</v>
      </c>
      <c r="C8806" s="156" t="s">
        <v>370</v>
      </c>
      <c r="D8806" t="s">
        <v>11030</v>
      </c>
      <c r="E8806" s="154" t="s">
        <v>11707</v>
      </c>
      <c r="F8806" s="155" t="str">
        <f>VLOOKUP(Proc[[#This Row],[Obj]],Sheet4!A:B,2,0)</f>
        <v>H000002422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0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on track</v>
      </c>
      <c r="Q8806" s="2">
        <f ca="1">IF(Proc[[#This Row],[DateClosed]]="",ABS(NETWORKDAYS(Proc[[#This Row],[DateOpened]],TODAY()))-1,ABS(NETWORKDAYS(Proc[[#This Row],[DateOpened]],Proc[[#This Row],[DateClosed]]))-1)</f>
        <v>0</v>
      </c>
      <c r="R8806" s="140" t="s">
        <v>476</v>
      </c>
      <c r="S8806" s="155"/>
      <c r="T8806" s="155"/>
    </row>
    <row r="8807" spans="1:20" hidden="1">
      <c r="A8807" s="154" t="s">
        <v>10643</v>
      </c>
      <c r="B8807" s="155" t="str">
        <f>IFERROR(VLOOKUP(Proc[[#This Row],[App]],Table2[],3,0),"open")</f>
        <v>open</v>
      </c>
      <c r="C8807" s="156" t="s">
        <v>370</v>
      </c>
      <c r="D8807" t="s">
        <v>11031</v>
      </c>
      <c r="E8807" s="154" t="s">
        <v>11707</v>
      </c>
      <c r="F8807" s="155" t="str">
        <f>VLOOKUP(Proc[[#This Row],[Obj]],Sheet4!A:B,2,0)</f>
        <v>H000002422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0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on track</v>
      </c>
      <c r="Q8807" s="2">
        <f ca="1">IF(Proc[[#This Row],[DateClosed]]="",ABS(NETWORKDAYS(Proc[[#This Row],[DateOpened]],TODAY()))-1,ABS(NETWORKDAYS(Proc[[#This Row],[DateOpened]],Proc[[#This Row],[DateClosed]]))-1)</f>
        <v>0</v>
      </c>
      <c r="R8807" s="140" t="s">
        <v>476</v>
      </c>
      <c r="S8807" s="155"/>
      <c r="T8807" s="155"/>
    </row>
    <row r="8808" spans="1:20" hidden="1">
      <c r="A8808" s="154" t="s">
        <v>10643</v>
      </c>
      <c r="B8808" s="155" t="str">
        <f>IFERROR(VLOOKUP(Proc[[#This Row],[App]],Table2[],3,0),"open")</f>
        <v>open</v>
      </c>
      <c r="C8808" s="156" t="s">
        <v>370</v>
      </c>
      <c r="D8808" t="s">
        <v>11032</v>
      </c>
      <c r="E8808" s="154" t="s">
        <v>11707</v>
      </c>
      <c r="F8808" s="155" t="str">
        <f>VLOOKUP(Proc[[#This Row],[Obj]],Sheet4!A:B,2,0)</f>
        <v>H000002426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0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on track</v>
      </c>
      <c r="Q8808" s="2">
        <f ca="1">IF(Proc[[#This Row],[DateClosed]]="",ABS(NETWORKDAYS(Proc[[#This Row],[DateOpened]],TODAY()))-1,ABS(NETWORKDAYS(Proc[[#This Row],[DateOpened]],Proc[[#This Row],[DateClosed]]))-1)</f>
        <v>0</v>
      </c>
      <c r="R8808" s="140" t="s">
        <v>476</v>
      </c>
      <c r="S8808" s="155"/>
      <c r="T8808" s="155"/>
    </row>
    <row r="8809" spans="1:20" hidden="1">
      <c r="A8809" s="154" t="s">
        <v>10643</v>
      </c>
      <c r="B8809" s="155" t="str">
        <f>IFERROR(VLOOKUP(Proc[[#This Row],[App]],Table2[],3,0),"open")</f>
        <v>open</v>
      </c>
      <c r="C8809" s="156" t="s">
        <v>370</v>
      </c>
      <c r="D8809" t="s">
        <v>11033</v>
      </c>
      <c r="E8809" s="154" t="s">
        <v>11707</v>
      </c>
      <c r="F8809" s="155" t="str">
        <f>VLOOKUP(Proc[[#This Row],[Obj]],Sheet4!A:B,2,0)</f>
        <v>H000002426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0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on track</v>
      </c>
      <c r="Q8809" s="2">
        <f ca="1">IF(Proc[[#This Row],[DateClosed]]="",ABS(NETWORKDAYS(Proc[[#This Row],[DateOpened]],TODAY()))-1,ABS(NETWORKDAYS(Proc[[#This Row],[DateOpened]],Proc[[#This Row],[DateClosed]]))-1)</f>
        <v>0</v>
      </c>
      <c r="R8809" s="140" t="s">
        <v>476</v>
      </c>
      <c r="S8809" s="155"/>
      <c r="T8809" s="155"/>
    </row>
    <row r="8810" spans="1:20" hidden="1">
      <c r="A8810" s="154" t="s">
        <v>10643</v>
      </c>
      <c r="B8810" s="155" t="str">
        <f>IFERROR(VLOOKUP(Proc[[#This Row],[App]],Table2[],3,0),"open")</f>
        <v>open</v>
      </c>
      <c r="C8810" s="156" t="s">
        <v>370</v>
      </c>
      <c r="D8810" t="s">
        <v>11034</v>
      </c>
      <c r="E8810" s="154" t="s">
        <v>11707</v>
      </c>
      <c r="F8810" s="155" t="str">
        <f>VLOOKUP(Proc[[#This Row],[Obj]],Sheet4!A:B,2,0)</f>
        <v>H000002426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0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on track</v>
      </c>
      <c r="Q8810" s="2">
        <f ca="1">IF(Proc[[#This Row],[DateClosed]]="",ABS(NETWORKDAYS(Proc[[#This Row],[DateOpened]],TODAY()))-1,ABS(NETWORKDAYS(Proc[[#This Row],[DateOpened]],Proc[[#This Row],[DateClosed]]))-1)</f>
        <v>0</v>
      </c>
      <c r="R8810" s="140" t="s">
        <v>476</v>
      </c>
      <c r="S8810" s="155"/>
      <c r="T8810" s="155"/>
    </row>
    <row r="8811" spans="1:20" hidden="1">
      <c r="A8811" s="154" t="s">
        <v>10643</v>
      </c>
      <c r="B8811" s="155" t="str">
        <f>IFERROR(VLOOKUP(Proc[[#This Row],[App]],Table2[],3,0),"open")</f>
        <v>open</v>
      </c>
      <c r="C8811" s="156" t="s">
        <v>370</v>
      </c>
      <c r="D8811" t="s">
        <v>11035</v>
      </c>
      <c r="E8811" s="154" t="s">
        <v>11707</v>
      </c>
      <c r="F8811" s="155" t="str">
        <f>VLOOKUP(Proc[[#This Row],[Obj]],Sheet4!A:B,2,0)</f>
        <v>H000002426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0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on track</v>
      </c>
      <c r="Q8811" s="2">
        <f ca="1">IF(Proc[[#This Row],[DateClosed]]="",ABS(NETWORKDAYS(Proc[[#This Row],[DateOpened]],TODAY()))-1,ABS(NETWORKDAYS(Proc[[#This Row],[DateOpened]],Proc[[#This Row],[DateClosed]]))-1)</f>
        <v>0</v>
      </c>
      <c r="R8811" s="140" t="s">
        <v>476</v>
      </c>
      <c r="S8811" s="155"/>
      <c r="T8811" s="155"/>
    </row>
    <row r="8812" spans="1:20" hidden="1">
      <c r="A8812" s="154" t="s">
        <v>10643</v>
      </c>
      <c r="B8812" s="155" t="str">
        <f>IFERROR(VLOOKUP(Proc[[#This Row],[App]],Table2[],3,0),"open")</f>
        <v>open</v>
      </c>
      <c r="C8812" s="156" t="s">
        <v>370</v>
      </c>
      <c r="D8812" t="s">
        <v>11036</v>
      </c>
      <c r="E8812" s="154" t="s">
        <v>11707</v>
      </c>
      <c r="F8812" s="155" t="str">
        <f>VLOOKUP(Proc[[#This Row],[Obj]],Sheet4!A:B,2,0)</f>
        <v>H000002430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0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on track</v>
      </c>
      <c r="Q8812" s="2">
        <f ca="1">IF(Proc[[#This Row],[DateClosed]]="",ABS(NETWORKDAYS(Proc[[#This Row],[DateOpened]],TODAY()))-1,ABS(NETWORKDAYS(Proc[[#This Row],[DateOpened]],Proc[[#This Row],[DateClosed]]))-1)</f>
        <v>0</v>
      </c>
      <c r="R8812" s="140" t="s">
        <v>476</v>
      </c>
      <c r="S8812" s="155"/>
      <c r="T8812" s="155"/>
    </row>
    <row r="8813" spans="1:20" hidden="1">
      <c r="A8813" s="154" t="s">
        <v>10643</v>
      </c>
      <c r="B8813" s="155" t="str">
        <f>IFERROR(VLOOKUP(Proc[[#This Row],[App]],Table2[],3,0),"open")</f>
        <v>open</v>
      </c>
      <c r="C8813" s="156" t="s">
        <v>370</v>
      </c>
      <c r="D8813" t="s">
        <v>11037</v>
      </c>
      <c r="E8813" s="154" t="s">
        <v>11707</v>
      </c>
      <c r="F8813" s="155" t="str">
        <f>VLOOKUP(Proc[[#This Row],[Obj]],Sheet4!A:B,2,0)</f>
        <v>H000002430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0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on track</v>
      </c>
      <c r="Q8813" s="2">
        <f ca="1">IF(Proc[[#This Row],[DateClosed]]="",ABS(NETWORKDAYS(Proc[[#This Row],[DateOpened]],TODAY()))-1,ABS(NETWORKDAYS(Proc[[#This Row],[DateOpened]],Proc[[#This Row],[DateClosed]]))-1)</f>
        <v>0</v>
      </c>
      <c r="R8813" s="140" t="s">
        <v>476</v>
      </c>
      <c r="S8813" s="155"/>
      <c r="T8813" s="155"/>
    </row>
    <row r="8814" spans="1:20" hidden="1">
      <c r="A8814" s="154" t="s">
        <v>10643</v>
      </c>
      <c r="B8814" s="155" t="str">
        <f>IFERROR(VLOOKUP(Proc[[#This Row],[App]],Table2[],3,0),"open")</f>
        <v>open</v>
      </c>
      <c r="C8814" s="156" t="s">
        <v>370</v>
      </c>
      <c r="D8814" t="s">
        <v>11038</v>
      </c>
      <c r="E8814" s="154" t="s">
        <v>11707</v>
      </c>
      <c r="F8814" s="155" t="str">
        <f>VLOOKUP(Proc[[#This Row],[Obj]],Sheet4!A:B,2,0)</f>
        <v>H000002433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0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on track</v>
      </c>
      <c r="Q8814" s="2">
        <f ca="1">IF(Proc[[#This Row],[DateClosed]]="",ABS(NETWORKDAYS(Proc[[#This Row],[DateOpened]],TODAY()))-1,ABS(NETWORKDAYS(Proc[[#This Row],[DateOpened]],Proc[[#This Row],[DateClosed]]))-1)</f>
        <v>0</v>
      </c>
      <c r="R8814" s="140" t="s">
        <v>476</v>
      </c>
      <c r="S8814" s="155"/>
      <c r="T8814" s="155"/>
    </row>
    <row r="8815" spans="1:20" hidden="1">
      <c r="A8815" s="154" t="s">
        <v>10643</v>
      </c>
      <c r="B8815" s="155" t="str">
        <f>IFERROR(VLOOKUP(Proc[[#This Row],[App]],Table2[],3,0),"open")</f>
        <v>open</v>
      </c>
      <c r="C8815" s="156" t="s">
        <v>370</v>
      </c>
      <c r="D8815" t="s">
        <v>11039</v>
      </c>
      <c r="E8815" s="154" t="s">
        <v>11707</v>
      </c>
      <c r="F8815" s="155" t="str">
        <f>VLOOKUP(Proc[[#This Row],[Obj]],Sheet4!A:B,2,0)</f>
        <v>H000002435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0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on track</v>
      </c>
      <c r="Q8815" s="2">
        <f ca="1">IF(Proc[[#This Row],[DateClosed]]="",ABS(NETWORKDAYS(Proc[[#This Row],[DateOpened]],TODAY()))-1,ABS(NETWORKDAYS(Proc[[#This Row],[DateOpened]],Proc[[#This Row],[DateClosed]]))-1)</f>
        <v>0</v>
      </c>
      <c r="R8815" s="140" t="s">
        <v>476</v>
      </c>
      <c r="S8815" s="155"/>
      <c r="T8815" s="155"/>
    </row>
    <row r="8816" spans="1:20" hidden="1">
      <c r="A8816" s="154" t="s">
        <v>10643</v>
      </c>
      <c r="B8816" s="155" t="str">
        <f>IFERROR(VLOOKUP(Proc[[#This Row],[App]],Table2[],3,0),"open")</f>
        <v>open</v>
      </c>
      <c r="C8816" s="156" t="s">
        <v>370</v>
      </c>
      <c r="D8816" t="s">
        <v>11040</v>
      </c>
      <c r="E8816" s="154" t="s">
        <v>11707</v>
      </c>
      <c r="F8816" s="155" t="str">
        <f>VLOOKUP(Proc[[#This Row],[Obj]],Sheet4!A:B,2,0)</f>
        <v>H000002435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0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on track</v>
      </c>
      <c r="Q8816" s="2">
        <f ca="1">IF(Proc[[#This Row],[DateClosed]]="",ABS(NETWORKDAYS(Proc[[#This Row],[DateOpened]],TODAY()))-1,ABS(NETWORKDAYS(Proc[[#This Row],[DateOpened]],Proc[[#This Row],[DateClosed]]))-1)</f>
        <v>0</v>
      </c>
      <c r="R8816" s="140" t="s">
        <v>476</v>
      </c>
      <c r="S8816" s="155"/>
      <c r="T8816" s="155"/>
    </row>
    <row r="8817" spans="1:20" hidden="1">
      <c r="A8817" s="154" t="s">
        <v>10643</v>
      </c>
      <c r="B8817" s="155" t="str">
        <f>IFERROR(VLOOKUP(Proc[[#This Row],[App]],Table2[],3,0),"open")</f>
        <v>open</v>
      </c>
      <c r="C8817" s="156" t="s">
        <v>370</v>
      </c>
      <c r="D8817" t="s">
        <v>11041</v>
      </c>
      <c r="E8817" s="154" t="s">
        <v>11707</v>
      </c>
      <c r="F8817" s="155" t="str">
        <f>VLOOKUP(Proc[[#This Row],[Obj]],Sheet4!A:B,2,0)</f>
        <v>H000002435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0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on track</v>
      </c>
      <c r="Q8817" s="2">
        <f ca="1">IF(Proc[[#This Row],[DateClosed]]="",ABS(NETWORKDAYS(Proc[[#This Row],[DateOpened]],TODAY()))-1,ABS(NETWORKDAYS(Proc[[#This Row],[DateOpened]],Proc[[#This Row],[DateClosed]]))-1)</f>
        <v>0</v>
      </c>
      <c r="R8817" s="140" t="s">
        <v>476</v>
      </c>
      <c r="S8817" s="155"/>
      <c r="T8817" s="155"/>
    </row>
    <row r="8818" spans="1:20" hidden="1">
      <c r="A8818" s="154" t="s">
        <v>10643</v>
      </c>
      <c r="B8818" s="155" t="str">
        <f>IFERROR(VLOOKUP(Proc[[#This Row],[App]],Table2[],3,0),"open")</f>
        <v>open</v>
      </c>
      <c r="C8818" s="156" t="s">
        <v>370</v>
      </c>
      <c r="D8818" t="s">
        <v>11042</v>
      </c>
      <c r="E8818" s="154" t="s">
        <v>11707</v>
      </c>
      <c r="F8818" s="155" t="str">
        <f>VLOOKUP(Proc[[#This Row],[Obj]],Sheet4!A:B,2,0)</f>
        <v>H000002435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0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on track</v>
      </c>
      <c r="Q8818" s="2">
        <f ca="1">IF(Proc[[#This Row],[DateClosed]]="",ABS(NETWORKDAYS(Proc[[#This Row],[DateOpened]],TODAY()))-1,ABS(NETWORKDAYS(Proc[[#This Row],[DateOpened]],Proc[[#This Row],[DateClosed]]))-1)</f>
        <v>0</v>
      </c>
      <c r="R8818" s="140" t="s">
        <v>476</v>
      </c>
      <c r="S8818" s="155"/>
      <c r="T8818" s="155"/>
    </row>
    <row r="8819" spans="1:20" hidden="1">
      <c r="A8819" s="154" t="s">
        <v>10643</v>
      </c>
      <c r="B8819" s="155" t="str">
        <f>IFERROR(VLOOKUP(Proc[[#This Row],[App]],Table2[],3,0),"open")</f>
        <v>open</v>
      </c>
      <c r="C8819" s="156" t="s">
        <v>370</v>
      </c>
      <c r="D8819" t="s">
        <v>11043</v>
      </c>
      <c r="E8819" s="154" t="s">
        <v>11707</v>
      </c>
      <c r="F8819" s="155" t="str">
        <f>VLOOKUP(Proc[[#This Row],[Obj]],Sheet4!A:B,2,0)</f>
        <v>H000002437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0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on track</v>
      </c>
      <c r="Q8819" s="2">
        <f ca="1">IF(Proc[[#This Row],[DateClosed]]="",ABS(NETWORKDAYS(Proc[[#This Row],[DateOpened]],TODAY()))-1,ABS(NETWORKDAYS(Proc[[#This Row],[DateOpened]],Proc[[#This Row],[DateClosed]]))-1)</f>
        <v>0</v>
      </c>
      <c r="R8819" s="140" t="s">
        <v>476</v>
      </c>
      <c r="S8819" s="155"/>
      <c r="T8819" s="155"/>
    </row>
    <row r="8820" spans="1:20" hidden="1">
      <c r="A8820" s="154" t="s">
        <v>10643</v>
      </c>
      <c r="B8820" s="155" t="str">
        <f>IFERROR(VLOOKUP(Proc[[#This Row],[App]],Table2[],3,0),"open")</f>
        <v>open</v>
      </c>
      <c r="C8820" s="156" t="s">
        <v>370</v>
      </c>
      <c r="D8820" t="s">
        <v>11044</v>
      </c>
      <c r="E8820" s="154" t="s">
        <v>11707</v>
      </c>
      <c r="F8820" s="155" t="str">
        <f>VLOOKUP(Proc[[#This Row],[Obj]],Sheet4!A:B,2,0)</f>
        <v>H000002437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0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on track</v>
      </c>
      <c r="Q8820" s="2">
        <f ca="1">IF(Proc[[#This Row],[DateClosed]]="",ABS(NETWORKDAYS(Proc[[#This Row],[DateOpened]],TODAY()))-1,ABS(NETWORKDAYS(Proc[[#This Row],[DateOpened]],Proc[[#This Row],[DateClosed]]))-1)</f>
        <v>0</v>
      </c>
      <c r="R8820" s="140" t="s">
        <v>476</v>
      </c>
      <c r="S8820" s="155"/>
      <c r="T8820" s="155"/>
    </row>
    <row r="8821" spans="1:20" hidden="1">
      <c r="A8821" s="154" t="s">
        <v>10643</v>
      </c>
      <c r="B8821" s="155" t="str">
        <f>IFERROR(VLOOKUP(Proc[[#This Row],[App]],Table2[],3,0),"open")</f>
        <v>open</v>
      </c>
      <c r="C8821" s="156" t="s">
        <v>370</v>
      </c>
      <c r="D8821" t="s">
        <v>11045</v>
      </c>
      <c r="E8821" s="154" t="s">
        <v>11707</v>
      </c>
      <c r="F8821" s="155" t="str">
        <f>VLOOKUP(Proc[[#This Row],[Obj]],Sheet4!A:B,2,0)</f>
        <v>H000000219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0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on track</v>
      </c>
      <c r="Q8821" s="2">
        <f ca="1">IF(Proc[[#This Row],[DateClosed]]="",ABS(NETWORKDAYS(Proc[[#This Row],[DateOpened]],TODAY()))-1,ABS(NETWORKDAYS(Proc[[#This Row],[DateOpened]],Proc[[#This Row],[DateClosed]]))-1)</f>
        <v>0</v>
      </c>
      <c r="R8821" s="140" t="s">
        <v>476</v>
      </c>
      <c r="S8821" s="155"/>
      <c r="T8821" s="155"/>
    </row>
    <row r="8822" spans="1:20" hidden="1">
      <c r="A8822" s="154" t="s">
        <v>10643</v>
      </c>
      <c r="B8822" s="155" t="str">
        <f>IFERROR(VLOOKUP(Proc[[#This Row],[App]],Table2[],3,0),"open")</f>
        <v>open</v>
      </c>
      <c r="C8822" s="156" t="s">
        <v>370</v>
      </c>
      <c r="D8822" t="s">
        <v>11046</v>
      </c>
      <c r="E8822" s="154" t="s">
        <v>11707</v>
      </c>
      <c r="F8822" s="155" t="str">
        <f>VLOOKUP(Proc[[#This Row],[Obj]],Sheet4!A:B,2,0)</f>
        <v>H000000219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0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on track</v>
      </c>
      <c r="Q8822" s="2">
        <f ca="1">IF(Proc[[#This Row],[DateClosed]]="",ABS(NETWORKDAYS(Proc[[#This Row],[DateOpened]],TODAY()))-1,ABS(NETWORKDAYS(Proc[[#This Row],[DateOpened]],Proc[[#This Row],[DateClosed]]))-1)</f>
        <v>0</v>
      </c>
      <c r="R8822" s="140" t="s">
        <v>476</v>
      </c>
      <c r="S8822" s="155"/>
      <c r="T8822" s="155"/>
    </row>
    <row r="8823" spans="1:20" hidden="1">
      <c r="A8823" s="154" t="s">
        <v>10643</v>
      </c>
      <c r="B8823" s="155" t="str">
        <f>IFERROR(VLOOKUP(Proc[[#This Row],[App]],Table2[],3,0),"open")</f>
        <v>open</v>
      </c>
      <c r="C8823" s="156" t="s">
        <v>370</v>
      </c>
      <c r="D8823" t="s">
        <v>11047</v>
      </c>
      <c r="E8823" s="154" t="s">
        <v>11707</v>
      </c>
      <c r="F8823" s="155" t="str">
        <f>VLOOKUP(Proc[[#This Row],[Obj]],Sheet4!A:B,2,0)</f>
        <v>H000000219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0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on track</v>
      </c>
      <c r="Q8823" s="2">
        <f ca="1">IF(Proc[[#This Row],[DateClosed]]="",ABS(NETWORKDAYS(Proc[[#This Row],[DateOpened]],TODAY()))-1,ABS(NETWORKDAYS(Proc[[#This Row],[DateOpened]],Proc[[#This Row],[DateClosed]]))-1)</f>
        <v>0</v>
      </c>
      <c r="R8823" s="140" t="s">
        <v>476</v>
      </c>
      <c r="S8823" s="155"/>
      <c r="T8823" s="155"/>
    </row>
    <row r="8824" spans="1:20" hidden="1">
      <c r="A8824" s="154" t="s">
        <v>10643</v>
      </c>
      <c r="B8824" s="155" t="str">
        <f>IFERROR(VLOOKUP(Proc[[#This Row],[App]],Table2[],3,0),"open")</f>
        <v>open</v>
      </c>
      <c r="C8824" s="156" t="s">
        <v>370</v>
      </c>
      <c r="D8824" t="s">
        <v>2488</v>
      </c>
      <c r="E8824" s="154" t="s">
        <v>11707</v>
      </c>
      <c r="F8824" s="155" t="str">
        <f>VLOOKUP(Proc[[#This Row],[Obj]],Sheet4!A:B,2,0)</f>
        <v>H000000219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0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on track</v>
      </c>
      <c r="Q8824" s="2">
        <f ca="1">IF(Proc[[#This Row],[DateClosed]]="",ABS(NETWORKDAYS(Proc[[#This Row],[DateOpened]],TODAY()))-1,ABS(NETWORKDAYS(Proc[[#This Row],[DateOpened]],Proc[[#This Row],[DateClosed]]))-1)</f>
        <v>0</v>
      </c>
      <c r="R8824" s="140" t="s">
        <v>476</v>
      </c>
      <c r="S8824" s="155"/>
      <c r="T8824" s="155"/>
    </row>
    <row r="8825" spans="1:20" hidden="1">
      <c r="A8825" s="154" t="s">
        <v>10643</v>
      </c>
      <c r="B8825" s="155" t="str">
        <f>IFERROR(VLOOKUP(Proc[[#This Row],[App]],Table2[],3,0),"open")</f>
        <v>open</v>
      </c>
      <c r="C8825" s="156" t="s">
        <v>370</v>
      </c>
      <c r="D8825" t="s">
        <v>11048</v>
      </c>
      <c r="E8825" s="154" t="s">
        <v>11707</v>
      </c>
      <c r="F8825" s="155" t="str">
        <f>VLOOKUP(Proc[[#This Row],[Obj]],Sheet4!A:B,2,0)</f>
        <v>H000000219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0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on track</v>
      </c>
      <c r="Q8825" s="2">
        <f ca="1">IF(Proc[[#This Row],[DateClosed]]="",ABS(NETWORKDAYS(Proc[[#This Row],[DateOpened]],TODAY()))-1,ABS(NETWORKDAYS(Proc[[#This Row],[DateOpened]],Proc[[#This Row],[DateClosed]]))-1)</f>
        <v>0</v>
      </c>
      <c r="R8825" s="140" t="s">
        <v>476</v>
      </c>
      <c r="S8825" s="155"/>
      <c r="T8825" s="155"/>
    </row>
    <row r="8826" spans="1:20" hidden="1">
      <c r="A8826" s="154" t="s">
        <v>10643</v>
      </c>
      <c r="B8826" s="155" t="str">
        <f>IFERROR(VLOOKUP(Proc[[#This Row],[App]],Table2[],3,0),"open")</f>
        <v>open</v>
      </c>
      <c r="C8826" s="156" t="s">
        <v>370</v>
      </c>
      <c r="D8826" t="s">
        <v>11049</v>
      </c>
      <c r="E8826" s="154" t="s">
        <v>11707</v>
      </c>
      <c r="F8826" s="155" t="str">
        <f>VLOOKUP(Proc[[#This Row],[Obj]],Sheet4!A:B,2,0)</f>
        <v>H000000219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0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on track</v>
      </c>
      <c r="Q8826" s="2">
        <f ca="1">IF(Proc[[#This Row],[DateClosed]]="",ABS(NETWORKDAYS(Proc[[#This Row],[DateOpened]],TODAY()))-1,ABS(NETWORKDAYS(Proc[[#This Row],[DateOpened]],Proc[[#This Row],[DateClosed]]))-1)</f>
        <v>0</v>
      </c>
      <c r="R8826" s="140" t="s">
        <v>476</v>
      </c>
      <c r="S8826" s="155"/>
      <c r="T8826" s="155"/>
    </row>
    <row r="8827" spans="1:20" hidden="1">
      <c r="A8827" s="154" t="s">
        <v>10643</v>
      </c>
      <c r="B8827" s="155" t="str">
        <f>IFERROR(VLOOKUP(Proc[[#This Row],[App]],Table2[],3,0),"open")</f>
        <v>open</v>
      </c>
      <c r="C8827" s="156" t="s">
        <v>370</v>
      </c>
      <c r="D8827" t="s">
        <v>11050</v>
      </c>
      <c r="E8827" s="154" t="s">
        <v>11707</v>
      </c>
      <c r="F8827" s="155" t="str">
        <f>VLOOKUP(Proc[[#This Row],[Obj]],Sheet4!A:B,2,0)</f>
        <v>H000002193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0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on track</v>
      </c>
      <c r="Q8827" s="2">
        <f ca="1">IF(Proc[[#This Row],[DateClosed]]="",ABS(NETWORKDAYS(Proc[[#This Row],[DateOpened]],TODAY()))-1,ABS(NETWORKDAYS(Proc[[#This Row],[DateOpened]],Proc[[#This Row],[DateClosed]]))-1)</f>
        <v>0</v>
      </c>
      <c r="R8827" s="140" t="s">
        <v>476</v>
      </c>
      <c r="S8827" s="155"/>
      <c r="T8827" s="155"/>
    </row>
    <row r="8828" spans="1:20" hidden="1">
      <c r="A8828" s="154" t="s">
        <v>10643</v>
      </c>
      <c r="B8828" s="155" t="str">
        <f>IFERROR(VLOOKUP(Proc[[#This Row],[App]],Table2[],3,0),"open")</f>
        <v>open</v>
      </c>
      <c r="C8828" s="156" t="s">
        <v>370</v>
      </c>
      <c r="D8828" t="s">
        <v>11051</v>
      </c>
      <c r="E8828" s="154" t="s">
        <v>11707</v>
      </c>
      <c r="F8828" s="155" t="str">
        <f>VLOOKUP(Proc[[#This Row],[Obj]],Sheet4!A:B,2,0)</f>
        <v>H000002193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0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on track</v>
      </c>
      <c r="Q8828" s="2">
        <f ca="1">IF(Proc[[#This Row],[DateClosed]]="",ABS(NETWORKDAYS(Proc[[#This Row],[DateOpened]],TODAY()))-1,ABS(NETWORKDAYS(Proc[[#This Row],[DateOpened]],Proc[[#This Row],[DateClosed]]))-1)</f>
        <v>0</v>
      </c>
      <c r="R8828" s="140" t="s">
        <v>476</v>
      </c>
      <c r="S8828" s="155"/>
      <c r="T8828" s="155"/>
    </row>
    <row r="8829" spans="1:20" hidden="1">
      <c r="A8829" s="154" t="s">
        <v>10643</v>
      </c>
      <c r="B8829" s="155" t="str">
        <f>IFERROR(VLOOKUP(Proc[[#This Row],[App]],Table2[],3,0),"open")</f>
        <v>open</v>
      </c>
      <c r="C8829" s="156" t="s">
        <v>370</v>
      </c>
      <c r="D8829" t="s">
        <v>11052</v>
      </c>
      <c r="E8829" s="154" t="s">
        <v>11707</v>
      </c>
      <c r="F8829" s="155" t="str">
        <f>VLOOKUP(Proc[[#This Row],[Obj]],Sheet4!A:B,2,0)</f>
        <v>H000002193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0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on track</v>
      </c>
      <c r="Q8829" s="2">
        <f ca="1">IF(Proc[[#This Row],[DateClosed]]="",ABS(NETWORKDAYS(Proc[[#This Row],[DateOpened]],TODAY()))-1,ABS(NETWORKDAYS(Proc[[#This Row],[DateOpened]],Proc[[#This Row],[DateClosed]]))-1)</f>
        <v>0</v>
      </c>
      <c r="R8829" s="140" t="s">
        <v>476</v>
      </c>
      <c r="S8829" s="155"/>
      <c r="T8829" s="155"/>
    </row>
    <row r="8830" spans="1:20" hidden="1">
      <c r="A8830" s="154" t="s">
        <v>10643</v>
      </c>
      <c r="B8830" s="155" t="str">
        <f>IFERROR(VLOOKUP(Proc[[#This Row],[App]],Table2[],3,0),"open")</f>
        <v>open</v>
      </c>
      <c r="C8830" s="156" t="s">
        <v>370</v>
      </c>
      <c r="D8830" t="s">
        <v>11053</v>
      </c>
      <c r="E8830" s="154" t="s">
        <v>11707</v>
      </c>
      <c r="F8830" s="155" t="str">
        <f>VLOOKUP(Proc[[#This Row],[Obj]],Sheet4!A:B,2,0)</f>
        <v>H000002193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0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on track</v>
      </c>
      <c r="Q8830" s="2">
        <f ca="1">IF(Proc[[#This Row],[DateClosed]]="",ABS(NETWORKDAYS(Proc[[#This Row],[DateOpened]],TODAY()))-1,ABS(NETWORKDAYS(Proc[[#This Row],[DateOpened]],Proc[[#This Row],[DateClosed]]))-1)</f>
        <v>0</v>
      </c>
      <c r="R8830" s="140" t="s">
        <v>476</v>
      </c>
      <c r="S8830" s="155"/>
      <c r="T8830" s="155"/>
    </row>
    <row r="8831" spans="1:20" hidden="1">
      <c r="A8831" s="154" t="s">
        <v>10643</v>
      </c>
      <c r="B8831" s="155" t="str">
        <f>IFERROR(VLOOKUP(Proc[[#This Row],[App]],Table2[],3,0),"open")</f>
        <v>open</v>
      </c>
      <c r="C8831" s="156" t="s">
        <v>370</v>
      </c>
      <c r="D8831" t="s">
        <v>11054</v>
      </c>
      <c r="E8831" s="154" t="s">
        <v>11707</v>
      </c>
      <c r="F8831" s="155" t="str">
        <f>VLOOKUP(Proc[[#This Row],[Obj]],Sheet4!A:B,2,0)</f>
        <v>H000002193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0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on track</v>
      </c>
      <c r="Q8831" s="2">
        <f ca="1">IF(Proc[[#This Row],[DateClosed]]="",ABS(NETWORKDAYS(Proc[[#This Row],[DateOpened]],TODAY()))-1,ABS(NETWORKDAYS(Proc[[#This Row],[DateOpened]],Proc[[#This Row],[DateClosed]]))-1)</f>
        <v>0</v>
      </c>
      <c r="R8831" s="140" t="s">
        <v>476</v>
      </c>
      <c r="S8831" s="155"/>
      <c r="T8831" s="155"/>
    </row>
    <row r="8832" spans="1:20" hidden="1">
      <c r="A8832" s="154" t="s">
        <v>10643</v>
      </c>
      <c r="B8832" s="155" t="str">
        <f>IFERROR(VLOOKUP(Proc[[#This Row],[App]],Table2[],3,0),"open")</f>
        <v>open</v>
      </c>
      <c r="C8832" s="156" t="s">
        <v>370</v>
      </c>
      <c r="D8832" t="s">
        <v>11055</v>
      </c>
      <c r="E8832" s="154" t="s">
        <v>11707</v>
      </c>
      <c r="F8832" s="155" t="str">
        <f>VLOOKUP(Proc[[#This Row],[Obj]],Sheet4!A:B,2,0)</f>
        <v>H000002193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0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on track</v>
      </c>
      <c r="Q8832" s="2">
        <f ca="1">IF(Proc[[#This Row],[DateClosed]]="",ABS(NETWORKDAYS(Proc[[#This Row],[DateOpened]],TODAY()))-1,ABS(NETWORKDAYS(Proc[[#This Row],[DateOpened]],Proc[[#This Row],[DateClosed]]))-1)</f>
        <v>0</v>
      </c>
      <c r="R8832" s="140" t="s">
        <v>476</v>
      </c>
      <c r="S8832" s="155"/>
      <c r="T8832" s="155"/>
    </row>
    <row r="8833" spans="1:20" hidden="1">
      <c r="A8833" s="154" t="s">
        <v>10643</v>
      </c>
      <c r="B8833" s="155" t="str">
        <f>IFERROR(VLOOKUP(Proc[[#This Row],[App]],Table2[],3,0),"open")</f>
        <v>open</v>
      </c>
      <c r="C8833" s="156" t="s">
        <v>370</v>
      </c>
      <c r="D8833" t="s">
        <v>11056</v>
      </c>
      <c r="E8833" s="154" t="s">
        <v>11707</v>
      </c>
      <c r="F8833" s="155" t="str">
        <f>VLOOKUP(Proc[[#This Row],[Obj]],Sheet4!A:B,2,0)</f>
        <v>H000002193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0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on track</v>
      </c>
      <c r="Q8833" s="2">
        <f ca="1">IF(Proc[[#This Row],[DateClosed]]="",ABS(NETWORKDAYS(Proc[[#This Row],[DateOpened]],TODAY()))-1,ABS(NETWORKDAYS(Proc[[#This Row],[DateOpened]],Proc[[#This Row],[DateClosed]]))-1)</f>
        <v>0</v>
      </c>
      <c r="R8833" s="140" t="s">
        <v>476</v>
      </c>
      <c r="S8833" s="155"/>
      <c r="T8833" s="155"/>
    </row>
    <row r="8834" spans="1:20" hidden="1">
      <c r="A8834" s="154" t="s">
        <v>10643</v>
      </c>
      <c r="B8834" s="155" t="str">
        <f>IFERROR(VLOOKUP(Proc[[#This Row],[App]],Table2[],3,0),"open")</f>
        <v>open</v>
      </c>
      <c r="C8834" s="156" t="s">
        <v>370</v>
      </c>
      <c r="D8834" t="s">
        <v>11057</v>
      </c>
      <c r="E8834" s="154" t="s">
        <v>11707</v>
      </c>
      <c r="F8834" s="155" t="str">
        <f>VLOOKUP(Proc[[#This Row],[Obj]],Sheet4!A:B,2,0)</f>
        <v>H000002203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0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on track</v>
      </c>
      <c r="Q8834" s="2">
        <f ca="1">IF(Proc[[#This Row],[DateClosed]]="",ABS(NETWORKDAYS(Proc[[#This Row],[DateOpened]],TODAY()))-1,ABS(NETWORKDAYS(Proc[[#This Row],[DateOpened]],Proc[[#This Row],[DateClosed]]))-1)</f>
        <v>0</v>
      </c>
      <c r="R8834" s="140" t="s">
        <v>476</v>
      </c>
      <c r="S8834" s="155"/>
      <c r="T8834" s="155"/>
    </row>
    <row r="8835" spans="1:20" hidden="1">
      <c r="A8835" s="154" t="s">
        <v>10643</v>
      </c>
      <c r="B8835" s="155" t="str">
        <f>IFERROR(VLOOKUP(Proc[[#This Row],[App]],Table2[],3,0),"open")</f>
        <v>open</v>
      </c>
      <c r="C8835" s="156" t="s">
        <v>370</v>
      </c>
      <c r="D8835" t="s">
        <v>11058</v>
      </c>
      <c r="E8835" s="154" t="s">
        <v>11707</v>
      </c>
      <c r="F8835" s="155" t="str">
        <f>VLOOKUP(Proc[[#This Row],[Obj]],Sheet4!A:B,2,0)</f>
        <v>H000002206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0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on track</v>
      </c>
      <c r="Q8835" s="2">
        <f ca="1">IF(Proc[[#This Row],[DateClosed]]="",ABS(NETWORKDAYS(Proc[[#This Row],[DateOpened]],TODAY()))-1,ABS(NETWORKDAYS(Proc[[#This Row],[DateOpened]],Proc[[#This Row],[DateClosed]]))-1)</f>
        <v>0</v>
      </c>
      <c r="R8835" s="140" t="s">
        <v>476</v>
      </c>
      <c r="S8835" s="155"/>
      <c r="T8835" s="155"/>
    </row>
    <row r="8836" spans="1:20" hidden="1">
      <c r="A8836" s="154" t="s">
        <v>10643</v>
      </c>
      <c r="B8836" s="155" t="str">
        <f>IFERROR(VLOOKUP(Proc[[#This Row],[App]],Table2[],3,0),"open")</f>
        <v>open</v>
      </c>
      <c r="C8836" s="156" t="s">
        <v>370</v>
      </c>
      <c r="D8836" t="s">
        <v>11059</v>
      </c>
      <c r="E8836" s="154" t="s">
        <v>11707</v>
      </c>
      <c r="F8836" s="155" t="str">
        <f>VLOOKUP(Proc[[#This Row],[Obj]],Sheet4!A:B,2,0)</f>
        <v>H000002219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0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on track</v>
      </c>
      <c r="Q8836" s="2">
        <f ca="1">IF(Proc[[#This Row],[DateClosed]]="",ABS(NETWORKDAYS(Proc[[#This Row],[DateOpened]],TODAY()))-1,ABS(NETWORKDAYS(Proc[[#This Row],[DateOpened]],Proc[[#This Row],[DateClosed]]))-1)</f>
        <v>0</v>
      </c>
      <c r="R8836" s="140" t="s">
        <v>476</v>
      </c>
      <c r="S8836" s="155"/>
      <c r="T8836" s="155"/>
    </row>
    <row r="8837" spans="1:20" hidden="1">
      <c r="A8837" s="154" t="s">
        <v>10643</v>
      </c>
      <c r="B8837" s="155" t="str">
        <f>IFERROR(VLOOKUP(Proc[[#This Row],[App]],Table2[],3,0),"open")</f>
        <v>open</v>
      </c>
      <c r="C8837" s="156" t="s">
        <v>370</v>
      </c>
      <c r="D8837" t="s">
        <v>11060</v>
      </c>
      <c r="E8837" s="154" t="s">
        <v>11707</v>
      </c>
      <c r="F8837" s="155" t="str">
        <f>VLOOKUP(Proc[[#This Row],[Obj]],Sheet4!A:B,2,0)</f>
        <v>H000000227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0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on track</v>
      </c>
      <c r="Q8837" s="2">
        <f ca="1">IF(Proc[[#This Row],[DateClosed]]="",ABS(NETWORKDAYS(Proc[[#This Row],[DateOpened]],TODAY()))-1,ABS(NETWORKDAYS(Proc[[#This Row],[DateOpened]],Proc[[#This Row],[DateClosed]]))-1)</f>
        <v>0</v>
      </c>
      <c r="R8837" s="140" t="s">
        <v>476</v>
      </c>
      <c r="S8837" s="155"/>
      <c r="T8837" s="155"/>
    </row>
    <row r="8838" spans="1:20" hidden="1">
      <c r="A8838" s="154" t="s">
        <v>10643</v>
      </c>
      <c r="B8838" s="155" t="str">
        <f>IFERROR(VLOOKUP(Proc[[#This Row],[App]],Table2[],3,0),"open")</f>
        <v>open</v>
      </c>
      <c r="C8838" s="156" t="s">
        <v>370</v>
      </c>
      <c r="D8838" t="s">
        <v>11061</v>
      </c>
      <c r="E8838" s="154" t="s">
        <v>11707</v>
      </c>
      <c r="F8838" s="155" t="str">
        <f>VLOOKUP(Proc[[#This Row],[Obj]],Sheet4!A:B,2,0)</f>
        <v>H000000227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0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on track</v>
      </c>
      <c r="Q8838" s="2">
        <f ca="1">IF(Proc[[#This Row],[DateClosed]]="",ABS(NETWORKDAYS(Proc[[#This Row],[DateOpened]],TODAY()))-1,ABS(NETWORKDAYS(Proc[[#This Row],[DateOpened]],Proc[[#This Row],[DateClosed]]))-1)</f>
        <v>0</v>
      </c>
      <c r="R8838" s="140" t="s">
        <v>476</v>
      </c>
      <c r="S8838" s="155"/>
      <c r="T8838" s="155"/>
    </row>
    <row r="8839" spans="1:20" hidden="1">
      <c r="A8839" s="154" t="s">
        <v>10643</v>
      </c>
      <c r="B8839" s="155" t="str">
        <f>IFERROR(VLOOKUP(Proc[[#This Row],[App]],Table2[],3,0),"open")</f>
        <v>open</v>
      </c>
      <c r="C8839" s="156" t="s">
        <v>370</v>
      </c>
      <c r="D8839" t="s">
        <v>11062</v>
      </c>
      <c r="E8839" s="154" t="s">
        <v>11707</v>
      </c>
      <c r="F8839" s="155" t="str">
        <f>VLOOKUP(Proc[[#This Row],[Obj]],Sheet4!A:B,2,0)</f>
        <v>H000000227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0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on track</v>
      </c>
      <c r="Q8839" s="2">
        <f ca="1">IF(Proc[[#This Row],[DateClosed]]="",ABS(NETWORKDAYS(Proc[[#This Row],[DateOpened]],TODAY()))-1,ABS(NETWORKDAYS(Proc[[#This Row],[DateOpened]],Proc[[#This Row],[DateClosed]]))-1)</f>
        <v>0</v>
      </c>
      <c r="R8839" s="140" t="s">
        <v>476</v>
      </c>
      <c r="S8839" s="155"/>
      <c r="T8839" s="155"/>
    </row>
    <row r="8840" spans="1:20" hidden="1">
      <c r="A8840" s="154" t="s">
        <v>10643</v>
      </c>
      <c r="B8840" s="155" t="str">
        <f>IFERROR(VLOOKUP(Proc[[#This Row],[App]],Table2[],3,0),"open")</f>
        <v>open</v>
      </c>
      <c r="C8840" s="156" t="s">
        <v>370</v>
      </c>
      <c r="D8840" t="s">
        <v>11063</v>
      </c>
      <c r="E8840" s="154" t="s">
        <v>11707</v>
      </c>
      <c r="F8840" s="155" t="str">
        <f>VLOOKUP(Proc[[#This Row],[Obj]],Sheet4!A:B,2,0)</f>
        <v>H000000227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0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on track</v>
      </c>
      <c r="Q8840" s="2">
        <f ca="1">IF(Proc[[#This Row],[DateClosed]]="",ABS(NETWORKDAYS(Proc[[#This Row],[DateOpened]],TODAY()))-1,ABS(NETWORKDAYS(Proc[[#This Row],[DateOpened]],Proc[[#This Row],[DateClosed]]))-1)</f>
        <v>0</v>
      </c>
      <c r="R8840" s="140" t="s">
        <v>476</v>
      </c>
      <c r="S8840" s="155"/>
      <c r="T8840" s="155"/>
    </row>
    <row r="8841" spans="1:20" hidden="1">
      <c r="A8841" s="154" t="s">
        <v>10643</v>
      </c>
      <c r="B8841" s="155" t="str">
        <f>IFERROR(VLOOKUP(Proc[[#This Row],[App]],Table2[],3,0),"open")</f>
        <v>open</v>
      </c>
      <c r="C8841" s="156" t="s">
        <v>370</v>
      </c>
      <c r="D8841" t="s">
        <v>11064</v>
      </c>
      <c r="E8841" s="154" t="s">
        <v>11707</v>
      </c>
      <c r="F8841" s="155" t="str">
        <f>VLOOKUP(Proc[[#This Row],[Obj]],Sheet4!A:B,2,0)</f>
        <v>H000000227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0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on track</v>
      </c>
      <c r="Q8841" s="2">
        <f ca="1">IF(Proc[[#This Row],[DateClosed]]="",ABS(NETWORKDAYS(Proc[[#This Row],[DateOpened]],TODAY()))-1,ABS(NETWORKDAYS(Proc[[#This Row],[DateOpened]],Proc[[#This Row],[DateClosed]]))-1)</f>
        <v>0</v>
      </c>
      <c r="R8841" s="140" t="s">
        <v>476</v>
      </c>
      <c r="S8841" s="155"/>
      <c r="T8841" s="155"/>
    </row>
    <row r="8842" spans="1:20" hidden="1">
      <c r="A8842" s="154" t="s">
        <v>10643</v>
      </c>
      <c r="B8842" s="155" t="str">
        <f>IFERROR(VLOOKUP(Proc[[#This Row],[App]],Table2[],3,0),"open")</f>
        <v>open</v>
      </c>
      <c r="C8842" s="156" t="s">
        <v>370</v>
      </c>
      <c r="D8842" t="s">
        <v>11065</v>
      </c>
      <c r="E8842" s="154" t="s">
        <v>11707</v>
      </c>
      <c r="F8842" s="155" t="str">
        <f>VLOOKUP(Proc[[#This Row],[Obj]],Sheet4!A:B,2,0)</f>
        <v>H000002337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0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on track</v>
      </c>
      <c r="Q8842" s="2">
        <f ca="1">IF(Proc[[#This Row],[DateClosed]]="",ABS(NETWORKDAYS(Proc[[#This Row],[DateOpened]],TODAY()))-1,ABS(NETWORKDAYS(Proc[[#This Row],[DateOpened]],Proc[[#This Row],[DateClosed]]))-1)</f>
        <v>0</v>
      </c>
      <c r="R8842" s="140" t="s">
        <v>476</v>
      </c>
      <c r="S8842" s="155"/>
      <c r="T8842" s="155"/>
    </row>
    <row r="8843" spans="1:20" hidden="1">
      <c r="A8843" s="154" t="s">
        <v>10643</v>
      </c>
      <c r="B8843" s="155" t="str">
        <f>IFERROR(VLOOKUP(Proc[[#This Row],[App]],Table2[],3,0),"open")</f>
        <v>open</v>
      </c>
      <c r="C8843" s="156" t="s">
        <v>370</v>
      </c>
      <c r="D8843" t="s">
        <v>11066</v>
      </c>
      <c r="E8843" s="154" t="s">
        <v>11707</v>
      </c>
      <c r="F8843" s="155" t="str">
        <f>VLOOKUP(Proc[[#This Row],[Obj]],Sheet4!A:B,2,0)</f>
        <v>H000002337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0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on track</v>
      </c>
      <c r="Q8843" s="2">
        <f ca="1">IF(Proc[[#This Row],[DateClosed]]="",ABS(NETWORKDAYS(Proc[[#This Row],[DateOpened]],TODAY()))-1,ABS(NETWORKDAYS(Proc[[#This Row],[DateOpened]],Proc[[#This Row],[DateClosed]]))-1)</f>
        <v>0</v>
      </c>
      <c r="R8843" s="140" t="s">
        <v>476</v>
      </c>
      <c r="S8843" s="155"/>
      <c r="T8843" s="155"/>
    </row>
    <row r="8844" spans="1:20" hidden="1">
      <c r="A8844" s="154" t="s">
        <v>10643</v>
      </c>
      <c r="B8844" s="155" t="str">
        <f>IFERROR(VLOOKUP(Proc[[#This Row],[App]],Table2[],3,0),"open")</f>
        <v>open</v>
      </c>
      <c r="C8844" s="156" t="s">
        <v>370</v>
      </c>
      <c r="D8844" t="s">
        <v>11067</v>
      </c>
      <c r="E8844" s="154" t="s">
        <v>11707</v>
      </c>
      <c r="F8844" s="155" t="str">
        <f>VLOOKUP(Proc[[#This Row],[Obj]],Sheet4!A:B,2,0)</f>
        <v>H000002337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0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on track</v>
      </c>
      <c r="Q8844" s="2">
        <f ca="1">IF(Proc[[#This Row],[DateClosed]]="",ABS(NETWORKDAYS(Proc[[#This Row],[DateOpened]],TODAY()))-1,ABS(NETWORKDAYS(Proc[[#This Row],[DateOpened]],Proc[[#This Row],[DateClosed]]))-1)</f>
        <v>0</v>
      </c>
      <c r="R8844" s="140" t="s">
        <v>476</v>
      </c>
      <c r="S8844" s="155"/>
      <c r="T8844" s="155"/>
    </row>
    <row r="8845" spans="1:20" hidden="1">
      <c r="A8845" s="154" t="s">
        <v>10643</v>
      </c>
      <c r="B8845" s="155" t="str">
        <f>IFERROR(VLOOKUP(Proc[[#This Row],[App]],Table2[],3,0),"open")</f>
        <v>open</v>
      </c>
      <c r="C8845" s="156" t="s">
        <v>370</v>
      </c>
      <c r="D8845" t="s">
        <v>11068</v>
      </c>
      <c r="E8845" s="154" t="s">
        <v>11707</v>
      </c>
      <c r="F8845" s="155" t="str">
        <f>VLOOKUP(Proc[[#This Row],[Obj]],Sheet4!A:B,2,0)</f>
        <v>H000002337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0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on track</v>
      </c>
      <c r="Q8845" s="2">
        <f ca="1">IF(Proc[[#This Row],[DateClosed]]="",ABS(NETWORKDAYS(Proc[[#This Row],[DateOpened]],TODAY()))-1,ABS(NETWORKDAYS(Proc[[#This Row],[DateOpened]],Proc[[#This Row],[DateClosed]]))-1)</f>
        <v>0</v>
      </c>
      <c r="R8845" s="140" t="s">
        <v>476</v>
      </c>
      <c r="S8845" s="155"/>
      <c r="T8845" s="155"/>
    </row>
    <row r="8846" spans="1:20" hidden="1">
      <c r="A8846" s="154" t="s">
        <v>10643</v>
      </c>
      <c r="B8846" s="155" t="str">
        <f>IFERROR(VLOOKUP(Proc[[#This Row],[App]],Table2[],3,0),"open")</f>
        <v>open</v>
      </c>
      <c r="C8846" s="156" t="s">
        <v>370</v>
      </c>
      <c r="D8846" t="s">
        <v>11069</v>
      </c>
      <c r="E8846" s="154" t="s">
        <v>11707</v>
      </c>
      <c r="F8846" s="155" t="str">
        <f>VLOOKUP(Proc[[#This Row],[Obj]],Sheet4!A:B,2,0)</f>
        <v>H000002337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0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on track</v>
      </c>
      <c r="Q8846" s="2">
        <f ca="1">IF(Proc[[#This Row],[DateClosed]]="",ABS(NETWORKDAYS(Proc[[#This Row],[DateOpened]],TODAY()))-1,ABS(NETWORKDAYS(Proc[[#This Row],[DateOpened]],Proc[[#This Row],[DateClosed]]))-1)</f>
        <v>0</v>
      </c>
      <c r="R8846" s="140" t="s">
        <v>476</v>
      </c>
      <c r="S8846" s="155"/>
      <c r="T8846" s="155"/>
    </row>
    <row r="8847" spans="1:20" hidden="1">
      <c r="A8847" s="154" t="s">
        <v>10643</v>
      </c>
      <c r="B8847" s="155" t="str">
        <f>IFERROR(VLOOKUP(Proc[[#This Row],[App]],Table2[],3,0),"open")</f>
        <v>open</v>
      </c>
      <c r="C8847" s="156" t="s">
        <v>370</v>
      </c>
      <c r="D8847" t="s">
        <v>11070</v>
      </c>
      <c r="E8847" s="154" t="s">
        <v>11707</v>
      </c>
      <c r="F8847" s="155" t="str">
        <f>VLOOKUP(Proc[[#This Row],[Obj]],Sheet4!A:B,2,0)</f>
        <v>H000002337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0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on track</v>
      </c>
      <c r="Q8847" s="2">
        <f ca="1">IF(Proc[[#This Row],[DateClosed]]="",ABS(NETWORKDAYS(Proc[[#This Row],[DateOpened]],TODAY()))-1,ABS(NETWORKDAYS(Proc[[#This Row],[DateOpened]],Proc[[#This Row],[DateClosed]]))-1)</f>
        <v>0</v>
      </c>
      <c r="R8847" s="140" t="s">
        <v>476</v>
      </c>
      <c r="S8847" s="155"/>
      <c r="T8847" s="155"/>
    </row>
    <row r="8848" spans="1:20" hidden="1">
      <c r="A8848" s="154" t="s">
        <v>10643</v>
      </c>
      <c r="B8848" s="155" t="str">
        <f>IFERROR(VLOOKUP(Proc[[#This Row],[App]],Table2[],3,0),"open")</f>
        <v>open</v>
      </c>
      <c r="C8848" s="156" t="s">
        <v>370</v>
      </c>
      <c r="D8848" t="s">
        <v>11071</v>
      </c>
      <c r="E8848" s="154" t="s">
        <v>11707</v>
      </c>
      <c r="F8848" s="155" t="str">
        <f>VLOOKUP(Proc[[#This Row],[Obj]],Sheet4!A:B,2,0)</f>
        <v>H000002337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0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on track</v>
      </c>
      <c r="Q8848" s="2">
        <f ca="1">IF(Proc[[#This Row],[DateClosed]]="",ABS(NETWORKDAYS(Proc[[#This Row],[DateOpened]],TODAY()))-1,ABS(NETWORKDAYS(Proc[[#This Row],[DateOpened]],Proc[[#This Row],[DateClosed]]))-1)</f>
        <v>0</v>
      </c>
      <c r="R8848" s="140" t="s">
        <v>476</v>
      </c>
      <c r="S8848" s="155"/>
      <c r="T8848" s="155"/>
    </row>
    <row r="8849" spans="1:20" hidden="1">
      <c r="A8849" s="154" t="s">
        <v>10643</v>
      </c>
      <c r="B8849" s="155" t="str">
        <f>IFERROR(VLOOKUP(Proc[[#This Row],[App]],Table2[],3,0),"open")</f>
        <v>open</v>
      </c>
      <c r="C8849" s="156" t="s">
        <v>370</v>
      </c>
      <c r="D8849" t="s">
        <v>11072</v>
      </c>
      <c r="E8849" s="154" t="s">
        <v>11707</v>
      </c>
      <c r="F8849" s="155" t="str">
        <f>VLOOKUP(Proc[[#This Row],[Obj]],Sheet4!A:B,2,0)</f>
        <v>H000002337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0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on track</v>
      </c>
      <c r="Q8849" s="2">
        <f ca="1">IF(Proc[[#This Row],[DateClosed]]="",ABS(NETWORKDAYS(Proc[[#This Row],[DateOpened]],TODAY()))-1,ABS(NETWORKDAYS(Proc[[#This Row],[DateOpened]],Proc[[#This Row],[DateClosed]]))-1)</f>
        <v>0</v>
      </c>
      <c r="R8849" s="140" t="s">
        <v>476</v>
      </c>
      <c r="S8849" s="155"/>
      <c r="T8849" s="155"/>
    </row>
    <row r="8850" spans="1:20" hidden="1">
      <c r="A8850" s="154" t="s">
        <v>10643</v>
      </c>
      <c r="B8850" s="155" t="str">
        <f>IFERROR(VLOOKUP(Proc[[#This Row],[App]],Table2[],3,0),"open")</f>
        <v>open</v>
      </c>
      <c r="C8850" s="156" t="s">
        <v>370</v>
      </c>
      <c r="D8850" t="s">
        <v>11073</v>
      </c>
      <c r="E8850" s="154" t="s">
        <v>11707</v>
      </c>
      <c r="F8850" s="155" t="str">
        <f>VLOOKUP(Proc[[#This Row],[Obj]],Sheet4!A:B,2,0)</f>
        <v>H000002337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0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on track</v>
      </c>
      <c r="Q8850" s="2">
        <f ca="1">IF(Proc[[#This Row],[DateClosed]]="",ABS(NETWORKDAYS(Proc[[#This Row],[DateOpened]],TODAY()))-1,ABS(NETWORKDAYS(Proc[[#This Row],[DateOpened]],Proc[[#This Row],[DateClosed]]))-1)</f>
        <v>0</v>
      </c>
      <c r="R8850" s="140" t="s">
        <v>476</v>
      </c>
      <c r="S8850" s="155"/>
      <c r="T8850" s="155"/>
    </row>
    <row r="8851" spans="1:20" hidden="1">
      <c r="A8851" s="154" t="s">
        <v>10643</v>
      </c>
      <c r="B8851" s="155" t="str">
        <f>IFERROR(VLOOKUP(Proc[[#This Row],[App]],Table2[],3,0),"open")</f>
        <v>open</v>
      </c>
      <c r="C8851" s="156" t="s">
        <v>370</v>
      </c>
      <c r="D8851" t="s">
        <v>11074</v>
      </c>
      <c r="E8851" s="154" t="s">
        <v>11707</v>
      </c>
      <c r="F8851" s="155" t="str">
        <f>VLOOKUP(Proc[[#This Row],[Obj]],Sheet4!A:B,2,0)</f>
        <v>H000002337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0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on track</v>
      </c>
      <c r="Q8851" s="2">
        <f ca="1">IF(Proc[[#This Row],[DateClosed]]="",ABS(NETWORKDAYS(Proc[[#This Row],[DateOpened]],TODAY()))-1,ABS(NETWORKDAYS(Proc[[#This Row],[DateOpened]],Proc[[#This Row],[DateClosed]]))-1)</f>
        <v>0</v>
      </c>
      <c r="R8851" s="140" t="s">
        <v>476</v>
      </c>
      <c r="S8851" s="155"/>
      <c r="T8851" s="155"/>
    </row>
    <row r="8852" spans="1:20" hidden="1">
      <c r="A8852" s="154" t="s">
        <v>10643</v>
      </c>
      <c r="B8852" s="155" t="str">
        <f>IFERROR(VLOOKUP(Proc[[#This Row],[App]],Table2[],3,0),"open")</f>
        <v>open</v>
      </c>
      <c r="C8852" s="156" t="s">
        <v>370</v>
      </c>
      <c r="D8852" t="s">
        <v>11075</v>
      </c>
      <c r="E8852" s="154" t="s">
        <v>11707</v>
      </c>
      <c r="F8852" s="155" t="str">
        <f>VLOOKUP(Proc[[#This Row],[Obj]],Sheet4!A:B,2,0)</f>
        <v>H000002337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0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on track</v>
      </c>
      <c r="Q8852" s="2">
        <f ca="1">IF(Proc[[#This Row],[DateClosed]]="",ABS(NETWORKDAYS(Proc[[#This Row],[DateOpened]],TODAY()))-1,ABS(NETWORKDAYS(Proc[[#This Row],[DateOpened]],Proc[[#This Row],[DateClosed]]))-1)</f>
        <v>0</v>
      </c>
      <c r="R8852" s="140" t="s">
        <v>476</v>
      </c>
      <c r="S8852" s="155"/>
      <c r="T8852" s="155"/>
    </row>
    <row r="8853" spans="1:20" hidden="1">
      <c r="A8853" s="154" t="s">
        <v>10643</v>
      </c>
      <c r="B8853" s="155" t="str">
        <f>IFERROR(VLOOKUP(Proc[[#This Row],[App]],Table2[],3,0),"open")</f>
        <v>open</v>
      </c>
      <c r="C8853" s="156" t="s">
        <v>370</v>
      </c>
      <c r="D8853" t="s">
        <v>11076</v>
      </c>
      <c r="E8853" s="154" t="s">
        <v>11707</v>
      </c>
      <c r="F8853" s="155" t="str">
        <f>VLOOKUP(Proc[[#This Row],[Obj]],Sheet4!A:B,2,0)</f>
        <v>H000002337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0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on track</v>
      </c>
      <c r="Q8853" s="2">
        <f ca="1">IF(Proc[[#This Row],[DateClosed]]="",ABS(NETWORKDAYS(Proc[[#This Row],[DateOpened]],TODAY()))-1,ABS(NETWORKDAYS(Proc[[#This Row],[DateOpened]],Proc[[#This Row],[DateClosed]]))-1)</f>
        <v>0</v>
      </c>
      <c r="R8853" s="140" t="s">
        <v>476</v>
      </c>
      <c r="S8853" s="155"/>
      <c r="T8853" s="155"/>
    </row>
    <row r="8854" spans="1:20" hidden="1">
      <c r="A8854" s="154" t="s">
        <v>10643</v>
      </c>
      <c r="B8854" s="155" t="str">
        <f>IFERROR(VLOOKUP(Proc[[#This Row],[App]],Table2[],3,0),"open")</f>
        <v>open</v>
      </c>
      <c r="C8854" s="156" t="s">
        <v>370</v>
      </c>
      <c r="D8854" t="s">
        <v>11077</v>
      </c>
      <c r="E8854" s="154" t="s">
        <v>11707</v>
      </c>
      <c r="F8854" s="155" t="str">
        <f>VLOOKUP(Proc[[#This Row],[Obj]],Sheet4!A:B,2,0)</f>
        <v>H000002337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0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on track</v>
      </c>
      <c r="Q8854" s="2">
        <f ca="1">IF(Proc[[#This Row],[DateClosed]]="",ABS(NETWORKDAYS(Proc[[#This Row],[DateOpened]],TODAY()))-1,ABS(NETWORKDAYS(Proc[[#This Row],[DateOpened]],Proc[[#This Row],[DateClosed]]))-1)</f>
        <v>0</v>
      </c>
      <c r="R8854" s="140" t="s">
        <v>476</v>
      </c>
      <c r="S8854" s="155"/>
      <c r="T8854" s="155"/>
    </row>
    <row r="8855" spans="1:20" hidden="1">
      <c r="A8855" s="154" t="s">
        <v>10643</v>
      </c>
      <c r="B8855" s="155" t="str">
        <f>IFERROR(VLOOKUP(Proc[[#This Row],[App]],Table2[],3,0),"open")</f>
        <v>open</v>
      </c>
      <c r="C8855" s="156" t="s">
        <v>370</v>
      </c>
      <c r="D8855" t="s">
        <v>11078</v>
      </c>
      <c r="E8855" s="154" t="s">
        <v>11707</v>
      </c>
      <c r="F8855" s="155" t="str">
        <f>VLOOKUP(Proc[[#This Row],[Obj]],Sheet4!A:B,2,0)</f>
        <v>H000002343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0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on track</v>
      </c>
      <c r="Q8855" s="2">
        <f ca="1">IF(Proc[[#This Row],[DateClosed]]="",ABS(NETWORKDAYS(Proc[[#This Row],[DateOpened]],TODAY()))-1,ABS(NETWORKDAYS(Proc[[#This Row],[DateOpened]],Proc[[#This Row],[DateClosed]]))-1)</f>
        <v>0</v>
      </c>
      <c r="R8855" s="140" t="s">
        <v>476</v>
      </c>
      <c r="S8855" s="155"/>
      <c r="T8855" s="155"/>
    </row>
    <row r="8856" spans="1:20" hidden="1">
      <c r="A8856" s="154" t="s">
        <v>10643</v>
      </c>
      <c r="B8856" s="155" t="str">
        <f>IFERROR(VLOOKUP(Proc[[#This Row],[App]],Table2[],3,0),"open")</f>
        <v>open</v>
      </c>
      <c r="C8856" s="156" t="s">
        <v>377</v>
      </c>
      <c r="D8856" t="s">
        <v>11079</v>
      </c>
      <c r="E8856" s="154" t="s">
        <v>11707</v>
      </c>
      <c r="F8856" s="155">
        <f>VLOOKUP(Proc[[#This Row],[Obj]],Sheet4!A:B,2,0)</f>
        <v>0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0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on track</v>
      </c>
      <c r="Q8856" s="2">
        <f ca="1">IF(Proc[[#This Row],[DateClosed]]="",ABS(NETWORKDAYS(Proc[[#This Row],[DateOpened]],TODAY()))-1,ABS(NETWORKDAYS(Proc[[#This Row],[DateOpened]],Proc[[#This Row],[DateClosed]]))-1)</f>
        <v>0</v>
      </c>
      <c r="R8856" s="140" t="s">
        <v>476</v>
      </c>
      <c r="S8856" s="155"/>
      <c r="T8856" s="155"/>
    </row>
    <row r="8857" spans="1:20" hidden="1">
      <c r="A8857" s="154" t="s">
        <v>10643</v>
      </c>
      <c r="B8857" s="155" t="str">
        <f>IFERROR(VLOOKUP(Proc[[#This Row],[App]],Table2[],3,0),"open")</f>
        <v>open</v>
      </c>
      <c r="C8857" s="156" t="s">
        <v>370</v>
      </c>
      <c r="D8857" t="s">
        <v>11080</v>
      </c>
      <c r="E8857" s="154" t="s">
        <v>11707</v>
      </c>
      <c r="F8857" s="155" t="str">
        <f>VLOOKUP(Proc[[#This Row],[Obj]],Sheet4!A:B,2,0)</f>
        <v>H000002352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0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on track</v>
      </c>
      <c r="Q8857" s="2">
        <f ca="1">IF(Proc[[#This Row],[DateClosed]]="",ABS(NETWORKDAYS(Proc[[#This Row],[DateOpened]],TODAY()))-1,ABS(NETWORKDAYS(Proc[[#This Row],[DateOpened]],Proc[[#This Row],[DateClosed]]))-1)</f>
        <v>0</v>
      </c>
      <c r="R8857" s="140" t="s">
        <v>476</v>
      </c>
      <c r="S8857" s="155"/>
      <c r="T8857" s="155"/>
    </row>
    <row r="8858" spans="1:20" hidden="1">
      <c r="A8858" s="154" t="s">
        <v>10643</v>
      </c>
      <c r="B8858" s="155" t="str">
        <f>IFERROR(VLOOKUP(Proc[[#This Row],[App]],Table2[],3,0),"open")</f>
        <v>open</v>
      </c>
      <c r="C8858" s="156" t="s">
        <v>370</v>
      </c>
      <c r="D8858" t="s">
        <v>11081</v>
      </c>
      <c r="E8858" s="154" t="s">
        <v>11707</v>
      </c>
      <c r="F8858" s="155" t="str">
        <f>VLOOKUP(Proc[[#This Row],[Obj]],Sheet4!A:B,2,0)</f>
        <v>H000002363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0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on track</v>
      </c>
      <c r="Q8858" s="2">
        <f ca="1">IF(Proc[[#This Row],[DateClosed]]="",ABS(NETWORKDAYS(Proc[[#This Row],[DateOpened]],TODAY()))-1,ABS(NETWORKDAYS(Proc[[#This Row],[DateOpened]],Proc[[#This Row],[DateClosed]]))-1)</f>
        <v>0</v>
      </c>
      <c r="R8858" s="140" t="s">
        <v>476</v>
      </c>
      <c r="S8858" s="155"/>
      <c r="T8858" s="155"/>
    </row>
    <row r="8859" spans="1:20" hidden="1">
      <c r="A8859" s="154" t="s">
        <v>10643</v>
      </c>
      <c r="B8859" s="155" t="str">
        <f>IFERROR(VLOOKUP(Proc[[#This Row],[App]],Table2[],3,0),"open")</f>
        <v>open</v>
      </c>
      <c r="C8859" s="156" t="s">
        <v>370</v>
      </c>
      <c r="D8859" t="s">
        <v>11082</v>
      </c>
      <c r="E8859" s="154" t="s">
        <v>11707</v>
      </c>
      <c r="F8859" s="155" t="str">
        <f>VLOOKUP(Proc[[#This Row],[Obj]],Sheet4!A:B,2,0)</f>
        <v>H000002371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0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on track</v>
      </c>
      <c r="Q8859" s="2">
        <f ca="1">IF(Proc[[#This Row],[DateClosed]]="",ABS(NETWORKDAYS(Proc[[#This Row],[DateOpened]],TODAY()))-1,ABS(NETWORKDAYS(Proc[[#This Row],[DateOpened]],Proc[[#This Row],[DateClosed]]))-1)</f>
        <v>0</v>
      </c>
      <c r="R8859" s="140" t="s">
        <v>476</v>
      </c>
      <c r="S8859" s="155"/>
      <c r="T8859" s="155"/>
    </row>
    <row r="8860" spans="1:20" hidden="1">
      <c r="A8860" s="154" t="s">
        <v>10643</v>
      </c>
      <c r="B8860" s="155" t="str">
        <f>IFERROR(VLOOKUP(Proc[[#This Row],[App]],Table2[],3,0),"open")</f>
        <v>open</v>
      </c>
      <c r="C8860" s="156" t="s">
        <v>370</v>
      </c>
      <c r="D8860" t="s">
        <v>11083</v>
      </c>
      <c r="E8860" s="154" t="s">
        <v>11707</v>
      </c>
      <c r="F8860" s="155" t="str">
        <f>VLOOKUP(Proc[[#This Row],[Obj]],Sheet4!A:B,2,0)</f>
        <v>H000000229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0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on track</v>
      </c>
      <c r="Q8860" s="2">
        <f ca="1">IF(Proc[[#This Row],[DateClosed]]="",ABS(NETWORKDAYS(Proc[[#This Row],[DateOpened]],TODAY()))-1,ABS(NETWORKDAYS(Proc[[#This Row],[DateOpened]],Proc[[#This Row],[DateClosed]]))-1)</f>
        <v>0</v>
      </c>
      <c r="R8860" s="140" t="s">
        <v>476</v>
      </c>
      <c r="S8860" s="155"/>
      <c r="T8860" s="155"/>
    </row>
    <row r="8861" spans="1:20" hidden="1">
      <c r="A8861" s="154" t="s">
        <v>10643</v>
      </c>
      <c r="B8861" s="155" t="str">
        <f>IFERROR(VLOOKUP(Proc[[#This Row],[App]],Table2[],3,0),"open")</f>
        <v>open</v>
      </c>
      <c r="C8861" s="156" t="s">
        <v>370</v>
      </c>
      <c r="D8861" t="s">
        <v>11084</v>
      </c>
      <c r="E8861" s="154" t="s">
        <v>11707</v>
      </c>
      <c r="F8861" s="155" t="str">
        <f>VLOOKUP(Proc[[#This Row],[Obj]],Sheet4!A:B,2,0)</f>
        <v>H000000229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0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on track</v>
      </c>
      <c r="Q8861" s="2">
        <f ca="1">IF(Proc[[#This Row],[DateClosed]]="",ABS(NETWORKDAYS(Proc[[#This Row],[DateOpened]],TODAY()))-1,ABS(NETWORKDAYS(Proc[[#This Row],[DateOpened]],Proc[[#This Row],[DateClosed]]))-1)</f>
        <v>0</v>
      </c>
      <c r="R8861" s="140" t="s">
        <v>476</v>
      </c>
      <c r="S8861" s="155"/>
      <c r="T8861" s="155"/>
    </row>
    <row r="8862" spans="1:20" hidden="1">
      <c r="A8862" s="154" t="s">
        <v>10643</v>
      </c>
      <c r="B8862" s="155" t="str">
        <f>IFERROR(VLOOKUP(Proc[[#This Row],[App]],Table2[],3,0),"open")</f>
        <v>open</v>
      </c>
      <c r="C8862" s="156" t="s">
        <v>370</v>
      </c>
      <c r="D8862" t="s">
        <v>11085</v>
      </c>
      <c r="E8862" s="154" t="s">
        <v>11707</v>
      </c>
      <c r="F8862" s="155" t="str">
        <f>VLOOKUP(Proc[[#This Row],[Obj]],Sheet4!A:B,2,0)</f>
        <v>H000000229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0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on track</v>
      </c>
      <c r="Q8862" s="2">
        <f ca="1">IF(Proc[[#This Row],[DateClosed]]="",ABS(NETWORKDAYS(Proc[[#This Row],[DateOpened]],TODAY()))-1,ABS(NETWORKDAYS(Proc[[#This Row],[DateOpened]],Proc[[#This Row],[DateClosed]]))-1)</f>
        <v>0</v>
      </c>
      <c r="R8862" s="140" t="s">
        <v>476</v>
      </c>
      <c r="S8862" s="155"/>
      <c r="T8862" s="155"/>
    </row>
    <row r="8863" spans="1:20" hidden="1">
      <c r="A8863" s="154" t="s">
        <v>10643</v>
      </c>
      <c r="B8863" s="155" t="str">
        <f>IFERROR(VLOOKUP(Proc[[#This Row],[App]],Table2[],3,0),"open")</f>
        <v>open</v>
      </c>
      <c r="C8863" s="156" t="s">
        <v>370</v>
      </c>
      <c r="D8863" t="s">
        <v>11086</v>
      </c>
      <c r="E8863" s="154" t="s">
        <v>11707</v>
      </c>
      <c r="F8863" s="155" t="str">
        <f>VLOOKUP(Proc[[#This Row],[Obj]],Sheet4!A:B,2,0)</f>
        <v>H000002302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0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on track</v>
      </c>
      <c r="Q8863" s="2">
        <f ca="1">IF(Proc[[#This Row],[DateClosed]]="",ABS(NETWORKDAYS(Proc[[#This Row],[DateOpened]],TODAY()))-1,ABS(NETWORKDAYS(Proc[[#This Row],[DateOpened]],Proc[[#This Row],[DateClosed]]))-1)</f>
        <v>0</v>
      </c>
      <c r="R8863" s="140" t="s">
        <v>476</v>
      </c>
      <c r="S8863" s="155"/>
      <c r="T8863" s="155"/>
    </row>
    <row r="8864" spans="1:20" hidden="1">
      <c r="A8864" s="154" t="s">
        <v>10643</v>
      </c>
      <c r="B8864" s="155" t="str">
        <f>IFERROR(VLOOKUP(Proc[[#This Row],[App]],Table2[],3,0),"open")</f>
        <v>open</v>
      </c>
      <c r="C8864" s="156" t="s">
        <v>370</v>
      </c>
      <c r="D8864" t="s">
        <v>11087</v>
      </c>
      <c r="E8864" s="154" t="s">
        <v>11707</v>
      </c>
      <c r="F8864" s="155" t="str">
        <f>VLOOKUP(Proc[[#This Row],[Obj]],Sheet4!A:B,2,0)</f>
        <v>H000002302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0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on track</v>
      </c>
      <c r="Q8864" s="2">
        <f ca="1">IF(Proc[[#This Row],[DateClosed]]="",ABS(NETWORKDAYS(Proc[[#This Row],[DateOpened]],TODAY()))-1,ABS(NETWORKDAYS(Proc[[#This Row],[DateOpened]],Proc[[#This Row],[DateClosed]]))-1)</f>
        <v>0</v>
      </c>
      <c r="R8864" s="140" t="s">
        <v>476</v>
      </c>
      <c r="S8864" s="155"/>
      <c r="T8864" s="155"/>
    </row>
    <row r="8865" spans="1:20" hidden="1">
      <c r="A8865" s="154" t="s">
        <v>10643</v>
      </c>
      <c r="B8865" s="155" t="str">
        <f>IFERROR(VLOOKUP(Proc[[#This Row],[App]],Table2[],3,0),"open")</f>
        <v>open</v>
      </c>
      <c r="C8865" s="156" t="s">
        <v>370</v>
      </c>
      <c r="D8865" t="s">
        <v>11088</v>
      </c>
      <c r="E8865" s="154" t="s">
        <v>11707</v>
      </c>
      <c r="F8865" s="155" t="str">
        <f>VLOOKUP(Proc[[#This Row],[Obj]],Sheet4!A:B,2,0)</f>
        <v>H000002302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0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on track</v>
      </c>
      <c r="Q8865" s="2">
        <f ca="1">IF(Proc[[#This Row],[DateClosed]]="",ABS(NETWORKDAYS(Proc[[#This Row],[DateOpened]],TODAY()))-1,ABS(NETWORKDAYS(Proc[[#This Row],[DateOpened]],Proc[[#This Row],[DateClosed]]))-1)</f>
        <v>0</v>
      </c>
      <c r="R8865" s="140" t="s">
        <v>476</v>
      </c>
      <c r="S8865" s="155"/>
      <c r="T8865" s="155"/>
    </row>
    <row r="8866" spans="1:20" hidden="1">
      <c r="A8866" s="154" t="s">
        <v>10643</v>
      </c>
      <c r="B8866" s="155" t="str">
        <f>IFERROR(VLOOKUP(Proc[[#This Row],[App]],Table2[],3,0),"open")</f>
        <v>open</v>
      </c>
      <c r="C8866" s="156" t="s">
        <v>370</v>
      </c>
      <c r="D8866" t="s">
        <v>11089</v>
      </c>
      <c r="E8866" s="154" t="s">
        <v>11707</v>
      </c>
      <c r="F8866" s="155" t="str">
        <f>VLOOKUP(Proc[[#This Row],[Obj]],Sheet4!A:B,2,0)</f>
        <v>H000002302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0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on track</v>
      </c>
      <c r="Q8866" s="2">
        <f ca="1">IF(Proc[[#This Row],[DateClosed]]="",ABS(NETWORKDAYS(Proc[[#This Row],[DateOpened]],TODAY()))-1,ABS(NETWORKDAYS(Proc[[#This Row],[DateOpened]],Proc[[#This Row],[DateClosed]]))-1)</f>
        <v>0</v>
      </c>
      <c r="R8866" s="140" t="s">
        <v>476</v>
      </c>
      <c r="S8866" s="155"/>
      <c r="T8866" s="155"/>
    </row>
    <row r="8867" spans="1:20" hidden="1">
      <c r="A8867" s="154" t="s">
        <v>10643</v>
      </c>
      <c r="B8867" s="155" t="str">
        <f>IFERROR(VLOOKUP(Proc[[#This Row],[App]],Table2[],3,0),"open")</f>
        <v>open</v>
      </c>
      <c r="C8867" s="156" t="s">
        <v>370</v>
      </c>
      <c r="D8867" t="s">
        <v>11090</v>
      </c>
      <c r="E8867" s="154" t="s">
        <v>11707</v>
      </c>
      <c r="F8867" s="155" t="str">
        <f>VLOOKUP(Proc[[#This Row],[Obj]],Sheet4!A:B,2,0)</f>
        <v>H000002302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0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on track</v>
      </c>
      <c r="Q8867" s="2">
        <f ca="1">IF(Proc[[#This Row],[DateClosed]]="",ABS(NETWORKDAYS(Proc[[#This Row],[DateOpened]],TODAY()))-1,ABS(NETWORKDAYS(Proc[[#This Row],[DateOpened]],Proc[[#This Row],[DateClosed]]))-1)</f>
        <v>0</v>
      </c>
      <c r="R8867" s="140" t="s">
        <v>476</v>
      </c>
      <c r="S8867" s="155"/>
      <c r="T8867" s="155"/>
    </row>
    <row r="8868" spans="1:20" hidden="1">
      <c r="A8868" s="154" t="s">
        <v>10643</v>
      </c>
      <c r="B8868" s="155" t="str">
        <f>IFERROR(VLOOKUP(Proc[[#This Row],[App]],Table2[],3,0),"open")</f>
        <v>open</v>
      </c>
      <c r="C8868" s="156" t="s">
        <v>370</v>
      </c>
      <c r="D8868" t="s">
        <v>11091</v>
      </c>
      <c r="E8868" s="154" t="s">
        <v>11707</v>
      </c>
      <c r="F8868" s="155" t="str">
        <f>VLOOKUP(Proc[[#This Row],[Obj]],Sheet4!A:B,2,0)</f>
        <v>H000002302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0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on track</v>
      </c>
      <c r="Q8868" s="2">
        <f ca="1">IF(Proc[[#This Row],[DateClosed]]="",ABS(NETWORKDAYS(Proc[[#This Row],[DateOpened]],TODAY()))-1,ABS(NETWORKDAYS(Proc[[#This Row],[DateOpened]],Proc[[#This Row],[DateClosed]]))-1)</f>
        <v>0</v>
      </c>
      <c r="R8868" s="140" t="s">
        <v>476</v>
      </c>
      <c r="S8868" s="155"/>
      <c r="T8868" s="155"/>
    </row>
    <row r="8869" spans="1:20" hidden="1">
      <c r="A8869" s="154" t="s">
        <v>10643</v>
      </c>
      <c r="B8869" s="155" t="str">
        <f>IFERROR(VLOOKUP(Proc[[#This Row],[App]],Table2[],3,0),"open")</f>
        <v>open</v>
      </c>
      <c r="C8869" s="156" t="s">
        <v>370</v>
      </c>
      <c r="D8869" t="s">
        <v>11092</v>
      </c>
      <c r="E8869" s="154" t="s">
        <v>11707</v>
      </c>
      <c r="F8869" s="155" t="str">
        <f>VLOOKUP(Proc[[#This Row],[Obj]],Sheet4!A:B,2,0)</f>
        <v>H000002302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0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on track</v>
      </c>
      <c r="Q8869" s="2">
        <f ca="1">IF(Proc[[#This Row],[DateClosed]]="",ABS(NETWORKDAYS(Proc[[#This Row],[DateOpened]],TODAY()))-1,ABS(NETWORKDAYS(Proc[[#This Row],[DateOpened]],Proc[[#This Row],[DateClosed]]))-1)</f>
        <v>0</v>
      </c>
      <c r="R8869" s="140" t="s">
        <v>476</v>
      </c>
      <c r="S8869" s="155"/>
      <c r="T8869" s="155"/>
    </row>
    <row r="8870" spans="1:20" hidden="1">
      <c r="A8870" s="154" t="s">
        <v>10643</v>
      </c>
      <c r="B8870" s="155" t="str">
        <f>IFERROR(VLOOKUP(Proc[[#This Row],[App]],Table2[],3,0),"open")</f>
        <v>open</v>
      </c>
      <c r="C8870" s="156" t="s">
        <v>370</v>
      </c>
      <c r="D8870" t="s">
        <v>11093</v>
      </c>
      <c r="E8870" s="154" t="s">
        <v>11707</v>
      </c>
      <c r="F8870" s="155" t="str">
        <f>VLOOKUP(Proc[[#This Row],[Obj]],Sheet4!A:B,2,0)</f>
        <v>H000002302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0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on track</v>
      </c>
      <c r="Q8870" s="2">
        <f ca="1">IF(Proc[[#This Row],[DateClosed]]="",ABS(NETWORKDAYS(Proc[[#This Row],[DateOpened]],TODAY()))-1,ABS(NETWORKDAYS(Proc[[#This Row],[DateOpened]],Proc[[#This Row],[DateClosed]]))-1)</f>
        <v>0</v>
      </c>
      <c r="R8870" s="140" t="s">
        <v>476</v>
      </c>
      <c r="S8870" s="155"/>
      <c r="T8870" s="155"/>
    </row>
    <row r="8871" spans="1:20" hidden="1">
      <c r="A8871" s="154" t="s">
        <v>10643</v>
      </c>
      <c r="B8871" s="155" t="str">
        <f>IFERROR(VLOOKUP(Proc[[#This Row],[App]],Table2[],3,0),"open")</f>
        <v>open</v>
      </c>
      <c r="C8871" s="156" t="s">
        <v>370</v>
      </c>
      <c r="D8871" t="s">
        <v>11094</v>
      </c>
      <c r="E8871" s="154" t="s">
        <v>11707</v>
      </c>
      <c r="F8871" s="155" t="str">
        <f>VLOOKUP(Proc[[#This Row],[Obj]],Sheet4!A:B,2,0)</f>
        <v>H000002302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0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on track</v>
      </c>
      <c r="Q8871" s="2">
        <f ca="1">IF(Proc[[#This Row],[DateClosed]]="",ABS(NETWORKDAYS(Proc[[#This Row],[DateOpened]],TODAY()))-1,ABS(NETWORKDAYS(Proc[[#This Row],[DateOpened]],Proc[[#This Row],[DateClosed]]))-1)</f>
        <v>0</v>
      </c>
      <c r="R8871" s="140" t="s">
        <v>476</v>
      </c>
      <c r="S8871" s="155"/>
      <c r="T8871" s="155"/>
    </row>
    <row r="8872" spans="1:20" hidden="1">
      <c r="A8872" s="154" t="s">
        <v>10643</v>
      </c>
      <c r="B8872" s="155" t="str">
        <f>IFERROR(VLOOKUP(Proc[[#This Row],[App]],Table2[],3,0),"open")</f>
        <v>open</v>
      </c>
      <c r="C8872" s="156" t="s">
        <v>370</v>
      </c>
      <c r="D8872" t="s">
        <v>11095</v>
      </c>
      <c r="E8872" s="154" t="s">
        <v>11707</v>
      </c>
      <c r="F8872" s="155" t="str">
        <f>VLOOKUP(Proc[[#This Row],[Obj]],Sheet4!A:B,2,0)</f>
        <v>H000002302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0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on track</v>
      </c>
      <c r="Q8872" s="2">
        <f ca="1">IF(Proc[[#This Row],[DateClosed]]="",ABS(NETWORKDAYS(Proc[[#This Row],[DateOpened]],TODAY()))-1,ABS(NETWORKDAYS(Proc[[#This Row],[DateOpened]],Proc[[#This Row],[DateClosed]]))-1)</f>
        <v>0</v>
      </c>
      <c r="R8872" s="140" t="s">
        <v>476</v>
      </c>
      <c r="S8872" s="155"/>
      <c r="T8872" s="155"/>
    </row>
    <row r="8873" spans="1:20" hidden="1">
      <c r="A8873" s="154" t="s">
        <v>10643</v>
      </c>
      <c r="B8873" s="155" t="str">
        <f>IFERROR(VLOOKUP(Proc[[#This Row],[App]],Table2[],3,0),"open")</f>
        <v>open</v>
      </c>
      <c r="C8873" s="156" t="s">
        <v>370</v>
      </c>
      <c r="D8873" t="s">
        <v>11096</v>
      </c>
      <c r="E8873" s="154" t="s">
        <v>11707</v>
      </c>
      <c r="F8873" s="155" t="str">
        <f>VLOOKUP(Proc[[#This Row],[Obj]],Sheet4!A:B,2,0)</f>
        <v>H000002302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0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on track</v>
      </c>
      <c r="Q8873" s="2">
        <f ca="1">IF(Proc[[#This Row],[DateClosed]]="",ABS(NETWORKDAYS(Proc[[#This Row],[DateOpened]],TODAY()))-1,ABS(NETWORKDAYS(Proc[[#This Row],[DateOpened]],Proc[[#This Row],[DateClosed]]))-1)</f>
        <v>0</v>
      </c>
      <c r="R8873" s="140" t="s">
        <v>476</v>
      </c>
      <c r="S8873" s="155"/>
      <c r="T8873" s="155"/>
    </row>
    <row r="8874" spans="1:20" hidden="1">
      <c r="A8874" s="154" t="s">
        <v>10643</v>
      </c>
      <c r="B8874" s="155" t="str">
        <f>IFERROR(VLOOKUP(Proc[[#This Row],[App]],Table2[],3,0),"open")</f>
        <v>open</v>
      </c>
      <c r="C8874" s="156" t="s">
        <v>370</v>
      </c>
      <c r="D8874" t="s">
        <v>11097</v>
      </c>
      <c r="E8874" s="154" t="s">
        <v>11707</v>
      </c>
      <c r="F8874" s="155" t="str">
        <f>VLOOKUP(Proc[[#This Row],[Obj]],Sheet4!A:B,2,0)</f>
        <v>H000002302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0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on track</v>
      </c>
      <c r="Q8874" s="2">
        <f ca="1">IF(Proc[[#This Row],[DateClosed]]="",ABS(NETWORKDAYS(Proc[[#This Row],[DateOpened]],TODAY()))-1,ABS(NETWORKDAYS(Proc[[#This Row],[DateOpened]],Proc[[#This Row],[DateClosed]]))-1)</f>
        <v>0</v>
      </c>
      <c r="R8874" s="140" t="s">
        <v>476</v>
      </c>
      <c r="S8874" s="155"/>
      <c r="T8874" s="155"/>
    </row>
    <row r="8875" spans="1:20" hidden="1">
      <c r="A8875" s="154" t="s">
        <v>10643</v>
      </c>
      <c r="B8875" s="155" t="str">
        <f>IFERROR(VLOOKUP(Proc[[#This Row],[App]],Table2[],3,0),"open")</f>
        <v>open</v>
      </c>
      <c r="C8875" s="156" t="s">
        <v>370</v>
      </c>
      <c r="D8875" t="s">
        <v>11098</v>
      </c>
      <c r="E8875" s="154" t="s">
        <v>11707</v>
      </c>
      <c r="F8875" s="155" t="str">
        <f>VLOOKUP(Proc[[#This Row],[Obj]],Sheet4!A:B,2,0)</f>
        <v>H000002302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0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on track</v>
      </c>
      <c r="Q8875" s="2">
        <f ca="1">IF(Proc[[#This Row],[DateClosed]]="",ABS(NETWORKDAYS(Proc[[#This Row],[DateOpened]],TODAY()))-1,ABS(NETWORKDAYS(Proc[[#This Row],[DateOpened]],Proc[[#This Row],[DateClosed]]))-1)</f>
        <v>0</v>
      </c>
      <c r="R8875" s="140" t="s">
        <v>476</v>
      </c>
      <c r="S8875" s="155"/>
      <c r="T8875" s="155"/>
    </row>
    <row r="8876" spans="1:20" hidden="1">
      <c r="A8876" s="154" t="s">
        <v>10643</v>
      </c>
      <c r="B8876" s="155" t="str">
        <f>IFERROR(VLOOKUP(Proc[[#This Row],[App]],Table2[],3,0),"open")</f>
        <v>open</v>
      </c>
      <c r="C8876" s="156" t="s">
        <v>370</v>
      </c>
      <c r="D8876" t="s">
        <v>11099</v>
      </c>
      <c r="E8876" s="154" t="s">
        <v>11707</v>
      </c>
      <c r="F8876" s="155" t="str">
        <f>VLOOKUP(Proc[[#This Row],[Obj]],Sheet4!A:B,2,0)</f>
        <v>H000002302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0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on track</v>
      </c>
      <c r="Q8876" s="2">
        <f ca="1">IF(Proc[[#This Row],[DateClosed]]="",ABS(NETWORKDAYS(Proc[[#This Row],[DateOpened]],TODAY()))-1,ABS(NETWORKDAYS(Proc[[#This Row],[DateOpened]],Proc[[#This Row],[DateClosed]]))-1)</f>
        <v>0</v>
      </c>
      <c r="R8876" s="140" t="s">
        <v>476</v>
      </c>
      <c r="S8876" s="155"/>
      <c r="T8876" s="155"/>
    </row>
    <row r="8877" spans="1:20" hidden="1">
      <c r="A8877" s="154" t="s">
        <v>10643</v>
      </c>
      <c r="B8877" s="155" t="str">
        <f>IFERROR(VLOOKUP(Proc[[#This Row],[App]],Table2[],3,0),"open")</f>
        <v>open</v>
      </c>
      <c r="C8877" s="156" t="s">
        <v>370</v>
      </c>
      <c r="D8877" t="s">
        <v>11100</v>
      </c>
      <c r="E8877" s="154" t="s">
        <v>11707</v>
      </c>
      <c r="F8877" s="155" t="str">
        <f>VLOOKUP(Proc[[#This Row],[Obj]],Sheet4!A:B,2,0)</f>
        <v>H000002304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0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on track</v>
      </c>
      <c r="Q8877" s="2">
        <f ca="1">IF(Proc[[#This Row],[DateClosed]]="",ABS(NETWORKDAYS(Proc[[#This Row],[DateOpened]],TODAY()))-1,ABS(NETWORKDAYS(Proc[[#This Row],[DateOpened]],Proc[[#This Row],[DateClosed]]))-1)</f>
        <v>0</v>
      </c>
      <c r="R8877" s="140" t="s">
        <v>476</v>
      </c>
      <c r="S8877" s="155"/>
      <c r="T8877" s="155"/>
    </row>
    <row r="8878" spans="1:20" hidden="1">
      <c r="A8878" s="154" t="s">
        <v>10643</v>
      </c>
      <c r="B8878" s="155" t="str">
        <f>IFERROR(VLOOKUP(Proc[[#This Row],[App]],Table2[],3,0),"open")</f>
        <v>open</v>
      </c>
      <c r="C8878" s="156" t="s">
        <v>370</v>
      </c>
      <c r="D8878" t="s">
        <v>11101</v>
      </c>
      <c r="E8878" s="154" t="s">
        <v>11707</v>
      </c>
      <c r="F8878" s="155" t="str">
        <f>VLOOKUP(Proc[[#This Row],[Obj]],Sheet4!A:B,2,0)</f>
        <v>H000002308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0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on track</v>
      </c>
      <c r="Q8878" s="2">
        <f ca="1">IF(Proc[[#This Row],[DateClosed]]="",ABS(NETWORKDAYS(Proc[[#This Row],[DateOpened]],TODAY()))-1,ABS(NETWORKDAYS(Proc[[#This Row],[DateOpened]],Proc[[#This Row],[DateClosed]]))-1)</f>
        <v>0</v>
      </c>
      <c r="R8878" s="140" t="s">
        <v>476</v>
      </c>
      <c r="S8878" s="155"/>
      <c r="T8878" s="155"/>
    </row>
    <row r="8879" spans="1:20" hidden="1">
      <c r="A8879" s="154" t="s">
        <v>10643</v>
      </c>
      <c r="B8879" s="155" t="str">
        <f>IFERROR(VLOOKUP(Proc[[#This Row],[App]],Table2[],3,0),"open")</f>
        <v>open</v>
      </c>
      <c r="C8879" s="156" t="s">
        <v>370</v>
      </c>
      <c r="D8879" t="s">
        <v>11102</v>
      </c>
      <c r="E8879" s="154" t="s">
        <v>11707</v>
      </c>
      <c r="F8879" s="155" t="str">
        <f>VLOOKUP(Proc[[#This Row],[Obj]],Sheet4!A:B,2,0)</f>
        <v>H000002312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0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on track</v>
      </c>
      <c r="Q8879" s="2">
        <f ca="1">IF(Proc[[#This Row],[DateClosed]]="",ABS(NETWORKDAYS(Proc[[#This Row],[DateOpened]],TODAY()))-1,ABS(NETWORKDAYS(Proc[[#This Row],[DateOpened]],Proc[[#This Row],[DateClosed]]))-1)</f>
        <v>0</v>
      </c>
      <c r="R8879" s="140" t="s">
        <v>476</v>
      </c>
      <c r="S8879" s="155"/>
      <c r="T8879" s="155"/>
    </row>
    <row r="8880" spans="1:20" hidden="1">
      <c r="A8880" s="154" t="s">
        <v>10643</v>
      </c>
      <c r="B8880" s="155" t="str">
        <f>IFERROR(VLOOKUP(Proc[[#This Row],[App]],Table2[],3,0),"open")</f>
        <v>open</v>
      </c>
      <c r="C8880" s="156" t="s">
        <v>370</v>
      </c>
      <c r="D8880" t="s">
        <v>11103</v>
      </c>
      <c r="E8880" s="154" t="s">
        <v>11707</v>
      </c>
      <c r="F8880" s="155" t="str">
        <f>VLOOKUP(Proc[[#This Row],[Obj]],Sheet4!A:B,2,0)</f>
        <v>H000002315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0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on track</v>
      </c>
      <c r="Q8880" s="2">
        <f ca="1">IF(Proc[[#This Row],[DateClosed]]="",ABS(NETWORKDAYS(Proc[[#This Row],[DateOpened]],TODAY()))-1,ABS(NETWORKDAYS(Proc[[#This Row],[DateOpened]],Proc[[#This Row],[DateClosed]]))-1)</f>
        <v>0</v>
      </c>
      <c r="R8880" s="140" t="s">
        <v>476</v>
      </c>
      <c r="S8880" s="155"/>
      <c r="T8880" s="155"/>
    </row>
    <row r="8881" spans="1:20" hidden="1">
      <c r="A8881" s="154" t="s">
        <v>10643</v>
      </c>
      <c r="B8881" s="155" t="str">
        <f>IFERROR(VLOOKUP(Proc[[#This Row],[App]],Table2[],3,0),"open")</f>
        <v>open</v>
      </c>
      <c r="C8881" s="156" t="s">
        <v>370</v>
      </c>
      <c r="D8881" t="s">
        <v>11104</v>
      </c>
      <c r="E8881" s="154" t="s">
        <v>11707</v>
      </c>
      <c r="F8881" s="155" t="str">
        <f>VLOOKUP(Proc[[#This Row],[Obj]],Sheet4!A:B,2,0)</f>
        <v>H000002315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0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on track</v>
      </c>
      <c r="Q8881" s="2">
        <f ca="1">IF(Proc[[#This Row],[DateClosed]]="",ABS(NETWORKDAYS(Proc[[#This Row],[DateOpened]],TODAY()))-1,ABS(NETWORKDAYS(Proc[[#This Row],[DateOpened]],Proc[[#This Row],[DateClosed]]))-1)</f>
        <v>0</v>
      </c>
      <c r="R8881" s="140" t="s">
        <v>476</v>
      </c>
      <c r="S8881" s="155"/>
      <c r="T8881" s="155"/>
    </row>
    <row r="8882" spans="1:20" hidden="1">
      <c r="A8882" s="154" t="s">
        <v>10643</v>
      </c>
      <c r="B8882" s="155" t="str">
        <f>IFERROR(VLOOKUP(Proc[[#This Row],[App]],Table2[],3,0),"open")</f>
        <v>open</v>
      </c>
      <c r="C8882" s="156" t="s">
        <v>370</v>
      </c>
      <c r="D8882" t="s">
        <v>11105</v>
      </c>
      <c r="E8882" s="154" t="s">
        <v>11707</v>
      </c>
      <c r="F8882" s="155" t="str">
        <f>VLOOKUP(Proc[[#This Row],[Obj]],Sheet4!A:B,2,0)</f>
        <v>H000002328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0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on track</v>
      </c>
      <c r="Q8882" s="2">
        <f ca="1">IF(Proc[[#This Row],[DateClosed]]="",ABS(NETWORKDAYS(Proc[[#This Row],[DateOpened]],TODAY()))-1,ABS(NETWORKDAYS(Proc[[#This Row],[DateOpened]],Proc[[#This Row],[DateClosed]]))-1)</f>
        <v>0</v>
      </c>
      <c r="R8882" s="140" t="s">
        <v>476</v>
      </c>
      <c r="S8882" s="155"/>
      <c r="T8882" s="155"/>
    </row>
    <row r="8883" spans="1:20" hidden="1">
      <c r="A8883" s="154" t="s">
        <v>10643</v>
      </c>
      <c r="B8883" s="155" t="str">
        <f>IFERROR(VLOOKUP(Proc[[#This Row],[App]],Table2[],3,0),"open")</f>
        <v>open</v>
      </c>
      <c r="C8883" s="156" t="s">
        <v>370</v>
      </c>
      <c r="D8883" t="s">
        <v>11106</v>
      </c>
      <c r="E8883" s="154" t="s">
        <v>11707</v>
      </c>
      <c r="F8883" s="155" t="str">
        <f>VLOOKUP(Proc[[#This Row],[Obj]],Sheet4!A:B,2,0)</f>
        <v>H000002336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0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on track</v>
      </c>
      <c r="Q8883" s="2">
        <f ca="1">IF(Proc[[#This Row],[DateClosed]]="",ABS(NETWORKDAYS(Proc[[#This Row],[DateOpened]],TODAY()))-1,ABS(NETWORKDAYS(Proc[[#This Row],[DateOpened]],Proc[[#This Row],[DateClosed]]))-1)</f>
        <v>0</v>
      </c>
      <c r="R8883" s="140" t="s">
        <v>476</v>
      </c>
      <c r="S8883" s="155"/>
      <c r="T8883" s="155"/>
    </row>
    <row r="8884" spans="1:20" hidden="1">
      <c r="A8884" s="154" t="s">
        <v>10643</v>
      </c>
      <c r="B8884" s="155" t="str">
        <f>IFERROR(VLOOKUP(Proc[[#This Row],[App]],Table2[],3,0),"open")</f>
        <v>open</v>
      </c>
      <c r="C8884" s="156" t="s">
        <v>370</v>
      </c>
      <c r="D8884" t="s">
        <v>11107</v>
      </c>
      <c r="E8884" s="154" t="s">
        <v>11707</v>
      </c>
      <c r="F8884" s="155" t="str">
        <f>VLOOKUP(Proc[[#This Row],[Obj]],Sheet4!A:B,2,0)</f>
        <v>H000003024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0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on track</v>
      </c>
      <c r="Q8884" s="2">
        <f ca="1">IF(Proc[[#This Row],[DateClosed]]="",ABS(NETWORKDAYS(Proc[[#This Row],[DateOpened]],TODAY()))-1,ABS(NETWORKDAYS(Proc[[#This Row],[DateOpened]],Proc[[#This Row],[DateClosed]]))-1)</f>
        <v>0</v>
      </c>
      <c r="R8884" s="140" t="s">
        <v>476</v>
      </c>
      <c r="S8884" s="155"/>
      <c r="T8884" s="155"/>
    </row>
    <row r="8885" spans="1:20" hidden="1">
      <c r="A8885" s="154" t="s">
        <v>10643</v>
      </c>
      <c r="B8885" s="155" t="str">
        <f>IFERROR(VLOOKUP(Proc[[#This Row],[App]],Table2[],3,0),"open")</f>
        <v>open</v>
      </c>
      <c r="C8885" s="156" t="s">
        <v>370</v>
      </c>
      <c r="D8885" t="s">
        <v>11108</v>
      </c>
      <c r="E8885" s="154" t="s">
        <v>11707</v>
      </c>
      <c r="F8885" s="155" t="str">
        <f>VLOOKUP(Proc[[#This Row],[Obj]],Sheet4!A:B,2,0)</f>
        <v>H000003028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0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on track</v>
      </c>
      <c r="Q8885" s="2">
        <f ca="1">IF(Proc[[#This Row],[DateClosed]]="",ABS(NETWORKDAYS(Proc[[#This Row],[DateOpened]],TODAY()))-1,ABS(NETWORKDAYS(Proc[[#This Row],[DateOpened]],Proc[[#This Row],[DateClosed]]))-1)</f>
        <v>0</v>
      </c>
      <c r="R8885" s="140" t="s">
        <v>476</v>
      </c>
      <c r="S8885" s="155"/>
      <c r="T8885" s="155"/>
    </row>
    <row r="8886" spans="1:20" hidden="1">
      <c r="A8886" s="154" t="s">
        <v>10643</v>
      </c>
      <c r="B8886" s="155" t="str">
        <f>IFERROR(VLOOKUP(Proc[[#This Row],[App]],Table2[],3,0),"open")</f>
        <v>open</v>
      </c>
      <c r="C8886" s="156" t="s">
        <v>370</v>
      </c>
      <c r="D8886" t="s">
        <v>11109</v>
      </c>
      <c r="E8886" s="154" t="s">
        <v>11707</v>
      </c>
      <c r="F8886" s="155" t="str">
        <f>VLOOKUP(Proc[[#This Row],[Obj]],Sheet4!A:B,2,0)</f>
        <v>H000003035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0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on track</v>
      </c>
      <c r="Q8886" s="2">
        <f ca="1">IF(Proc[[#This Row],[DateClosed]]="",ABS(NETWORKDAYS(Proc[[#This Row],[DateOpened]],TODAY()))-1,ABS(NETWORKDAYS(Proc[[#This Row],[DateOpened]],Proc[[#This Row],[DateClosed]]))-1)</f>
        <v>0</v>
      </c>
      <c r="R8886" s="140" t="s">
        <v>476</v>
      </c>
      <c r="S8886" s="155"/>
      <c r="T8886" s="155"/>
    </row>
    <row r="8887" spans="1:20" hidden="1">
      <c r="A8887" s="154" t="s">
        <v>10643</v>
      </c>
      <c r="B8887" s="155" t="str">
        <f>IFERROR(VLOOKUP(Proc[[#This Row],[App]],Table2[],3,0),"open")</f>
        <v>open</v>
      </c>
      <c r="C8887" s="156" t="s">
        <v>370</v>
      </c>
      <c r="D8887" t="s">
        <v>11110</v>
      </c>
      <c r="E8887" s="154" t="s">
        <v>11707</v>
      </c>
      <c r="F8887" s="155" t="str">
        <f>VLOOKUP(Proc[[#This Row],[Obj]],Sheet4!A:B,2,0)</f>
        <v>H000003035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0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on track</v>
      </c>
      <c r="Q8887" s="2">
        <f ca="1">IF(Proc[[#This Row],[DateClosed]]="",ABS(NETWORKDAYS(Proc[[#This Row],[DateOpened]],TODAY()))-1,ABS(NETWORKDAYS(Proc[[#This Row],[DateOpened]],Proc[[#This Row],[DateClosed]]))-1)</f>
        <v>0</v>
      </c>
      <c r="R8887" s="140" t="s">
        <v>476</v>
      </c>
      <c r="S8887" s="155"/>
      <c r="T8887" s="155"/>
    </row>
    <row r="8888" spans="1:20" hidden="1">
      <c r="A8888" s="154" t="s">
        <v>10643</v>
      </c>
      <c r="B8888" s="155" t="str">
        <f>IFERROR(VLOOKUP(Proc[[#This Row],[App]],Table2[],3,0),"open")</f>
        <v>open</v>
      </c>
      <c r="C8888" s="156" t="s">
        <v>370</v>
      </c>
      <c r="D8888" t="s">
        <v>11111</v>
      </c>
      <c r="E8888" s="154" t="s">
        <v>11707</v>
      </c>
      <c r="F8888" s="155" t="str">
        <f>VLOOKUP(Proc[[#This Row],[Obj]],Sheet4!A:B,2,0)</f>
        <v>H000003035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0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on track</v>
      </c>
      <c r="Q8888" s="2">
        <f ca="1">IF(Proc[[#This Row],[DateClosed]]="",ABS(NETWORKDAYS(Proc[[#This Row],[DateOpened]],TODAY()))-1,ABS(NETWORKDAYS(Proc[[#This Row],[DateOpened]],Proc[[#This Row],[DateClosed]]))-1)</f>
        <v>0</v>
      </c>
      <c r="R8888" s="140" t="s">
        <v>476</v>
      </c>
      <c r="S8888" s="155"/>
      <c r="T8888" s="155"/>
    </row>
    <row r="8889" spans="1:20" hidden="1">
      <c r="A8889" s="154" t="s">
        <v>10643</v>
      </c>
      <c r="B8889" s="155" t="str">
        <f>IFERROR(VLOOKUP(Proc[[#This Row],[App]],Table2[],3,0),"open")</f>
        <v>open</v>
      </c>
      <c r="C8889" s="156" t="s">
        <v>370</v>
      </c>
      <c r="D8889" t="s">
        <v>11112</v>
      </c>
      <c r="E8889" s="154" t="s">
        <v>11707</v>
      </c>
      <c r="F8889" s="155" t="str">
        <f>VLOOKUP(Proc[[#This Row],[Obj]],Sheet4!A:B,2,0)</f>
        <v>H000003046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0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on track</v>
      </c>
      <c r="Q8889" s="2">
        <f ca="1">IF(Proc[[#This Row],[DateClosed]]="",ABS(NETWORKDAYS(Proc[[#This Row],[DateOpened]],TODAY()))-1,ABS(NETWORKDAYS(Proc[[#This Row],[DateOpened]],Proc[[#This Row],[DateClosed]]))-1)</f>
        <v>0</v>
      </c>
      <c r="R8889" s="140" t="s">
        <v>476</v>
      </c>
      <c r="S8889" s="155"/>
      <c r="T8889" s="155"/>
    </row>
    <row r="8890" spans="1:20" hidden="1">
      <c r="A8890" s="154" t="s">
        <v>10643</v>
      </c>
      <c r="B8890" s="155" t="str">
        <f>IFERROR(VLOOKUP(Proc[[#This Row],[App]],Table2[],3,0),"open")</f>
        <v>open</v>
      </c>
      <c r="C8890" s="156" t="s">
        <v>370</v>
      </c>
      <c r="D8890" t="s">
        <v>11113</v>
      </c>
      <c r="E8890" s="154" t="s">
        <v>11707</v>
      </c>
      <c r="F8890" s="155" t="str">
        <f>VLOOKUP(Proc[[#This Row],[Obj]],Sheet4!A:B,2,0)</f>
        <v>H000003054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0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on track</v>
      </c>
      <c r="Q8890" s="2">
        <f ca="1">IF(Proc[[#This Row],[DateClosed]]="",ABS(NETWORKDAYS(Proc[[#This Row],[DateOpened]],TODAY()))-1,ABS(NETWORKDAYS(Proc[[#This Row],[DateOpened]],Proc[[#This Row],[DateClosed]]))-1)</f>
        <v>0</v>
      </c>
      <c r="R8890" s="140" t="s">
        <v>476</v>
      </c>
      <c r="S8890" s="155"/>
      <c r="T8890" s="155"/>
    </row>
    <row r="8891" spans="1:20" hidden="1">
      <c r="A8891" s="154" t="s">
        <v>10643</v>
      </c>
      <c r="B8891" s="155" t="str">
        <f>IFERROR(VLOOKUP(Proc[[#This Row],[App]],Table2[],3,0),"open")</f>
        <v>open</v>
      </c>
      <c r="C8891" s="156" t="s">
        <v>370</v>
      </c>
      <c r="D8891" t="s">
        <v>11114</v>
      </c>
      <c r="E8891" s="154" t="s">
        <v>11707</v>
      </c>
      <c r="F8891" s="155" t="str">
        <f>VLOOKUP(Proc[[#This Row],[Obj]],Sheet4!A:B,2,0)</f>
        <v>H000003057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0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on track</v>
      </c>
      <c r="Q8891" s="2">
        <f ca="1">IF(Proc[[#This Row],[DateClosed]]="",ABS(NETWORKDAYS(Proc[[#This Row],[DateOpened]],TODAY()))-1,ABS(NETWORKDAYS(Proc[[#This Row],[DateOpened]],Proc[[#This Row],[DateClosed]]))-1)</f>
        <v>0</v>
      </c>
      <c r="R8891" s="140" t="s">
        <v>476</v>
      </c>
      <c r="S8891" s="155"/>
      <c r="T8891" s="155"/>
    </row>
    <row r="8892" spans="1:20" hidden="1">
      <c r="A8892" s="154" t="s">
        <v>10643</v>
      </c>
      <c r="B8892" s="155" t="str">
        <f>IFERROR(VLOOKUP(Proc[[#This Row],[App]],Table2[],3,0),"open")</f>
        <v>open</v>
      </c>
      <c r="C8892" s="156" t="s">
        <v>370</v>
      </c>
      <c r="D8892" t="s">
        <v>11115</v>
      </c>
      <c r="E8892" s="154" t="s">
        <v>11707</v>
      </c>
      <c r="F8892" s="155" t="str">
        <f>VLOOKUP(Proc[[#This Row],[Obj]],Sheet4!A:B,2,0)</f>
        <v>H000000275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0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on track</v>
      </c>
      <c r="Q8892" s="2">
        <f ca="1">IF(Proc[[#This Row],[DateClosed]]="",ABS(NETWORKDAYS(Proc[[#This Row],[DateOpened]],TODAY()))-1,ABS(NETWORKDAYS(Proc[[#This Row],[DateOpened]],Proc[[#This Row],[DateClosed]]))-1)</f>
        <v>0</v>
      </c>
      <c r="R8892" s="140" t="s">
        <v>476</v>
      </c>
      <c r="S8892" s="155"/>
      <c r="T8892" s="155"/>
    </row>
    <row r="8893" spans="1:20" hidden="1">
      <c r="A8893" s="154" t="s">
        <v>10643</v>
      </c>
      <c r="B8893" s="155" t="str">
        <f>IFERROR(VLOOKUP(Proc[[#This Row],[App]],Table2[],3,0),"open")</f>
        <v>open</v>
      </c>
      <c r="C8893" s="156" t="s">
        <v>370</v>
      </c>
      <c r="D8893" t="s">
        <v>11116</v>
      </c>
      <c r="E8893" s="154" t="s">
        <v>11707</v>
      </c>
      <c r="F8893" s="155" t="str">
        <f>VLOOKUP(Proc[[#This Row],[Obj]],Sheet4!A:B,2,0)</f>
        <v>H000002984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0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on track</v>
      </c>
      <c r="Q8893" s="2">
        <f ca="1">IF(Proc[[#This Row],[DateClosed]]="",ABS(NETWORKDAYS(Proc[[#This Row],[DateOpened]],TODAY()))-1,ABS(NETWORKDAYS(Proc[[#This Row],[DateOpened]],Proc[[#This Row],[DateClosed]]))-1)</f>
        <v>0</v>
      </c>
      <c r="R8893" s="140" t="s">
        <v>476</v>
      </c>
      <c r="S8893" s="155"/>
      <c r="T8893" s="155"/>
    </row>
    <row r="8894" spans="1:20" hidden="1">
      <c r="A8894" s="154" t="s">
        <v>10643</v>
      </c>
      <c r="B8894" s="155" t="str">
        <f>IFERROR(VLOOKUP(Proc[[#This Row],[App]],Table2[],3,0),"open")</f>
        <v>open</v>
      </c>
      <c r="C8894" s="156" t="s">
        <v>370</v>
      </c>
      <c r="D8894" t="s">
        <v>11117</v>
      </c>
      <c r="E8894" s="154" t="s">
        <v>11707</v>
      </c>
      <c r="F8894" s="155" t="str">
        <f>VLOOKUP(Proc[[#This Row],[Obj]],Sheet4!A:B,2,0)</f>
        <v>H000002988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0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on track</v>
      </c>
      <c r="Q8894" s="2">
        <f ca="1">IF(Proc[[#This Row],[DateClosed]]="",ABS(NETWORKDAYS(Proc[[#This Row],[DateOpened]],TODAY()))-1,ABS(NETWORKDAYS(Proc[[#This Row],[DateOpened]],Proc[[#This Row],[DateClosed]]))-1)</f>
        <v>0</v>
      </c>
      <c r="R8894" s="140" t="s">
        <v>476</v>
      </c>
      <c r="S8894" s="155"/>
      <c r="T8894" s="155"/>
    </row>
    <row r="8895" spans="1:20" hidden="1">
      <c r="A8895" s="154" t="s">
        <v>10643</v>
      </c>
      <c r="B8895" s="155" t="str">
        <f>IFERROR(VLOOKUP(Proc[[#This Row],[App]],Table2[],3,0),"open")</f>
        <v>open</v>
      </c>
      <c r="C8895" s="156" t="s">
        <v>370</v>
      </c>
      <c r="D8895" t="s">
        <v>11118</v>
      </c>
      <c r="E8895" s="154" t="s">
        <v>11707</v>
      </c>
      <c r="F8895" s="155" t="str">
        <f>VLOOKUP(Proc[[#This Row],[Obj]],Sheet4!A:B,2,0)</f>
        <v>H000002996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0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on track</v>
      </c>
      <c r="Q8895" s="2">
        <f ca="1">IF(Proc[[#This Row],[DateClosed]]="",ABS(NETWORKDAYS(Proc[[#This Row],[DateOpened]],TODAY()))-1,ABS(NETWORKDAYS(Proc[[#This Row],[DateOpened]],Proc[[#This Row],[DateClosed]]))-1)</f>
        <v>0</v>
      </c>
      <c r="R8895" s="140" t="s">
        <v>476</v>
      </c>
      <c r="S8895" s="155"/>
      <c r="T8895" s="155"/>
    </row>
    <row r="8896" spans="1:20" hidden="1">
      <c r="A8896" s="154" t="s">
        <v>10643</v>
      </c>
      <c r="B8896" s="155" t="str">
        <f>IFERROR(VLOOKUP(Proc[[#This Row],[App]],Table2[],3,0),"open")</f>
        <v>open</v>
      </c>
      <c r="C8896" s="156" t="s">
        <v>370</v>
      </c>
      <c r="D8896" t="s">
        <v>11119</v>
      </c>
      <c r="E8896" s="154" t="s">
        <v>11707</v>
      </c>
      <c r="F8896" s="155" t="str">
        <f>VLOOKUP(Proc[[#This Row],[Obj]],Sheet4!A:B,2,0)</f>
        <v>H000002996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0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on track</v>
      </c>
      <c r="Q8896" s="2">
        <f ca="1">IF(Proc[[#This Row],[DateClosed]]="",ABS(NETWORKDAYS(Proc[[#This Row],[DateOpened]],TODAY()))-1,ABS(NETWORKDAYS(Proc[[#This Row],[DateOpened]],Proc[[#This Row],[DateClosed]]))-1)</f>
        <v>0</v>
      </c>
      <c r="R8896" s="140" t="s">
        <v>476</v>
      </c>
      <c r="S8896" s="155"/>
      <c r="T8896" s="155"/>
    </row>
    <row r="8897" spans="1:20" hidden="1">
      <c r="A8897" s="154" t="s">
        <v>10643</v>
      </c>
      <c r="B8897" s="155" t="str">
        <f>IFERROR(VLOOKUP(Proc[[#This Row],[App]],Table2[],3,0),"open")</f>
        <v>open</v>
      </c>
      <c r="C8897" s="156" t="s">
        <v>370</v>
      </c>
      <c r="D8897" t="s">
        <v>11120</v>
      </c>
      <c r="E8897" s="154" t="s">
        <v>11707</v>
      </c>
      <c r="F8897" s="155" t="str">
        <f>VLOOKUP(Proc[[#This Row],[Obj]],Sheet4!A:B,2,0)</f>
        <v>H000003009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0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on track</v>
      </c>
      <c r="Q8897" s="2">
        <f ca="1">IF(Proc[[#This Row],[DateClosed]]="",ABS(NETWORKDAYS(Proc[[#This Row],[DateOpened]],TODAY()))-1,ABS(NETWORKDAYS(Proc[[#This Row],[DateOpened]],Proc[[#This Row],[DateClosed]]))-1)</f>
        <v>0</v>
      </c>
      <c r="R8897" s="140" t="s">
        <v>476</v>
      </c>
      <c r="S8897" s="155"/>
      <c r="T8897" s="155"/>
    </row>
    <row r="8898" spans="1:20" hidden="1">
      <c r="A8898" s="154" t="s">
        <v>10643</v>
      </c>
      <c r="B8898" s="155" t="str">
        <f>IFERROR(VLOOKUP(Proc[[#This Row],[App]],Table2[],3,0),"open")</f>
        <v>open</v>
      </c>
      <c r="C8898" s="156" t="s">
        <v>370</v>
      </c>
      <c r="D8898" t="s">
        <v>11121</v>
      </c>
      <c r="E8898" s="154" t="s">
        <v>11707</v>
      </c>
      <c r="F8898" s="155" t="str">
        <f>VLOOKUP(Proc[[#This Row],[Obj]],Sheet4!A:B,2,0)</f>
        <v>H000003020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0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on track</v>
      </c>
      <c r="Q8898" s="2">
        <f ca="1">IF(Proc[[#This Row],[DateClosed]]="",ABS(NETWORKDAYS(Proc[[#This Row],[DateOpened]],TODAY()))-1,ABS(NETWORKDAYS(Proc[[#This Row],[DateOpened]],Proc[[#This Row],[DateClosed]]))-1)</f>
        <v>0</v>
      </c>
      <c r="R8898" s="140" t="s">
        <v>476</v>
      </c>
      <c r="S8898" s="155"/>
      <c r="T8898" s="155"/>
    </row>
    <row r="8899" spans="1:20" hidden="1">
      <c r="A8899" s="154" t="s">
        <v>10643</v>
      </c>
      <c r="B8899" s="155" t="str">
        <f>IFERROR(VLOOKUP(Proc[[#This Row],[App]],Table2[],3,0),"open")</f>
        <v>open</v>
      </c>
      <c r="C8899" s="156" t="s">
        <v>370</v>
      </c>
      <c r="D8899" t="s">
        <v>11122</v>
      </c>
      <c r="E8899" s="154" t="s">
        <v>11707</v>
      </c>
      <c r="F8899" s="155" t="str">
        <f>VLOOKUP(Proc[[#This Row],[Obj]],Sheet4!A:B,2,0)</f>
        <v>H000003100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0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on track</v>
      </c>
      <c r="Q8899" s="2">
        <f ca="1">IF(Proc[[#This Row],[DateClosed]]="",ABS(NETWORKDAYS(Proc[[#This Row],[DateOpened]],TODAY()))-1,ABS(NETWORKDAYS(Proc[[#This Row],[DateOpened]],Proc[[#This Row],[DateClosed]]))-1)</f>
        <v>0</v>
      </c>
      <c r="R8899" s="140" t="s">
        <v>476</v>
      </c>
      <c r="S8899" s="155"/>
      <c r="T8899" s="155"/>
    </row>
    <row r="8900" spans="1:20" hidden="1">
      <c r="A8900" s="154" t="s">
        <v>10643</v>
      </c>
      <c r="B8900" s="155" t="str">
        <f>IFERROR(VLOOKUP(Proc[[#This Row],[App]],Table2[],3,0),"open")</f>
        <v>open</v>
      </c>
      <c r="C8900" s="156" t="s">
        <v>370</v>
      </c>
      <c r="D8900" t="s">
        <v>11123</v>
      </c>
      <c r="E8900" s="154" t="s">
        <v>11707</v>
      </c>
      <c r="F8900" s="155" t="str">
        <f>VLOOKUP(Proc[[#This Row],[Obj]],Sheet4!A:B,2,0)</f>
        <v>H000003111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0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on track</v>
      </c>
      <c r="Q8900" s="2">
        <f ca="1">IF(Proc[[#This Row],[DateClosed]]="",ABS(NETWORKDAYS(Proc[[#This Row],[DateOpened]],TODAY()))-1,ABS(NETWORKDAYS(Proc[[#This Row],[DateOpened]],Proc[[#This Row],[DateClosed]]))-1)</f>
        <v>0</v>
      </c>
      <c r="R8900" s="140" t="s">
        <v>476</v>
      </c>
      <c r="S8900" s="155"/>
      <c r="T8900" s="155"/>
    </row>
    <row r="8901" spans="1:20" hidden="1">
      <c r="A8901" s="154" t="s">
        <v>10643</v>
      </c>
      <c r="B8901" s="155" t="str">
        <f>IFERROR(VLOOKUP(Proc[[#This Row],[App]],Table2[],3,0),"open")</f>
        <v>open</v>
      </c>
      <c r="C8901" s="156" t="s">
        <v>370</v>
      </c>
      <c r="D8901" t="s">
        <v>11124</v>
      </c>
      <c r="E8901" s="154" t="s">
        <v>11707</v>
      </c>
      <c r="F8901" s="155" t="str">
        <f>VLOOKUP(Proc[[#This Row],[Obj]],Sheet4!A:B,2,0)</f>
        <v>H000003111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0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on track</v>
      </c>
      <c r="Q8901" s="2">
        <f ca="1">IF(Proc[[#This Row],[DateClosed]]="",ABS(NETWORKDAYS(Proc[[#This Row],[DateOpened]],TODAY()))-1,ABS(NETWORKDAYS(Proc[[#This Row],[DateOpened]],Proc[[#This Row],[DateClosed]]))-1)</f>
        <v>0</v>
      </c>
      <c r="R8901" s="140" t="s">
        <v>476</v>
      </c>
      <c r="S8901" s="155"/>
      <c r="T8901" s="155"/>
    </row>
    <row r="8902" spans="1:20" hidden="1">
      <c r="A8902" s="154" t="s">
        <v>10643</v>
      </c>
      <c r="B8902" s="155" t="str">
        <f>IFERROR(VLOOKUP(Proc[[#This Row],[App]],Table2[],3,0),"open")</f>
        <v>open</v>
      </c>
      <c r="C8902" s="156" t="s">
        <v>370</v>
      </c>
      <c r="D8902" t="s">
        <v>11125</v>
      </c>
      <c r="E8902" s="154" t="s">
        <v>11707</v>
      </c>
      <c r="F8902" s="155" t="str">
        <f>VLOOKUP(Proc[[#This Row],[Obj]],Sheet4!A:B,2,0)</f>
        <v>H000003111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0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on track</v>
      </c>
      <c r="Q8902" s="2">
        <f ca="1">IF(Proc[[#This Row],[DateClosed]]="",ABS(NETWORKDAYS(Proc[[#This Row],[DateOpened]],TODAY()))-1,ABS(NETWORKDAYS(Proc[[#This Row],[DateOpened]],Proc[[#This Row],[DateClosed]]))-1)</f>
        <v>0</v>
      </c>
      <c r="R8902" s="140" t="s">
        <v>476</v>
      </c>
      <c r="S8902" s="155"/>
      <c r="T8902" s="155"/>
    </row>
    <row r="8903" spans="1:20" hidden="1">
      <c r="A8903" s="154" t="s">
        <v>10643</v>
      </c>
      <c r="B8903" s="155" t="str">
        <f>IFERROR(VLOOKUP(Proc[[#This Row],[App]],Table2[],3,0),"open")</f>
        <v>open</v>
      </c>
      <c r="C8903" s="156" t="s">
        <v>370</v>
      </c>
      <c r="D8903" t="s">
        <v>11126</v>
      </c>
      <c r="E8903" s="154" t="s">
        <v>11707</v>
      </c>
      <c r="F8903" s="155" t="str">
        <f>VLOOKUP(Proc[[#This Row],[Obj]],Sheet4!A:B,2,0)</f>
        <v>H000003111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0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on track</v>
      </c>
      <c r="Q8903" s="2">
        <f ca="1">IF(Proc[[#This Row],[DateClosed]]="",ABS(NETWORKDAYS(Proc[[#This Row],[DateOpened]],TODAY()))-1,ABS(NETWORKDAYS(Proc[[#This Row],[DateOpened]],Proc[[#This Row],[DateClosed]]))-1)</f>
        <v>0</v>
      </c>
      <c r="R8903" s="140" t="s">
        <v>476</v>
      </c>
      <c r="S8903" s="155"/>
      <c r="T8903" s="155"/>
    </row>
    <row r="8904" spans="1:20" hidden="1">
      <c r="A8904" s="154" t="s">
        <v>10643</v>
      </c>
      <c r="B8904" s="155" t="str">
        <f>IFERROR(VLOOKUP(Proc[[#This Row],[App]],Table2[],3,0),"open")</f>
        <v>open</v>
      </c>
      <c r="C8904" s="156" t="s">
        <v>370</v>
      </c>
      <c r="D8904" t="s">
        <v>11127</v>
      </c>
      <c r="E8904" s="154" t="s">
        <v>11707</v>
      </c>
      <c r="F8904" s="155" t="str">
        <f>VLOOKUP(Proc[[#This Row],[Obj]],Sheet4!A:B,2,0)</f>
        <v>H000003111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0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on track</v>
      </c>
      <c r="Q8904" s="2">
        <f ca="1">IF(Proc[[#This Row],[DateClosed]]="",ABS(NETWORKDAYS(Proc[[#This Row],[DateOpened]],TODAY()))-1,ABS(NETWORKDAYS(Proc[[#This Row],[DateOpened]],Proc[[#This Row],[DateClosed]]))-1)</f>
        <v>0</v>
      </c>
      <c r="R8904" s="140" t="s">
        <v>476</v>
      </c>
      <c r="S8904" s="155"/>
      <c r="T8904" s="155"/>
    </row>
    <row r="8905" spans="1:20" hidden="1">
      <c r="A8905" s="154" t="s">
        <v>10643</v>
      </c>
      <c r="B8905" s="155" t="str">
        <f>IFERROR(VLOOKUP(Proc[[#This Row],[App]],Table2[],3,0),"open")</f>
        <v>open</v>
      </c>
      <c r="C8905" s="156" t="s">
        <v>370</v>
      </c>
      <c r="D8905" t="s">
        <v>11128</v>
      </c>
      <c r="E8905" s="154" t="s">
        <v>11707</v>
      </c>
      <c r="F8905" s="155" t="str">
        <f>VLOOKUP(Proc[[#This Row],[Obj]],Sheet4!A:B,2,0)</f>
        <v>H000003111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0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on track</v>
      </c>
      <c r="Q8905" s="2">
        <f ca="1">IF(Proc[[#This Row],[DateClosed]]="",ABS(NETWORKDAYS(Proc[[#This Row],[DateOpened]],TODAY()))-1,ABS(NETWORKDAYS(Proc[[#This Row],[DateOpened]],Proc[[#This Row],[DateClosed]]))-1)</f>
        <v>0</v>
      </c>
      <c r="R8905" s="140" t="s">
        <v>476</v>
      </c>
      <c r="S8905" s="155"/>
      <c r="T8905" s="155"/>
    </row>
    <row r="8906" spans="1:20" hidden="1">
      <c r="A8906" s="154" t="s">
        <v>10643</v>
      </c>
      <c r="B8906" s="155" t="str">
        <f>IFERROR(VLOOKUP(Proc[[#This Row],[App]],Table2[],3,0),"open")</f>
        <v>open</v>
      </c>
      <c r="C8906" s="156" t="s">
        <v>370</v>
      </c>
      <c r="D8906" t="s">
        <v>11129</v>
      </c>
      <c r="E8906" s="154" t="s">
        <v>11707</v>
      </c>
      <c r="F8906" s="155" t="str">
        <f>VLOOKUP(Proc[[#This Row],[Obj]],Sheet4!A:B,2,0)</f>
        <v>H000003137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0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on track</v>
      </c>
      <c r="Q8906" s="2">
        <f ca="1">IF(Proc[[#This Row],[DateClosed]]="",ABS(NETWORKDAYS(Proc[[#This Row],[DateOpened]],TODAY()))-1,ABS(NETWORKDAYS(Proc[[#This Row],[DateOpened]],Proc[[#This Row],[DateClosed]]))-1)</f>
        <v>0</v>
      </c>
      <c r="R8906" s="140" t="s">
        <v>476</v>
      </c>
      <c r="S8906" s="155"/>
      <c r="T8906" s="155"/>
    </row>
    <row r="8907" spans="1:20" hidden="1">
      <c r="A8907" s="154" t="s">
        <v>10643</v>
      </c>
      <c r="B8907" s="155" t="str">
        <f>IFERROR(VLOOKUP(Proc[[#This Row],[App]],Table2[],3,0),"open")</f>
        <v>open</v>
      </c>
      <c r="C8907" s="156" t="s">
        <v>370</v>
      </c>
      <c r="D8907" t="s">
        <v>11130</v>
      </c>
      <c r="E8907" s="154" t="s">
        <v>11707</v>
      </c>
      <c r="F8907" s="155" t="str">
        <f>VLOOKUP(Proc[[#This Row],[Obj]],Sheet4!A:B,2,0)</f>
        <v>H000003164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0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on track</v>
      </c>
      <c r="Q8907" s="2">
        <f ca="1">IF(Proc[[#This Row],[DateClosed]]="",ABS(NETWORKDAYS(Proc[[#This Row],[DateOpened]],TODAY()))-1,ABS(NETWORKDAYS(Proc[[#This Row],[DateOpened]],Proc[[#This Row],[DateClosed]]))-1)</f>
        <v>0</v>
      </c>
      <c r="R8907" s="140" t="s">
        <v>476</v>
      </c>
      <c r="S8907" s="155"/>
      <c r="T8907" s="155"/>
    </row>
    <row r="8908" spans="1:20" hidden="1">
      <c r="A8908" s="154" t="s">
        <v>10643</v>
      </c>
      <c r="B8908" s="155" t="str">
        <f>IFERROR(VLOOKUP(Proc[[#This Row],[App]],Table2[],3,0),"open")</f>
        <v>open</v>
      </c>
      <c r="C8908" s="156" t="s">
        <v>370</v>
      </c>
      <c r="D8908" t="s">
        <v>11131</v>
      </c>
      <c r="E8908" s="154" t="s">
        <v>11707</v>
      </c>
      <c r="F8908" s="155" t="str">
        <f>VLOOKUP(Proc[[#This Row],[Obj]],Sheet4!A:B,2,0)</f>
        <v>H000003165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0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on track</v>
      </c>
      <c r="Q8908" s="2">
        <f ca="1">IF(Proc[[#This Row],[DateClosed]]="",ABS(NETWORKDAYS(Proc[[#This Row],[DateOpened]],TODAY()))-1,ABS(NETWORKDAYS(Proc[[#This Row],[DateOpened]],Proc[[#This Row],[DateClosed]]))-1)</f>
        <v>0</v>
      </c>
      <c r="R8908" s="140" t="s">
        <v>476</v>
      </c>
      <c r="S8908" s="155"/>
      <c r="T8908" s="155"/>
    </row>
    <row r="8909" spans="1:20" hidden="1">
      <c r="A8909" s="154" t="s">
        <v>10643</v>
      </c>
      <c r="B8909" s="155" t="str">
        <f>IFERROR(VLOOKUP(Proc[[#This Row],[App]],Table2[],3,0),"open")</f>
        <v>open</v>
      </c>
      <c r="C8909" s="156" t="s">
        <v>370</v>
      </c>
      <c r="D8909" t="s">
        <v>11132</v>
      </c>
      <c r="E8909" s="154" t="s">
        <v>11707</v>
      </c>
      <c r="F8909" s="155" t="str">
        <f>VLOOKUP(Proc[[#This Row],[Obj]],Sheet4!A:B,2,0)</f>
        <v>H000003168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0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on track</v>
      </c>
      <c r="Q8909" s="2">
        <f ca="1">IF(Proc[[#This Row],[DateClosed]]="",ABS(NETWORKDAYS(Proc[[#This Row],[DateOpened]],TODAY()))-1,ABS(NETWORKDAYS(Proc[[#This Row],[DateOpened]],Proc[[#This Row],[DateClosed]]))-1)</f>
        <v>0</v>
      </c>
      <c r="R8909" s="140" t="s">
        <v>476</v>
      </c>
      <c r="S8909" s="155"/>
      <c r="T8909" s="155"/>
    </row>
    <row r="8910" spans="1:20" hidden="1">
      <c r="A8910" s="154" t="s">
        <v>10643</v>
      </c>
      <c r="B8910" s="155" t="str">
        <f>IFERROR(VLOOKUP(Proc[[#This Row],[App]],Table2[],3,0),"open")</f>
        <v>open</v>
      </c>
      <c r="C8910" s="156" t="s">
        <v>370</v>
      </c>
      <c r="D8910" t="s">
        <v>11133</v>
      </c>
      <c r="E8910" s="154" t="s">
        <v>11707</v>
      </c>
      <c r="F8910" s="155" t="str">
        <f>VLOOKUP(Proc[[#This Row],[Obj]],Sheet4!A:B,2,0)</f>
        <v>H000003168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0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on track</v>
      </c>
      <c r="Q8910" s="2">
        <f ca="1">IF(Proc[[#This Row],[DateClosed]]="",ABS(NETWORKDAYS(Proc[[#This Row],[DateOpened]],TODAY()))-1,ABS(NETWORKDAYS(Proc[[#This Row],[DateOpened]],Proc[[#This Row],[DateClosed]]))-1)</f>
        <v>0</v>
      </c>
      <c r="R8910" s="140" t="s">
        <v>476</v>
      </c>
      <c r="S8910" s="155"/>
      <c r="T8910" s="155"/>
    </row>
    <row r="8911" spans="1:20" hidden="1">
      <c r="A8911" s="154" t="s">
        <v>10643</v>
      </c>
      <c r="B8911" s="155" t="str">
        <f>IFERROR(VLOOKUP(Proc[[#This Row],[App]],Table2[],3,0),"open")</f>
        <v>open</v>
      </c>
      <c r="C8911" s="156" t="s">
        <v>370</v>
      </c>
      <c r="D8911" t="s">
        <v>11134</v>
      </c>
      <c r="E8911" s="154" t="s">
        <v>11707</v>
      </c>
      <c r="F8911" s="155" t="str">
        <f>VLOOKUP(Proc[[#This Row],[Obj]],Sheet4!A:B,2,0)</f>
        <v>H000003168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0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on track</v>
      </c>
      <c r="Q8911" s="2">
        <f ca="1">IF(Proc[[#This Row],[DateClosed]]="",ABS(NETWORKDAYS(Proc[[#This Row],[DateOpened]],TODAY()))-1,ABS(NETWORKDAYS(Proc[[#This Row],[DateOpened]],Proc[[#This Row],[DateClosed]]))-1)</f>
        <v>0</v>
      </c>
      <c r="R8911" s="140" t="s">
        <v>476</v>
      </c>
      <c r="S8911" s="155"/>
      <c r="T8911" s="155"/>
    </row>
    <row r="8912" spans="1:20" hidden="1">
      <c r="A8912" s="154" t="s">
        <v>10643</v>
      </c>
      <c r="B8912" s="155" t="str">
        <f>IFERROR(VLOOKUP(Proc[[#This Row],[App]],Table2[],3,0),"open")</f>
        <v>open</v>
      </c>
      <c r="C8912" s="156" t="s">
        <v>370</v>
      </c>
      <c r="D8912" t="s">
        <v>11135</v>
      </c>
      <c r="E8912" s="154" t="s">
        <v>11707</v>
      </c>
      <c r="F8912" s="155" t="str">
        <f>VLOOKUP(Proc[[#This Row],[Obj]],Sheet4!A:B,2,0)</f>
        <v>H000003168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0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on track</v>
      </c>
      <c r="Q8912" s="2">
        <f ca="1">IF(Proc[[#This Row],[DateClosed]]="",ABS(NETWORKDAYS(Proc[[#This Row],[DateOpened]],TODAY()))-1,ABS(NETWORKDAYS(Proc[[#This Row],[DateOpened]],Proc[[#This Row],[DateClosed]]))-1)</f>
        <v>0</v>
      </c>
      <c r="R8912" s="140" t="s">
        <v>476</v>
      </c>
      <c r="S8912" s="155"/>
      <c r="T8912" s="155"/>
    </row>
    <row r="8913" spans="1:20" hidden="1">
      <c r="A8913" s="154" t="s">
        <v>10643</v>
      </c>
      <c r="B8913" s="155" t="str">
        <f>IFERROR(VLOOKUP(Proc[[#This Row],[App]],Table2[],3,0),"open")</f>
        <v>open</v>
      </c>
      <c r="C8913" s="156" t="s">
        <v>370</v>
      </c>
      <c r="D8913" t="s">
        <v>11136</v>
      </c>
      <c r="E8913" s="154" t="s">
        <v>11707</v>
      </c>
      <c r="F8913" s="155" t="str">
        <f>VLOOKUP(Proc[[#This Row],[Obj]],Sheet4!A:B,2,0)</f>
        <v>H000003171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0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on track</v>
      </c>
      <c r="Q8913" s="2">
        <f ca="1">IF(Proc[[#This Row],[DateClosed]]="",ABS(NETWORKDAYS(Proc[[#This Row],[DateOpened]],TODAY()))-1,ABS(NETWORKDAYS(Proc[[#This Row],[DateOpened]],Proc[[#This Row],[DateClosed]]))-1)</f>
        <v>0</v>
      </c>
      <c r="R8913" s="140" t="s">
        <v>476</v>
      </c>
      <c r="S8913" s="155"/>
      <c r="T8913" s="155"/>
    </row>
    <row r="8914" spans="1:20" hidden="1">
      <c r="A8914" s="154" t="s">
        <v>10643</v>
      </c>
      <c r="B8914" s="155" t="str">
        <f>IFERROR(VLOOKUP(Proc[[#This Row],[App]],Table2[],3,0),"open")</f>
        <v>open</v>
      </c>
      <c r="C8914" s="156" t="s">
        <v>370</v>
      </c>
      <c r="D8914" t="s">
        <v>11137</v>
      </c>
      <c r="E8914" s="154" t="s">
        <v>11707</v>
      </c>
      <c r="F8914" s="155" t="str">
        <f>VLOOKUP(Proc[[#This Row],[Obj]],Sheet4!A:B,2,0)</f>
        <v>H000003171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0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on track</v>
      </c>
      <c r="Q8914" s="2">
        <f ca="1">IF(Proc[[#This Row],[DateClosed]]="",ABS(NETWORKDAYS(Proc[[#This Row],[DateOpened]],TODAY()))-1,ABS(NETWORKDAYS(Proc[[#This Row],[DateOpened]],Proc[[#This Row],[DateClosed]]))-1)</f>
        <v>0</v>
      </c>
      <c r="R8914" s="140" t="s">
        <v>476</v>
      </c>
      <c r="S8914" s="155"/>
      <c r="T8914" s="155"/>
    </row>
    <row r="8915" spans="1:20" hidden="1">
      <c r="A8915" s="154" t="s">
        <v>10643</v>
      </c>
      <c r="B8915" s="155" t="str">
        <f>IFERROR(VLOOKUP(Proc[[#This Row],[App]],Table2[],3,0),"open")</f>
        <v>open</v>
      </c>
      <c r="C8915" s="156" t="s">
        <v>370</v>
      </c>
      <c r="D8915" t="s">
        <v>11138</v>
      </c>
      <c r="E8915" s="154" t="s">
        <v>11707</v>
      </c>
      <c r="F8915" s="155" t="str">
        <f>VLOOKUP(Proc[[#This Row],[Obj]],Sheet4!A:B,2,0)</f>
        <v>H000003171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0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on track</v>
      </c>
      <c r="Q8915" s="2">
        <f ca="1">IF(Proc[[#This Row],[DateClosed]]="",ABS(NETWORKDAYS(Proc[[#This Row],[DateOpened]],TODAY()))-1,ABS(NETWORKDAYS(Proc[[#This Row],[DateOpened]],Proc[[#This Row],[DateClosed]]))-1)</f>
        <v>0</v>
      </c>
      <c r="R8915" s="140" t="s">
        <v>476</v>
      </c>
      <c r="S8915" s="155"/>
      <c r="T8915" s="155"/>
    </row>
    <row r="8916" spans="1:20" hidden="1">
      <c r="A8916" s="154" t="s">
        <v>10643</v>
      </c>
      <c r="B8916" s="155" t="str">
        <f>IFERROR(VLOOKUP(Proc[[#This Row],[App]],Table2[],3,0),"open")</f>
        <v>open</v>
      </c>
      <c r="C8916" s="156" t="s">
        <v>370</v>
      </c>
      <c r="D8916" t="s">
        <v>11139</v>
      </c>
      <c r="E8916" s="154" t="s">
        <v>11707</v>
      </c>
      <c r="F8916" s="155" t="str">
        <f>VLOOKUP(Proc[[#This Row],[Obj]],Sheet4!A:B,2,0)</f>
        <v>H000003171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0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on track</v>
      </c>
      <c r="Q8916" s="2">
        <f ca="1">IF(Proc[[#This Row],[DateClosed]]="",ABS(NETWORKDAYS(Proc[[#This Row],[DateOpened]],TODAY()))-1,ABS(NETWORKDAYS(Proc[[#This Row],[DateOpened]],Proc[[#This Row],[DateClosed]]))-1)</f>
        <v>0</v>
      </c>
      <c r="R8916" s="140" t="s">
        <v>476</v>
      </c>
      <c r="S8916" s="155"/>
      <c r="T8916" s="155"/>
    </row>
    <row r="8917" spans="1:20" hidden="1">
      <c r="A8917" s="154" t="s">
        <v>10643</v>
      </c>
      <c r="B8917" s="155" t="str">
        <f>IFERROR(VLOOKUP(Proc[[#This Row],[App]],Table2[],3,0),"open")</f>
        <v>open</v>
      </c>
      <c r="C8917" s="156" t="s">
        <v>370</v>
      </c>
      <c r="D8917" t="s">
        <v>11140</v>
      </c>
      <c r="E8917" s="154" t="s">
        <v>11707</v>
      </c>
      <c r="F8917" s="155" t="str">
        <f>VLOOKUP(Proc[[#This Row],[Obj]],Sheet4!A:B,2,0)</f>
        <v>H000003172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0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on track</v>
      </c>
      <c r="Q8917" s="2">
        <f ca="1">IF(Proc[[#This Row],[DateClosed]]="",ABS(NETWORKDAYS(Proc[[#This Row],[DateOpened]],TODAY()))-1,ABS(NETWORKDAYS(Proc[[#This Row],[DateOpened]],Proc[[#This Row],[DateClosed]]))-1)</f>
        <v>0</v>
      </c>
      <c r="R8917" s="140" t="s">
        <v>476</v>
      </c>
      <c r="S8917" s="155"/>
      <c r="T8917" s="155"/>
    </row>
    <row r="8918" spans="1:20" hidden="1">
      <c r="A8918" s="154" t="s">
        <v>10643</v>
      </c>
      <c r="B8918" s="155" t="str">
        <f>IFERROR(VLOOKUP(Proc[[#This Row],[App]],Table2[],3,0),"open")</f>
        <v>open</v>
      </c>
      <c r="C8918" s="156" t="s">
        <v>370</v>
      </c>
      <c r="D8918" t="s">
        <v>11141</v>
      </c>
      <c r="E8918" s="154" t="s">
        <v>11707</v>
      </c>
      <c r="F8918" s="155" t="str">
        <f>VLOOKUP(Proc[[#This Row],[Obj]],Sheet4!A:B,2,0)</f>
        <v>H000003172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0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on track</v>
      </c>
      <c r="Q8918" s="2">
        <f ca="1">IF(Proc[[#This Row],[DateClosed]]="",ABS(NETWORKDAYS(Proc[[#This Row],[DateOpened]],TODAY()))-1,ABS(NETWORKDAYS(Proc[[#This Row],[DateOpened]],Proc[[#This Row],[DateClosed]]))-1)</f>
        <v>0</v>
      </c>
      <c r="R8918" s="140" t="s">
        <v>476</v>
      </c>
      <c r="S8918" s="155"/>
      <c r="T8918" s="155"/>
    </row>
    <row r="8919" spans="1:20" hidden="1">
      <c r="A8919" s="154" t="s">
        <v>10643</v>
      </c>
      <c r="B8919" s="155" t="str">
        <f>IFERROR(VLOOKUP(Proc[[#This Row],[App]],Table2[],3,0),"open")</f>
        <v>open</v>
      </c>
      <c r="C8919" s="156" t="s">
        <v>370</v>
      </c>
      <c r="D8919" t="s">
        <v>11142</v>
      </c>
      <c r="E8919" s="154" t="s">
        <v>11707</v>
      </c>
      <c r="F8919" s="155" t="str">
        <f>VLOOKUP(Proc[[#This Row],[Obj]],Sheet4!A:B,2,0)</f>
        <v>H000003172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0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on track</v>
      </c>
      <c r="Q8919" s="2">
        <f ca="1">IF(Proc[[#This Row],[DateClosed]]="",ABS(NETWORKDAYS(Proc[[#This Row],[DateOpened]],TODAY()))-1,ABS(NETWORKDAYS(Proc[[#This Row],[DateOpened]],Proc[[#This Row],[DateClosed]]))-1)</f>
        <v>0</v>
      </c>
      <c r="R8919" s="140" t="s">
        <v>476</v>
      </c>
      <c r="S8919" s="155"/>
      <c r="T8919" s="155"/>
    </row>
    <row r="8920" spans="1:20" hidden="1">
      <c r="A8920" s="154" t="s">
        <v>10643</v>
      </c>
      <c r="B8920" s="155" t="str">
        <f>IFERROR(VLOOKUP(Proc[[#This Row],[App]],Table2[],3,0),"open")</f>
        <v>open</v>
      </c>
      <c r="C8920" s="156" t="s">
        <v>370</v>
      </c>
      <c r="D8920" t="s">
        <v>11143</v>
      </c>
      <c r="E8920" s="154" t="s">
        <v>11707</v>
      </c>
      <c r="F8920" s="155" t="str">
        <f>VLOOKUP(Proc[[#This Row],[Obj]],Sheet4!A:B,2,0)</f>
        <v>H000003173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0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on track</v>
      </c>
      <c r="Q8920" s="2">
        <f ca="1">IF(Proc[[#This Row],[DateClosed]]="",ABS(NETWORKDAYS(Proc[[#This Row],[DateOpened]],TODAY()))-1,ABS(NETWORKDAYS(Proc[[#This Row],[DateOpened]],Proc[[#This Row],[DateClosed]]))-1)</f>
        <v>0</v>
      </c>
      <c r="R8920" s="140" t="s">
        <v>476</v>
      </c>
      <c r="S8920" s="155"/>
      <c r="T8920" s="155"/>
    </row>
    <row r="8921" spans="1:20" hidden="1">
      <c r="A8921" s="154" t="s">
        <v>10643</v>
      </c>
      <c r="B8921" s="155" t="str">
        <f>IFERROR(VLOOKUP(Proc[[#This Row],[App]],Table2[],3,0),"open")</f>
        <v>open</v>
      </c>
      <c r="C8921" s="156" t="s">
        <v>370</v>
      </c>
      <c r="D8921" t="s">
        <v>11144</v>
      </c>
      <c r="E8921" s="154" t="s">
        <v>11707</v>
      </c>
      <c r="F8921" s="155" t="str">
        <f>VLOOKUP(Proc[[#This Row],[Obj]],Sheet4!A:B,2,0)</f>
        <v>H000003173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0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on track</v>
      </c>
      <c r="Q8921" s="2">
        <f ca="1">IF(Proc[[#This Row],[DateClosed]]="",ABS(NETWORKDAYS(Proc[[#This Row],[DateOpened]],TODAY()))-1,ABS(NETWORKDAYS(Proc[[#This Row],[DateOpened]],Proc[[#This Row],[DateClosed]]))-1)</f>
        <v>0</v>
      </c>
      <c r="R8921" s="140" t="s">
        <v>476</v>
      </c>
      <c r="S8921" s="155"/>
      <c r="T8921" s="155"/>
    </row>
    <row r="8922" spans="1:20" hidden="1">
      <c r="A8922" s="154" t="s">
        <v>10643</v>
      </c>
      <c r="B8922" s="155" t="str">
        <f>IFERROR(VLOOKUP(Proc[[#This Row],[App]],Table2[],3,0),"open")</f>
        <v>open</v>
      </c>
      <c r="C8922" s="156" t="s">
        <v>370</v>
      </c>
      <c r="D8922" t="s">
        <v>11145</v>
      </c>
      <c r="E8922" s="154" t="s">
        <v>11707</v>
      </c>
      <c r="F8922" s="155" t="str">
        <f>VLOOKUP(Proc[[#This Row],[Obj]],Sheet4!A:B,2,0)</f>
        <v>LEAN_X310101CH7610000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0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on track</v>
      </c>
      <c r="Q8922" s="2">
        <f ca="1">IF(Proc[[#This Row],[DateClosed]]="",ABS(NETWORKDAYS(Proc[[#This Row],[DateOpened]],TODAY()))-1,ABS(NETWORKDAYS(Proc[[#This Row],[DateOpened]],Proc[[#This Row],[DateClosed]]))-1)</f>
        <v>0</v>
      </c>
      <c r="R8922" s="140" t="s">
        <v>476</v>
      </c>
      <c r="S8922" s="155"/>
      <c r="T8922" s="155"/>
    </row>
    <row r="8923" spans="1:20" hidden="1">
      <c r="A8923" s="154" t="s">
        <v>10643</v>
      </c>
      <c r="B8923" s="155" t="str">
        <f>IFERROR(VLOOKUP(Proc[[#This Row],[App]],Table2[],3,0),"open")</f>
        <v>open</v>
      </c>
      <c r="C8923" s="156" t="s">
        <v>377</v>
      </c>
      <c r="D8923" t="s">
        <v>11146</v>
      </c>
      <c r="E8923" s="154" t="s">
        <v>11707</v>
      </c>
      <c r="F8923" s="155">
        <f>VLOOKUP(Proc[[#This Row],[Obj]],Sheet4!A:B,2,0)</f>
        <v>0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0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on track</v>
      </c>
      <c r="Q8923" s="2">
        <f ca="1">IF(Proc[[#This Row],[DateClosed]]="",ABS(NETWORKDAYS(Proc[[#This Row],[DateOpened]],TODAY()))-1,ABS(NETWORKDAYS(Proc[[#This Row],[DateOpened]],Proc[[#This Row],[DateClosed]]))-1)</f>
        <v>0</v>
      </c>
      <c r="R8923" s="140" t="s">
        <v>476</v>
      </c>
      <c r="S8923" s="155"/>
      <c r="T8923" s="155"/>
    </row>
    <row r="8924" spans="1:20" hidden="1">
      <c r="A8924" s="154" t="s">
        <v>10643</v>
      </c>
      <c r="B8924" s="155" t="str">
        <f>IFERROR(VLOOKUP(Proc[[#This Row],[App]],Table2[],3,0),"open")</f>
        <v>open</v>
      </c>
      <c r="C8924" s="156" t="s">
        <v>370</v>
      </c>
      <c r="D8924" t="s">
        <v>11147</v>
      </c>
      <c r="E8924" s="154" t="s">
        <v>11707</v>
      </c>
      <c r="F8924" s="155" t="str">
        <f>VLOOKUP(Proc[[#This Row],[Obj]],Sheet4!A:B,2,0)</f>
        <v>LEAN_X310101CH7610000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0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on track</v>
      </c>
      <c r="Q8924" s="2">
        <f ca="1">IF(Proc[[#This Row],[DateClosed]]="",ABS(NETWORKDAYS(Proc[[#This Row],[DateOpened]],TODAY()))-1,ABS(NETWORKDAYS(Proc[[#This Row],[DateOpened]],Proc[[#This Row],[DateClosed]]))-1)</f>
        <v>0</v>
      </c>
      <c r="R8924" s="140" t="s">
        <v>476</v>
      </c>
      <c r="S8924" s="155"/>
      <c r="T8924" s="155"/>
    </row>
    <row r="8925" spans="1:20" hidden="1">
      <c r="A8925" s="154" t="s">
        <v>10643</v>
      </c>
      <c r="B8925" s="155" t="str">
        <f>IFERROR(VLOOKUP(Proc[[#This Row],[App]],Table2[],3,0),"open")</f>
        <v>open</v>
      </c>
      <c r="C8925" s="156" t="s">
        <v>370</v>
      </c>
      <c r="D8925" t="s">
        <v>11148</v>
      </c>
      <c r="E8925" s="154" t="s">
        <v>11707</v>
      </c>
      <c r="F8925" s="155" t="str">
        <f>VLOOKUP(Proc[[#This Row],[Obj]],Sheet4!A:B,2,0)</f>
        <v>LEAN_X310101CH7610000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0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on track</v>
      </c>
      <c r="Q8925" s="2">
        <f ca="1">IF(Proc[[#This Row],[DateClosed]]="",ABS(NETWORKDAYS(Proc[[#This Row],[DateOpened]],TODAY()))-1,ABS(NETWORKDAYS(Proc[[#This Row],[DateOpened]],Proc[[#This Row],[DateClosed]]))-1)</f>
        <v>0</v>
      </c>
      <c r="R8925" s="140" t="s">
        <v>476</v>
      </c>
      <c r="S8925" s="155"/>
      <c r="T8925" s="155"/>
    </row>
    <row r="8926" spans="1:20" hidden="1">
      <c r="A8926" s="154" t="s">
        <v>10643</v>
      </c>
      <c r="B8926" s="155" t="str">
        <f>IFERROR(VLOOKUP(Proc[[#This Row],[App]],Table2[],3,0),"open")</f>
        <v>open</v>
      </c>
      <c r="C8926" s="156" t="s">
        <v>370</v>
      </c>
      <c r="D8926" t="s">
        <v>11149</v>
      </c>
      <c r="E8926" s="154" t="s">
        <v>11707</v>
      </c>
      <c r="F8926" s="155" t="str">
        <f>VLOOKUP(Proc[[#This Row],[Obj]],Sheet4!A:B,2,0)</f>
        <v>LEAN_X310101CH7611000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0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on track</v>
      </c>
      <c r="Q8926" s="2">
        <f ca="1">IF(Proc[[#This Row],[DateClosed]]="",ABS(NETWORKDAYS(Proc[[#This Row],[DateOpened]],TODAY()))-1,ABS(NETWORKDAYS(Proc[[#This Row],[DateOpened]],Proc[[#This Row],[DateClosed]]))-1)</f>
        <v>0</v>
      </c>
      <c r="R8926" s="140" t="s">
        <v>476</v>
      </c>
      <c r="S8926" s="155"/>
      <c r="T8926" s="155"/>
    </row>
    <row r="8927" spans="1:20" hidden="1">
      <c r="A8927" s="154" t="s">
        <v>10643</v>
      </c>
      <c r="B8927" s="155" t="str">
        <f>IFERROR(VLOOKUP(Proc[[#This Row],[App]],Table2[],3,0),"open")</f>
        <v>open</v>
      </c>
      <c r="C8927" s="156" t="s">
        <v>370</v>
      </c>
      <c r="D8927" t="s">
        <v>11150</v>
      </c>
      <c r="E8927" s="154" t="s">
        <v>11707</v>
      </c>
      <c r="F8927" s="155" t="str">
        <f>VLOOKUP(Proc[[#This Row],[Obj]],Sheet4!A:B,2,0)</f>
        <v>LEAN_X310101CH7611000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0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on track</v>
      </c>
      <c r="Q8927" s="2">
        <f ca="1">IF(Proc[[#This Row],[DateClosed]]="",ABS(NETWORKDAYS(Proc[[#This Row],[DateOpened]],TODAY()))-1,ABS(NETWORKDAYS(Proc[[#This Row],[DateOpened]],Proc[[#This Row],[DateClosed]]))-1)</f>
        <v>0</v>
      </c>
      <c r="R8927" s="140" t="s">
        <v>476</v>
      </c>
      <c r="S8927" s="155"/>
      <c r="T8927" s="155"/>
    </row>
    <row r="8928" spans="1:20" hidden="1">
      <c r="A8928" s="154" t="s">
        <v>10643</v>
      </c>
      <c r="B8928" s="155" t="str">
        <f>IFERROR(VLOOKUP(Proc[[#This Row],[App]],Table2[],3,0),"open")</f>
        <v>open</v>
      </c>
      <c r="C8928" s="156" t="s">
        <v>370</v>
      </c>
      <c r="D8928" t="s">
        <v>11151</v>
      </c>
      <c r="E8928" s="154" t="s">
        <v>11707</v>
      </c>
      <c r="F8928" s="155" t="str">
        <f>VLOOKUP(Proc[[#This Row],[Obj]],Sheet4!A:B,2,0)</f>
        <v>LEAN_X310101CN5013000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0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on track</v>
      </c>
      <c r="Q8928" s="2">
        <f ca="1">IF(Proc[[#This Row],[DateClosed]]="",ABS(NETWORKDAYS(Proc[[#This Row],[DateOpened]],TODAY()))-1,ABS(NETWORKDAYS(Proc[[#This Row],[DateOpened]],Proc[[#This Row],[DateClosed]]))-1)</f>
        <v>0</v>
      </c>
      <c r="R8928" s="140" t="s">
        <v>476</v>
      </c>
      <c r="S8928" s="155"/>
      <c r="T8928" s="155"/>
    </row>
    <row r="8929" spans="1:20" hidden="1">
      <c r="A8929" s="154" t="s">
        <v>10643</v>
      </c>
      <c r="B8929" s="155" t="str">
        <f>IFERROR(VLOOKUP(Proc[[#This Row],[App]],Table2[],3,0),"open")</f>
        <v>open</v>
      </c>
      <c r="C8929" s="156" t="s">
        <v>370</v>
      </c>
      <c r="D8929" t="s">
        <v>11152</v>
      </c>
      <c r="E8929" s="154" t="s">
        <v>11707</v>
      </c>
      <c r="F8929" s="155" t="str">
        <f>VLOOKUP(Proc[[#This Row],[Obj]],Sheet4!A:B,2,0)</f>
        <v>LEAN_X310101DE6230000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0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on track</v>
      </c>
      <c r="Q8929" s="2">
        <f ca="1">IF(Proc[[#This Row],[DateClosed]]="",ABS(NETWORKDAYS(Proc[[#This Row],[DateOpened]],TODAY()))-1,ABS(NETWORKDAYS(Proc[[#This Row],[DateOpened]],Proc[[#This Row],[DateClosed]]))-1)</f>
        <v>0</v>
      </c>
      <c r="R8929" s="140" t="s">
        <v>476</v>
      </c>
      <c r="S8929" s="155"/>
      <c r="T8929" s="155"/>
    </row>
    <row r="8930" spans="1:20" hidden="1">
      <c r="A8930" s="154" t="s">
        <v>10643</v>
      </c>
      <c r="B8930" s="155" t="str">
        <f>IFERROR(VLOOKUP(Proc[[#This Row],[App]],Table2[],3,0),"open")</f>
        <v>open</v>
      </c>
      <c r="C8930" s="156" t="s">
        <v>370</v>
      </c>
      <c r="D8930" t="s">
        <v>11153</v>
      </c>
      <c r="E8930" s="154" t="s">
        <v>11707</v>
      </c>
      <c r="F8930" s="155" t="str">
        <f>VLOOKUP(Proc[[#This Row],[Obj]],Sheet4!A:B,2,0)</f>
        <v>H000003175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0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on track</v>
      </c>
      <c r="Q8930" s="2">
        <f ca="1">IF(Proc[[#This Row],[DateClosed]]="",ABS(NETWORKDAYS(Proc[[#This Row],[DateOpened]],TODAY()))-1,ABS(NETWORKDAYS(Proc[[#This Row],[DateOpened]],Proc[[#This Row],[DateClosed]]))-1)</f>
        <v>0</v>
      </c>
      <c r="R8930" s="140" t="s">
        <v>476</v>
      </c>
      <c r="S8930" s="155"/>
      <c r="T8930" s="155"/>
    </row>
    <row r="8931" spans="1:20" hidden="1">
      <c r="A8931" s="154" t="s">
        <v>10643</v>
      </c>
      <c r="B8931" s="155" t="str">
        <f>IFERROR(VLOOKUP(Proc[[#This Row],[App]],Table2[],3,0),"open")</f>
        <v>open</v>
      </c>
      <c r="C8931" s="156" t="s">
        <v>370</v>
      </c>
      <c r="D8931" t="s">
        <v>11154</v>
      </c>
      <c r="E8931" s="154" t="s">
        <v>11707</v>
      </c>
      <c r="F8931" s="155" t="str">
        <f>VLOOKUP(Proc[[#This Row],[Obj]],Sheet4!A:B,2,0)</f>
        <v>H000003175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0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on track</v>
      </c>
      <c r="Q8931" s="2">
        <f ca="1">IF(Proc[[#This Row],[DateClosed]]="",ABS(NETWORKDAYS(Proc[[#This Row],[DateOpened]],TODAY()))-1,ABS(NETWORKDAYS(Proc[[#This Row],[DateOpened]],Proc[[#This Row],[DateClosed]]))-1)</f>
        <v>0</v>
      </c>
      <c r="R8931" s="140" t="s">
        <v>476</v>
      </c>
      <c r="S8931" s="155"/>
      <c r="T8931" s="155"/>
    </row>
    <row r="8932" spans="1:20" hidden="1">
      <c r="A8932" s="154" t="s">
        <v>10643</v>
      </c>
      <c r="B8932" s="155" t="str">
        <f>IFERROR(VLOOKUP(Proc[[#This Row],[App]],Table2[],3,0),"open")</f>
        <v>open</v>
      </c>
      <c r="C8932" s="156" t="s">
        <v>370</v>
      </c>
      <c r="D8932" t="s">
        <v>11155</v>
      </c>
      <c r="E8932" s="154" t="s">
        <v>11707</v>
      </c>
      <c r="F8932" s="155" t="str">
        <f>VLOOKUP(Proc[[#This Row],[Obj]],Sheet4!A:B,2,0)</f>
        <v>H000003175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0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on track</v>
      </c>
      <c r="Q8932" s="2">
        <f ca="1">IF(Proc[[#This Row],[DateClosed]]="",ABS(NETWORKDAYS(Proc[[#This Row],[DateOpened]],TODAY()))-1,ABS(NETWORKDAYS(Proc[[#This Row],[DateOpened]],Proc[[#This Row],[DateClosed]]))-1)</f>
        <v>0</v>
      </c>
      <c r="R8932" s="140" t="s">
        <v>476</v>
      </c>
      <c r="S8932" s="155"/>
      <c r="T8932" s="155"/>
    </row>
    <row r="8933" spans="1:20" hidden="1">
      <c r="A8933" s="154" t="s">
        <v>10643</v>
      </c>
      <c r="B8933" s="155" t="str">
        <f>IFERROR(VLOOKUP(Proc[[#This Row],[App]],Table2[],3,0),"open")</f>
        <v>open</v>
      </c>
      <c r="C8933" s="156" t="s">
        <v>370</v>
      </c>
      <c r="D8933" t="s">
        <v>11156</v>
      </c>
      <c r="E8933" s="154" t="s">
        <v>11707</v>
      </c>
      <c r="F8933" s="155" t="str">
        <f>VLOOKUP(Proc[[#This Row],[Obj]],Sheet4!A:B,2,0)</f>
        <v>H000003175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0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on track</v>
      </c>
      <c r="Q8933" s="2">
        <f ca="1">IF(Proc[[#This Row],[DateClosed]]="",ABS(NETWORKDAYS(Proc[[#This Row],[DateOpened]],TODAY()))-1,ABS(NETWORKDAYS(Proc[[#This Row],[DateOpened]],Proc[[#This Row],[DateClosed]]))-1)</f>
        <v>0</v>
      </c>
      <c r="R8933" s="140" t="s">
        <v>476</v>
      </c>
      <c r="S8933" s="155"/>
      <c r="T8933" s="155"/>
    </row>
    <row r="8934" spans="1:20" hidden="1">
      <c r="A8934" s="154" t="s">
        <v>10643</v>
      </c>
      <c r="B8934" s="155" t="str">
        <f>IFERROR(VLOOKUP(Proc[[#This Row],[App]],Table2[],3,0),"open")</f>
        <v>open</v>
      </c>
      <c r="C8934" s="156" t="s">
        <v>370</v>
      </c>
      <c r="D8934" t="s">
        <v>11157</v>
      </c>
      <c r="E8934" s="154" t="s">
        <v>11707</v>
      </c>
      <c r="F8934" s="155" t="str">
        <f>VLOOKUP(Proc[[#This Row],[Obj]],Sheet4!A:B,2,0)</f>
        <v>H000003182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0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on track</v>
      </c>
      <c r="Q8934" s="2">
        <f ca="1">IF(Proc[[#This Row],[DateClosed]]="",ABS(NETWORKDAYS(Proc[[#This Row],[DateOpened]],TODAY()))-1,ABS(NETWORKDAYS(Proc[[#This Row],[DateOpened]],Proc[[#This Row],[DateClosed]]))-1)</f>
        <v>0</v>
      </c>
      <c r="R8934" s="140" t="s">
        <v>476</v>
      </c>
      <c r="S8934" s="155"/>
      <c r="T8934" s="155"/>
    </row>
    <row r="8935" spans="1:20" hidden="1">
      <c r="A8935" s="154" t="s">
        <v>10643</v>
      </c>
      <c r="B8935" s="155" t="str">
        <f>IFERROR(VLOOKUP(Proc[[#This Row],[App]],Table2[],3,0),"open")</f>
        <v>open</v>
      </c>
      <c r="C8935" s="156" t="s">
        <v>370</v>
      </c>
      <c r="D8935" t="s">
        <v>11158</v>
      </c>
      <c r="E8935" s="154" t="s">
        <v>11707</v>
      </c>
      <c r="F8935" s="155" t="str">
        <f>VLOOKUP(Proc[[#This Row],[Obj]],Sheet4!A:B,2,0)</f>
        <v>H000003256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0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on track</v>
      </c>
      <c r="Q8935" s="2">
        <f ca="1">IF(Proc[[#This Row],[DateClosed]]="",ABS(NETWORKDAYS(Proc[[#This Row],[DateOpened]],TODAY()))-1,ABS(NETWORKDAYS(Proc[[#This Row],[DateOpened]],Proc[[#This Row],[DateClosed]]))-1)</f>
        <v>0</v>
      </c>
      <c r="R8935" s="140" t="s">
        <v>476</v>
      </c>
      <c r="S8935" s="155"/>
      <c r="T8935" s="155"/>
    </row>
    <row r="8936" spans="1:20" hidden="1">
      <c r="A8936" s="154" t="s">
        <v>10643</v>
      </c>
      <c r="B8936" s="155" t="str">
        <f>IFERROR(VLOOKUP(Proc[[#This Row],[App]],Table2[],3,0),"open")</f>
        <v>open</v>
      </c>
      <c r="C8936" s="156" t="s">
        <v>370</v>
      </c>
      <c r="D8936" t="s">
        <v>11159</v>
      </c>
      <c r="E8936" s="154" t="s">
        <v>11707</v>
      </c>
      <c r="F8936" s="155" t="str">
        <f>VLOOKUP(Proc[[#This Row],[Obj]],Sheet4!A:B,2,0)</f>
        <v>H000003260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0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on track</v>
      </c>
      <c r="Q8936" s="2">
        <f ca="1">IF(Proc[[#This Row],[DateClosed]]="",ABS(NETWORKDAYS(Proc[[#This Row],[DateOpened]],TODAY()))-1,ABS(NETWORKDAYS(Proc[[#This Row],[DateOpened]],Proc[[#This Row],[DateClosed]]))-1)</f>
        <v>0</v>
      </c>
      <c r="R8936" s="140" t="s">
        <v>476</v>
      </c>
      <c r="S8936" s="155"/>
      <c r="T8936" s="155"/>
    </row>
    <row r="8937" spans="1:20" hidden="1">
      <c r="A8937" s="154" t="s">
        <v>10643</v>
      </c>
      <c r="B8937" s="155" t="str">
        <f>IFERROR(VLOOKUP(Proc[[#This Row],[App]],Table2[],3,0),"open")</f>
        <v>open</v>
      </c>
      <c r="C8937" s="156" t="s">
        <v>370</v>
      </c>
      <c r="D8937" t="s">
        <v>11160</v>
      </c>
      <c r="E8937" s="154" t="s">
        <v>11707</v>
      </c>
      <c r="F8937" s="155" t="str">
        <f>VLOOKUP(Proc[[#This Row],[Obj]],Sheet4!A:B,2,0)</f>
        <v>H000003288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0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on track</v>
      </c>
      <c r="Q8937" s="2">
        <f ca="1">IF(Proc[[#This Row],[DateClosed]]="",ABS(NETWORKDAYS(Proc[[#This Row],[DateOpened]],TODAY()))-1,ABS(NETWORKDAYS(Proc[[#This Row],[DateOpened]],Proc[[#This Row],[DateClosed]]))-1)</f>
        <v>0</v>
      </c>
      <c r="R8937" s="140" t="s">
        <v>476</v>
      </c>
      <c r="S8937" s="155"/>
      <c r="T8937" s="155"/>
    </row>
    <row r="8938" spans="1:20" hidden="1">
      <c r="A8938" s="154" t="s">
        <v>10643</v>
      </c>
      <c r="B8938" s="155" t="str">
        <f>IFERROR(VLOOKUP(Proc[[#This Row],[App]],Table2[],3,0),"open")</f>
        <v>open</v>
      </c>
      <c r="C8938" s="156" t="s">
        <v>370</v>
      </c>
      <c r="D8938" t="s">
        <v>11161</v>
      </c>
      <c r="E8938" s="154" t="s">
        <v>11707</v>
      </c>
      <c r="F8938" s="155" t="str">
        <f>VLOOKUP(Proc[[#This Row],[Obj]],Sheet4!A:B,2,0)</f>
        <v>H000003288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0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on track</v>
      </c>
      <c r="Q8938" s="2">
        <f ca="1">IF(Proc[[#This Row],[DateClosed]]="",ABS(NETWORKDAYS(Proc[[#This Row],[DateOpened]],TODAY()))-1,ABS(NETWORKDAYS(Proc[[#This Row],[DateOpened]],Proc[[#This Row],[DateClosed]]))-1)</f>
        <v>0</v>
      </c>
      <c r="R8938" s="140" t="s">
        <v>476</v>
      </c>
      <c r="S8938" s="155"/>
      <c r="T8938" s="155"/>
    </row>
    <row r="8939" spans="1:20" hidden="1">
      <c r="A8939" s="154" t="s">
        <v>10643</v>
      </c>
      <c r="B8939" s="155" t="str">
        <f>IFERROR(VLOOKUP(Proc[[#This Row],[App]],Table2[],3,0),"open")</f>
        <v>open</v>
      </c>
      <c r="C8939" s="156" t="s">
        <v>370</v>
      </c>
      <c r="D8939" t="s">
        <v>11162</v>
      </c>
      <c r="E8939" s="154" t="s">
        <v>11707</v>
      </c>
      <c r="F8939" s="155" t="str">
        <f>VLOOKUP(Proc[[#This Row],[Obj]],Sheet4!A:B,2,0)</f>
        <v>H000003288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0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on track</v>
      </c>
      <c r="Q8939" s="2">
        <f ca="1">IF(Proc[[#This Row],[DateClosed]]="",ABS(NETWORKDAYS(Proc[[#This Row],[DateOpened]],TODAY()))-1,ABS(NETWORKDAYS(Proc[[#This Row],[DateOpened]],Proc[[#This Row],[DateClosed]]))-1)</f>
        <v>0</v>
      </c>
      <c r="R8939" s="140" t="s">
        <v>476</v>
      </c>
      <c r="S8939" s="155"/>
      <c r="T8939" s="155"/>
    </row>
    <row r="8940" spans="1:20" hidden="1">
      <c r="A8940" s="154" t="s">
        <v>10643</v>
      </c>
      <c r="B8940" s="155" t="str">
        <f>IFERROR(VLOOKUP(Proc[[#This Row],[App]],Table2[],3,0),"open")</f>
        <v>open</v>
      </c>
      <c r="C8940" s="156" t="s">
        <v>370</v>
      </c>
      <c r="D8940" t="s">
        <v>11163</v>
      </c>
      <c r="E8940" s="154" t="s">
        <v>11707</v>
      </c>
      <c r="F8940" s="155" t="str">
        <f>VLOOKUP(Proc[[#This Row],[Obj]],Sheet4!A:B,2,0)</f>
        <v>H000003288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0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on track</v>
      </c>
      <c r="Q8940" s="2">
        <f ca="1">IF(Proc[[#This Row],[DateClosed]]="",ABS(NETWORKDAYS(Proc[[#This Row],[DateOpened]],TODAY()))-1,ABS(NETWORKDAYS(Proc[[#This Row],[DateOpened]],Proc[[#This Row],[DateClosed]]))-1)</f>
        <v>0</v>
      </c>
      <c r="R8940" s="140" t="s">
        <v>476</v>
      </c>
      <c r="S8940" s="155"/>
      <c r="T8940" s="155"/>
    </row>
    <row r="8941" spans="1:20" hidden="1">
      <c r="A8941" s="154" t="s">
        <v>10643</v>
      </c>
      <c r="B8941" s="155" t="str">
        <f>IFERROR(VLOOKUP(Proc[[#This Row],[App]],Table2[],3,0),"open")</f>
        <v>open</v>
      </c>
      <c r="C8941" s="156" t="s">
        <v>370</v>
      </c>
      <c r="D8941" t="s">
        <v>11164</v>
      </c>
      <c r="E8941" s="154" t="s">
        <v>11707</v>
      </c>
      <c r="F8941" s="155" t="str">
        <f>VLOOKUP(Proc[[#This Row],[Obj]],Sheet4!A:B,2,0)</f>
        <v>H000003407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0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on track</v>
      </c>
      <c r="Q8941" s="2">
        <f ca="1">IF(Proc[[#This Row],[DateClosed]]="",ABS(NETWORKDAYS(Proc[[#This Row],[DateOpened]],TODAY()))-1,ABS(NETWORKDAYS(Proc[[#This Row],[DateOpened]],Proc[[#This Row],[DateClosed]]))-1)</f>
        <v>0</v>
      </c>
      <c r="R8941" s="140" t="s">
        <v>476</v>
      </c>
      <c r="S8941" s="155"/>
      <c r="T8941" s="155"/>
    </row>
    <row r="8942" spans="1:20" hidden="1">
      <c r="A8942" s="154" t="s">
        <v>10643</v>
      </c>
      <c r="B8942" s="155" t="str">
        <f>IFERROR(VLOOKUP(Proc[[#This Row],[App]],Table2[],3,0),"open")</f>
        <v>open</v>
      </c>
      <c r="C8942" s="156" t="s">
        <v>370</v>
      </c>
      <c r="D8942" t="s">
        <v>11165</v>
      </c>
      <c r="E8942" s="154" t="s">
        <v>11707</v>
      </c>
      <c r="F8942" s="155" t="str">
        <f>VLOOKUP(Proc[[#This Row],[Obj]],Sheet4!A:B,2,0)</f>
        <v>H000003411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0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on track</v>
      </c>
      <c r="Q8942" s="2">
        <f ca="1">IF(Proc[[#This Row],[DateClosed]]="",ABS(NETWORKDAYS(Proc[[#This Row],[DateOpened]],TODAY()))-1,ABS(NETWORKDAYS(Proc[[#This Row],[DateOpened]],Proc[[#This Row],[DateClosed]]))-1)</f>
        <v>0</v>
      </c>
      <c r="R8942" s="140" t="s">
        <v>476</v>
      </c>
      <c r="S8942" s="155"/>
      <c r="T8942" s="155"/>
    </row>
    <row r="8943" spans="1:20" hidden="1">
      <c r="A8943" s="154" t="s">
        <v>10643</v>
      </c>
      <c r="B8943" s="155" t="str">
        <f>IFERROR(VLOOKUP(Proc[[#This Row],[App]],Table2[],3,0),"open")</f>
        <v>open</v>
      </c>
      <c r="C8943" s="156" t="s">
        <v>370</v>
      </c>
      <c r="D8943" t="s">
        <v>11166</v>
      </c>
      <c r="E8943" s="154" t="s">
        <v>11707</v>
      </c>
      <c r="F8943" s="155" t="str">
        <f>VLOOKUP(Proc[[#This Row],[Obj]],Sheet4!A:B,2,0)</f>
        <v>H000003414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0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on track</v>
      </c>
      <c r="Q8943" s="2">
        <f ca="1">IF(Proc[[#This Row],[DateClosed]]="",ABS(NETWORKDAYS(Proc[[#This Row],[DateOpened]],TODAY()))-1,ABS(NETWORKDAYS(Proc[[#This Row],[DateOpened]],Proc[[#This Row],[DateClosed]]))-1)</f>
        <v>0</v>
      </c>
      <c r="R8943" s="140" t="s">
        <v>476</v>
      </c>
      <c r="S8943" s="155"/>
      <c r="T8943" s="155"/>
    </row>
    <row r="8944" spans="1:20" hidden="1">
      <c r="A8944" s="154" t="s">
        <v>10643</v>
      </c>
      <c r="B8944" s="155" t="str">
        <f>IFERROR(VLOOKUP(Proc[[#This Row],[App]],Table2[],3,0),"open")</f>
        <v>open</v>
      </c>
      <c r="C8944" s="156" t="s">
        <v>370</v>
      </c>
      <c r="D8944" t="s">
        <v>11167</v>
      </c>
      <c r="E8944" s="154" t="s">
        <v>11707</v>
      </c>
      <c r="F8944" s="155" t="str">
        <f>VLOOKUP(Proc[[#This Row],[Obj]],Sheet4!A:B,2,0)</f>
        <v>H000003418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0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on track</v>
      </c>
      <c r="Q8944" s="2">
        <f ca="1">IF(Proc[[#This Row],[DateClosed]]="",ABS(NETWORKDAYS(Proc[[#This Row],[DateOpened]],TODAY()))-1,ABS(NETWORKDAYS(Proc[[#This Row],[DateOpened]],Proc[[#This Row],[DateClosed]]))-1)</f>
        <v>0</v>
      </c>
      <c r="R8944" s="140" t="s">
        <v>476</v>
      </c>
      <c r="S8944" s="155"/>
      <c r="T8944" s="155"/>
    </row>
    <row r="8945" spans="1:20" hidden="1">
      <c r="A8945" s="154" t="s">
        <v>10643</v>
      </c>
      <c r="B8945" s="155" t="str">
        <f>IFERROR(VLOOKUP(Proc[[#This Row],[App]],Table2[],3,0),"open")</f>
        <v>open</v>
      </c>
      <c r="C8945" s="156" t="s">
        <v>370</v>
      </c>
      <c r="D8945" t="s">
        <v>11168</v>
      </c>
      <c r="E8945" s="154" t="s">
        <v>11707</v>
      </c>
      <c r="F8945" s="155" t="str">
        <f>VLOOKUP(Proc[[#This Row],[Obj]],Sheet4!A:B,2,0)</f>
        <v>H000003425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0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on track</v>
      </c>
      <c r="Q8945" s="2">
        <f ca="1">IF(Proc[[#This Row],[DateClosed]]="",ABS(NETWORKDAYS(Proc[[#This Row],[DateOpened]],TODAY()))-1,ABS(NETWORKDAYS(Proc[[#This Row],[DateOpened]],Proc[[#This Row],[DateClosed]]))-1)</f>
        <v>0</v>
      </c>
      <c r="R8945" s="140" t="s">
        <v>476</v>
      </c>
      <c r="S8945" s="155"/>
      <c r="T8945" s="155"/>
    </row>
    <row r="8946" spans="1:20" hidden="1">
      <c r="A8946" s="154" t="s">
        <v>10643</v>
      </c>
      <c r="B8946" s="155" t="str">
        <f>IFERROR(VLOOKUP(Proc[[#This Row],[App]],Table2[],3,0),"open")</f>
        <v>open</v>
      </c>
      <c r="C8946" s="156" t="s">
        <v>370</v>
      </c>
      <c r="D8946" t="s">
        <v>11169</v>
      </c>
      <c r="E8946" s="154" t="s">
        <v>11707</v>
      </c>
      <c r="F8946" s="155" t="str">
        <f>VLOOKUP(Proc[[#This Row],[Obj]],Sheet4!A:B,2,0)</f>
        <v>H000003440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0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on track</v>
      </c>
      <c r="Q8946" s="2">
        <f ca="1">IF(Proc[[#This Row],[DateClosed]]="",ABS(NETWORKDAYS(Proc[[#This Row],[DateOpened]],TODAY()))-1,ABS(NETWORKDAYS(Proc[[#This Row],[DateOpened]],Proc[[#This Row],[DateClosed]]))-1)</f>
        <v>0</v>
      </c>
      <c r="R8946" s="140" t="s">
        <v>476</v>
      </c>
      <c r="S8946" s="155"/>
      <c r="T8946" s="155"/>
    </row>
    <row r="8947" spans="1:20" hidden="1">
      <c r="A8947" s="154" t="s">
        <v>10643</v>
      </c>
      <c r="B8947" s="155" t="str">
        <f>IFERROR(VLOOKUP(Proc[[#This Row],[App]],Table2[],3,0),"open")</f>
        <v>open</v>
      </c>
      <c r="C8947" s="156" t="s">
        <v>370</v>
      </c>
      <c r="D8947" t="s">
        <v>11170</v>
      </c>
      <c r="E8947" s="154" t="s">
        <v>11707</v>
      </c>
      <c r="F8947" s="155" t="str">
        <f>VLOOKUP(Proc[[#This Row],[Obj]],Sheet4!A:B,2,0)</f>
        <v>H000003440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0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on track</v>
      </c>
      <c r="Q8947" s="2">
        <f ca="1">IF(Proc[[#This Row],[DateClosed]]="",ABS(NETWORKDAYS(Proc[[#This Row],[DateOpened]],TODAY()))-1,ABS(NETWORKDAYS(Proc[[#This Row],[DateOpened]],Proc[[#This Row],[DateClosed]]))-1)</f>
        <v>0</v>
      </c>
      <c r="R8947" s="140" t="s">
        <v>476</v>
      </c>
      <c r="S8947" s="155"/>
      <c r="T8947" s="155"/>
    </row>
    <row r="8948" spans="1:20" hidden="1">
      <c r="A8948" s="154" t="s">
        <v>10643</v>
      </c>
      <c r="B8948" s="155" t="str">
        <f>IFERROR(VLOOKUP(Proc[[#This Row],[App]],Table2[],3,0),"open")</f>
        <v>open</v>
      </c>
      <c r="C8948" s="156" t="s">
        <v>370</v>
      </c>
      <c r="D8948" t="s">
        <v>11171</v>
      </c>
      <c r="E8948" s="154" t="s">
        <v>11707</v>
      </c>
      <c r="F8948" s="155" t="str">
        <f>VLOOKUP(Proc[[#This Row],[Obj]],Sheet4!A:B,2,0)</f>
        <v>H000003440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0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on track</v>
      </c>
      <c r="Q8948" s="2">
        <f ca="1">IF(Proc[[#This Row],[DateClosed]]="",ABS(NETWORKDAYS(Proc[[#This Row],[DateOpened]],TODAY()))-1,ABS(NETWORKDAYS(Proc[[#This Row],[DateOpened]],Proc[[#This Row],[DateClosed]]))-1)</f>
        <v>0</v>
      </c>
      <c r="R8948" s="140" t="s">
        <v>476</v>
      </c>
      <c r="S8948" s="155"/>
      <c r="T8948" s="155"/>
    </row>
    <row r="8949" spans="1:20" hidden="1">
      <c r="A8949" s="154" t="s">
        <v>10643</v>
      </c>
      <c r="B8949" s="155" t="str">
        <f>IFERROR(VLOOKUP(Proc[[#This Row],[App]],Table2[],3,0),"open")</f>
        <v>open</v>
      </c>
      <c r="C8949" s="156" t="s">
        <v>370</v>
      </c>
      <c r="D8949" t="s">
        <v>11172</v>
      </c>
      <c r="E8949" s="154" t="s">
        <v>11707</v>
      </c>
      <c r="F8949" s="155" t="str">
        <f>VLOOKUP(Proc[[#This Row],[Obj]],Sheet4!A:B,2,0)</f>
        <v>H000003440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0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on track</v>
      </c>
      <c r="Q8949" s="2">
        <f ca="1">IF(Proc[[#This Row],[DateClosed]]="",ABS(NETWORKDAYS(Proc[[#This Row],[DateOpened]],TODAY()))-1,ABS(NETWORKDAYS(Proc[[#This Row],[DateOpened]],Proc[[#This Row],[DateClosed]]))-1)</f>
        <v>0</v>
      </c>
      <c r="R8949" s="140" t="s">
        <v>476</v>
      </c>
      <c r="S8949" s="155"/>
      <c r="T8949" s="155"/>
    </row>
    <row r="8950" spans="1:20" hidden="1">
      <c r="A8950" s="154" t="s">
        <v>10643</v>
      </c>
      <c r="B8950" s="155" t="str">
        <f>IFERROR(VLOOKUP(Proc[[#This Row],[App]],Table2[],3,0),"open")</f>
        <v>open</v>
      </c>
      <c r="C8950" s="156" t="s">
        <v>370</v>
      </c>
      <c r="D8950" t="s">
        <v>11173</v>
      </c>
      <c r="E8950" s="154" t="s">
        <v>11707</v>
      </c>
      <c r="F8950" s="155" t="str">
        <f>VLOOKUP(Proc[[#This Row],[Obj]],Sheet4!A:B,2,0)</f>
        <v>H000003211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0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on track</v>
      </c>
      <c r="Q8950" s="2">
        <f ca="1">IF(Proc[[#This Row],[DateClosed]]="",ABS(NETWORKDAYS(Proc[[#This Row],[DateOpened]],TODAY()))-1,ABS(NETWORKDAYS(Proc[[#This Row],[DateOpened]],Proc[[#This Row],[DateClosed]]))-1)</f>
        <v>0</v>
      </c>
      <c r="R8950" s="140" t="s">
        <v>476</v>
      </c>
      <c r="S8950" s="155"/>
      <c r="T8950" s="155"/>
    </row>
    <row r="8951" spans="1:20" hidden="1">
      <c r="A8951" s="154" t="s">
        <v>10643</v>
      </c>
      <c r="B8951" s="155" t="str">
        <f>IFERROR(VLOOKUP(Proc[[#This Row],[App]],Table2[],3,0),"open")</f>
        <v>open</v>
      </c>
      <c r="C8951" s="156" t="s">
        <v>370</v>
      </c>
      <c r="D8951" t="s">
        <v>11174</v>
      </c>
      <c r="E8951" s="154" t="s">
        <v>11707</v>
      </c>
      <c r="F8951" s="155" t="str">
        <f>VLOOKUP(Proc[[#This Row],[Obj]],Sheet4!A:B,2,0)</f>
        <v>H000003213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0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on track</v>
      </c>
      <c r="Q8951" s="2">
        <f ca="1">IF(Proc[[#This Row],[DateClosed]]="",ABS(NETWORKDAYS(Proc[[#This Row],[DateOpened]],TODAY()))-1,ABS(NETWORKDAYS(Proc[[#This Row],[DateOpened]],Proc[[#This Row],[DateClosed]]))-1)</f>
        <v>0</v>
      </c>
      <c r="R8951" s="140" t="s">
        <v>476</v>
      </c>
      <c r="S8951" s="155"/>
      <c r="T8951" s="155"/>
    </row>
    <row r="8952" spans="1:20" hidden="1">
      <c r="A8952" s="154" t="s">
        <v>10643</v>
      </c>
      <c r="B8952" s="155" t="str">
        <f>IFERROR(VLOOKUP(Proc[[#This Row],[App]],Table2[],3,0),"open")</f>
        <v>open</v>
      </c>
      <c r="C8952" s="156" t="s">
        <v>370</v>
      </c>
      <c r="D8952" t="s">
        <v>11175</v>
      </c>
      <c r="E8952" s="154" t="s">
        <v>11707</v>
      </c>
      <c r="F8952" s="155" t="str">
        <f>VLOOKUP(Proc[[#This Row],[Obj]],Sheet4!A:B,2,0)</f>
        <v>H000003215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0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on track</v>
      </c>
      <c r="Q8952" s="2">
        <f ca="1">IF(Proc[[#This Row],[DateClosed]]="",ABS(NETWORKDAYS(Proc[[#This Row],[DateOpened]],TODAY()))-1,ABS(NETWORKDAYS(Proc[[#This Row],[DateOpened]],Proc[[#This Row],[DateClosed]]))-1)</f>
        <v>0</v>
      </c>
      <c r="R8952" s="140" t="s">
        <v>476</v>
      </c>
      <c r="S8952" s="155"/>
      <c r="T8952" s="155"/>
    </row>
    <row r="8953" spans="1:20" hidden="1">
      <c r="A8953" s="154" t="s">
        <v>10643</v>
      </c>
      <c r="B8953" s="155" t="str">
        <f>IFERROR(VLOOKUP(Proc[[#This Row],[App]],Table2[],3,0),"open")</f>
        <v>open</v>
      </c>
      <c r="C8953" s="156" t="s">
        <v>370</v>
      </c>
      <c r="D8953" t="s">
        <v>11176</v>
      </c>
      <c r="E8953" s="154" t="s">
        <v>11707</v>
      </c>
      <c r="F8953" s="155" t="str">
        <f>VLOOKUP(Proc[[#This Row],[Obj]],Sheet4!A:B,2,0)</f>
        <v>H000003215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0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on track</v>
      </c>
      <c r="Q8953" s="2">
        <f ca="1">IF(Proc[[#This Row],[DateClosed]]="",ABS(NETWORKDAYS(Proc[[#This Row],[DateOpened]],TODAY()))-1,ABS(NETWORKDAYS(Proc[[#This Row],[DateOpened]],Proc[[#This Row],[DateClosed]]))-1)</f>
        <v>0</v>
      </c>
      <c r="R8953" s="140" t="s">
        <v>476</v>
      </c>
      <c r="S8953" s="155"/>
      <c r="T8953" s="155"/>
    </row>
    <row r="8954" spans="1:20" hidden="1">
      <c r="A8954" s="154" t="s">
        <v>10643</v>
      </c>
      <c r="B8954" s="155" t="str">
        <f>IFERROR(VLOOKUP(Proc[[#This Row],[App]],Table2[],3,0),"open")</f>
        <v>open</v>
      </c>
      <c r="C8954" s="156" t="s">
        <v>370</v>
      </c>
      <c r="D8954" t="s">
        <v>11177</v>
      </c>
      <c r="E8954" s="154" t="s">
        <v>11707</v>
      </c>
      <c r="F8954" s="155" t="str">
        <f>VLOOKUP(Proc[[#This Row],[Obj]],Sheet4!A:B,2,0)</f>
        <v>H000003218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0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on track</v>
      </c>
      <c r="Q8954" s="2">
        <f ca="1">IF(Proc[[#This Row],[DateClosed]]="",ABS(NETWORKDAYS(Proc[[#This Row],[DateOpened]],TODAY()))-1,ABS(NETWORKDAYS(Proc[[#This Row],[DateOpened]],Proc[[#This Row],[DateClosed]]))-1)</f>
        <v>0</v>
      </c>
      <c r="R8954" s="140" t="s">
        <v>476</v>
      </c>
      <c r="S8954" s="155"/>
      <c r="T8954" s="155"/>
    </row>
    <row r="8955" spans="1:20" hidden="1">
      <c r="A8955" s="154" t="s">
        <v>10643</v>
      </c>
      <c r="B8955" s="155" t="str">
        <f>IFERROR(VLOOKUP(Proc[[#This Row],[App]],Table2[],3,0),"open")</f>
        <v>open</v>
      </c>
      <c r="C8955" s="156" t="s">
        <v>370</v>
      </c>
      <c r="D8955" t="s">
        <v>11178</v>
      </c>
      <c r="E8955" s="154" t="s">
        <v>11707</v>
      </c>
      <c r="F8955" s="155" t="str">
        <f>VLOOKUP(Proc[[#This Row],[Obj]],Sheet4!A:B,2,0)</f>
        <v>H000003219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0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on track</v>
      </c>
      <c r="Q8955" s="2">
        <f ca="1">IF(Proc[[#This Row],[DateClosed]]="",ABS(NETWORKDAYS(Proc[[#This Row],[DateOpened]],TODAY()))-1,ABS(NETWORKDAYS(Proc[[#This Row],[DateOpened]],Proc[[#This Row],[DateClosed]]))-1)</f>
        <v>0</v>
      </c>
      <c r="R8955" s="140" t="s">
        <v>476</v>
      </c>
      <c r="S8955" s="155"/>
      <c r="T8955" s="155"/>
    </row>
    <row r="8956" spans="1:20" hidden="1">
      <c r="A8956" s="154" t="s">
        <v>10643</v>
      </c>
      <c r="B8956" s="155" t="str">
        <f>IFERROR(VLOOKUP(Proc[[#This Row],[App]],Table2[],3,0),"open")</f>
        <v>open</v>
      </c>
      <c r="C8956" s="156" t="s">
        <v>370</v>
      </c>
      <c r="D8956" t="s">
        <v>11179</v>
      </c>
      <c r="E8956" s="154" t="s">
        <v>11707</v>
      </c>
      <c r="F8956" s="155" t="str">
        <f>VLOOKUP(Proc[[#This Row],[Obj]],Sheet4!A:B,2,0)</f>
        <v>H000003220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0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on track</v>
      </c>
      <c r="Q8956" s="2">
        <f ca="1">IF(Proc[[#This Row],[DateClosed]]="",ABS(NETWORKDAYS(Proc[[#This Row],[DateOpened]],TODAY()))-1,ABS(NETWORKDAYS(Proc[[#This Row],[DateOpened]],Proc[[#This Row],[DateClosed]]))-1)</f>
        <v>0</v>
      </c>
      <c r="R8956" s="140" t="s">
        <v>476</v>
      </c>
      <c r="S8956" s="155"/>
      <c r="T8956" s="155"/>
    </row>
    <row r="8957" spans="1:20" hidden="1">
      <c r="A8957" s="154" t="s">
        <v>10643</v>
      </c>
      <c r="B8957" s="155" t="str">
        <f>IFERROR(VLOOKUP(Proc[[#This Row],[App]],Table2[],3,0),"open")</f>
        <v>open</v>
      </c>
      <c r="C8957" s="156" t="s">
        <v>370</v>
      </c>
      <c r="D8957" t="s">
        <v>11180</v>
      </c>
      <c r="E8957" s="154" t="s">
        <v>11707</v>
      </c>
      <c r="F8957" s="155" t="str">
        <f>VLOOKUP(Proc[[#This Row],[Obj]],Sheet4!A:B,2,0)</f>
        <v>H000003221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0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on track</v>
      </c>
      <c r="Q8957" s="2">
        <f ca="1">IF(Proc[[#This Row],[DateClosed]]="",ABS(NETWORKDAYS(Proc[[#This Row],[DateOpened]],TODAY()))-1,ABS(NETWORKDAYS(Proc[[#This Row],[DateOpened]],Proc[[#This Row],[DateClosed]]))-1)</f>
        <v>0</v>
      </c>
      <c r="R8957" s="140" t="s">
        <v>476</v>
      </c>
      <c r="S8957" s="155"/>
      <c r="T8957" s="155"/>
    </row>
    <row r="8958" spans="1:20" hidden="1">
      <c r="A8958" s="154" t="s">
        <v>10643</v>
      </c>
      <c r="B8958" s="155" t="str">
        <f>IFERROR(VLOOKUP(Proc[[#This Row],[App]],Table2[],3,0),"open")</f>
        <v>open</v>
      </c>
      <c r="C8958" s="156" t="s">
        <v>370</v>
      </c>
      <c r="D8958" t="s">
        <v>11181</v>
      </c>
      <c r="E8958" s="154" t="s">
        <v>11707</v>
      </c>
      <c r="F8958" s="155" t="str">
        <f>VLOOKUP(Proc[[#This Row],[Obj]],Sheet4!A:B,2,0)</f>
        <v>H000003221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0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on track</v>
      </c>
      <c r="Q8958" s="2">
        <f ca="1">IF(Proc[[#This Row],[DateClosed]]="",ABS(NETWORKDAYS(Proc[[#This Row],[DateOpened]],TODAY()))-1,ABS(NETWORKDAYS(Proc[[#This Row],[DateOpened]],Proc[[#This Row],[DateClosed]]))-1)</f>
        <v>0</v>
      </c>
      <c r="R8958" s="140" t="s">
        <v>476</v>
      </c>
      <c r="S8958" s="155"/>
      <c r="T8958" s="155"/>
    </row>
    <row r="8959" spans="1:20" hidden="1">
      <c r="A8959" s="154" t="s">
        <v>10643</v>
      </c>
      <c r="B8959" s="155" t="str">
        <f>IFERROR(VLOOKUP(Proc[[#This Row],[App]],Table2[],3,0),"open")</f>
        <v>open</v>
      </c>
      <c r="C8959" s="156" t="s">
        <v>370</v>
      </c>
      <c r="D8959" t="s">
        <v>11182</v>
      </c>
      <c r="E8959" s="154" t="s">
        <v>11707</v>
      </c>
      <c r="F8959" s="155" t="str">
        <f>VLOOKUP(Proc[[#This Row],[Obj]],Sheet4!A:B,2,0)</f>
        <v>H000003222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0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on track</v>
      </c>
      <c r="Q8959" s="2">
        <f ca="1">IF(Proc[[#This Row],[DateClosed]]="",ABS(NETWORKDAYS(Proc[[#This Row],[DateOpened]],TODAY()))-1,ABS(NETWORKDAYS(Proc[[#This Row],[DateOpened]],Proc[[#This Row],[DateClosed]]))-1)</f>
        <v>0</v>
      </c>
      <c r="R8959" s="140" t="s">
        <v>476</v>
      </c>
      <c r="S8959" s="155"/>
      <c r="T8959" s="155"/>
    </row>
    <row r="8960" spans="1:20" hidden="1">
      <c r="A8960" s="154" t="s">
        <v>10643</v>
      </c>
      <c r="B8960" s="155" t="str">
        <f>IFERROR(VLOOKUP(Proc[[#This Row],[App]],Table2[],3,0),"open")</f>
        <v>open</v>
      </c>
      <c r="C8960" s="156" t="s">
        <v>370</v>
      </c>
      <c r="D8960" t="s">
        <v>11183</v>
      </c>
      <c r="E8960" s="154" t="s">
        <v>11707</v>
      </c>
      <c r="F8960" s="155" t="str">
        <f>VLOOKUP(Proc[[#This Row],[Obj]],Sheet4!A:B,2,0)</f>
        <v>H000003223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0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on track</v>
      </c>
      <c r="Q8960" s="2">
        <f ca="1">IF(Proc[[#This Row],[DateClosed]]="",ABS(NETWORKDAYS(Proc[[#This Row],[DateOpened]],TODAY()))-1,ABS(NETWORKDAYS(Proc[[#This Row],[DateOpened]],Proc[[#This Row],[DateClosed]]))-1)</f>
        <v>0</v>
      </c>
      <c r="R8960" s="140" t="s">
        <v>476</v>
      </c>
      <c r="S8960" s="155"/>
      <c r="T8960" s="155"/>
    </row>
    <row r="8961" spans="1:20" hidden="1">
      <c r="A8961" s="154" t="s">
        <v>10643</v>
      </c>
      <c r="B8961" s="155" t="str">
        <f>IFERROR(VLOOKUP(Proc[[#This Row],[App]],Table2[],3,0),"open")</f>
        <v>open</v>
      </c>
      <c r="C8961" s="156" t="s">
        <v>370</v>
      </c>
      <c r="D8961" t="s">
        <v>11184</v>
      </c>
      <c r="E8961" s="154" t="s">
        <v>11707</v>
      </c>
      <c r="F8961" s="155" t="str">
        <f>VLOOKUP(Proc[[#This Row],[Obj]],Sheet4!A:B,2,0)</f>
        <v>H000003224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0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on track</v>
      </c>
      <c r="Q8961" s="2">
        <f ca="1">IF(Proc[[#This Row],[DateClosed]]="",ABS(NETWORKDAYS(Proc[[#This Row],[DateOpened]],TODAY()))-1,ABS(NETWORKDAYS(Proc[[#This Row],[DateOpened]],Proc[[#This Row],[DateClosed]]))-1)</f>
        <v>0</v>
      </c>
      <c r="R8961" s="140" t="s">
        <v>476</v>
      </c>
      <c r="S8961" s="155"/>
      <c r="T8961" s="155"/>
    </row>
    <row r="8962" spans="1:20" hidden="1">
      <c r="A8962" s="154" t="s">
        <v>10643</v>
      </c>
      <c r="B8962" s="155" t="str">
        <f>IFERROR(VLOOKUP(Proc[[#This Row],[App]],Table2[],3,0),"open")</f>
        <v>open</v>
      </c>
      <c r="C8962" s="156" t="s">
        <v>370</v>
      </c>
      <c r="D8962" t="s">
        <v>11185</v>
      </c>
      <c r="E8962" s="154" t="s">
        <v>11707</v>
      </c>
      <c r="F8962" s="155" t="str">
        <f>VLOOKUP(Proc[[#This Row],[Obj]],Sheet4!A:B,2,0)</f>
        <v>H000003059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0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on track</v>
      </c>
      <c r="Q8962" s="2">
        <f ca="1">IF(Proc[[#This Row],[DateClosed]]="",ABS(NETWORKDAYS(Proc[[#This Row],[DateOpened]],TODAY()))-1,ABS(NETWORKDAYS(Proc[[#This Row],[DateOpened]],Proc[[#This Row],[DateClosed]]))-1)</f>
        <v>0</v>
      </c>
      <c r="R8962" s="140" t="s">
        <v>476</v>
      </c>
      <c r="S8962" s="155"/>
      <c r="T8962" s="155"/>
    </row>
    <row r="8963" spans="1:20" hidden="1">
      <c r="A8963" s="154" t="s">
        <v>10643</v>
      </c>
      <c r="B8963" s="155" t="str">
        <f>IFERROR(VLOOKUP(Proc[[#This Row],[App]],Table2[],3,0),"open")</f>
        <v>open</v>
      </c>
      <c r="C8963" s="156" t="s">
        <v>370</v>
      </c>
      <c r="D8963" t="s">
        <v>11186</v>
      </c>
      <c r="E8963" s="154" t="s">
        <v>11707</v>
      </c>
      <c r="F8963" s="155" t="str">
        <f>VLOOKUP(Proc[[#This Row],[Obj]],Sheet4!A:B,2,0)</f>
        <v>H000003059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0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on track</v>
      </c>
      <c r="Q8963" s="2">
        <f ca="1">IF(Proc[[#This Row],[DateClosed]]="",ABS(NETWORKDAYS(Proc[[#This Row],[DateOpened]],TODAY()))-1,ABS(NETWORKDAYS(Proc[[#This Row],[DateOpened]],Proc[[#This Row],[DateClosed]]))-1)</f>
        <v>0</v>
      </c>
      <c r="R8963" s="140" t="s">
        <v>476</v>
      </c>
      <c r="S8963" s="155"/>
      <c r="T8963" s="155"/>
    </row>
    <row r="8964" spans="1:20" hidden="1">
      <c r="A8964" s="154" t="s">
        <v>10643</v>
      </c>
      <c r="B8964" s="155" t="str">
        <f>IFERROR(VLOOKUP(Proc[[#This Row],[App]],Table2[],3,0),"open")</f>
        <v>open</v>
      </c>
      <c r="C8964" s="156" t="s">
        <v>370</v>
      </c>
      <c r="D8964" t="s">
        <v>11187</v>
      </c>
      <c r="E8964" s="154" t="s">
        <v>11707</v>
      </c>
      <c r="F8964" s="155" t="str">
        <f>VLOOKUP(Proc[[#This Row],[Obj]],Sheet4!A:B,2,0)</f>
        <v>H000003059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0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on track</v>
      </c>
      <c r="Q8964" s="2">
        <f ca="1">IF(Proc[[#This Row],[DateClosed]]="",ABS(NETWORKDAYS(Proc[[#This Row],[DateOpened]],TODAY()))-1,ABS(NETWORKDAYS(Proc[[#This Row],[DateOpened]],Proc[[#This Row],[DateClosed]]))-1)</f>
        <v>0</v>
      </c>
      <c r="R8964" s="140" t="s">
        <v>476</v>
      </c>
      <c r="S8964" s="155"/>
      <c r="T8964" s="155"/>
    </row>
    <row r="8965" spans="1:20" hidden="1">
      <c r="A8965" s="154" t="s">
        <v>10643</v>
      </c>
      <c r="B8965" s="155" t="str">
        <f>IFERROR(VLOOKUP(Proc[[#This Row],[App]],Table2[],3,0),"open")</f>
        <v>open</v>
      </c>
      <c r="C8965" s="156" t="s">
        <v>370</v>
      </c>
      <c r="D8965" t="s">
        <v>11188</v>
      </c>
      <c r="E8965" s="154" t="s">
        <v>11707</v>
      </c>
      <c r="F8965" s="155" t="str">
        <f>VLOOKUP(Proc[[#This Row],[Obj]],Sheet4!A:B,2,0)</f>
        <v>H000003059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0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on track</v>
      </c>
      <c r="Q8965" s="2">
        <f ca="1">IF(Proc[[#This Row],[DateClosed]]="",ABS(NETWORKDAYS(Proc[[#This Row],[DateOpened]],TODAY()))-1,ABS(NETWORKDAYS(Proc[[#This Row],[DateOpened]],Proc[[#This Row],[DateClosed]]))-1)</f>
        <v>0</v>
      </c>
      <c r="R8965" s="140" t="s">
        <v>476</v>
      </c>
      <c r="S8965" s="155"/>
      <c r="T8965" s="155"/>
    </row>
    <row r="8966" spans="1:20" hidden="1">
      <c r="A8966" s="154" t="s">
        <v>10643</v>
      </c>
      <c r="B8966" s="155" t="str">
        <f>IFERROR(VLOOKUP(Proc[[#This Row],[App]],Table2[],3,0),"open")</f>
        <v>open</v>
      </c>
      <c r="C8966" s="156" t="s">
        <v>370</v>
      </c>
      <c r="D8966" t="s">
        <v>11189</v>
      </c>
      <c r="E8966" s="154" t="s">
        <v>11707</v>
      </c>
      <c r="F8966" s="155" t="str">
        <f>VLOOKUP(Proc[[#This Row],[Obj]],Sheet4!A:B,2,0)</f>
        <v>H000003073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0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on track</v>
      </c>
      <c r="Q8966" s="2">
        <f ca="1">IF(Proc[[#This Row],[DateClosed]]="",ABS(NETWORKDAYS(Proc[[#This Row],[DateOpened]],TODAY()))-1,ABS(NETWORKDAYS(Proc[[#This Row],[DateOpened]],Proc[[#This Row],[DateClosed]]))-1)</f>
        <v>0</v>
      </c>
      <c r="R8966" s="140" t="s">
        <v>476</v>
      </c>
      <c r="S8966" s="155"/>
      <c r="T8966" s="155"/>
    </row>
    <row r="8967" spans="1:20" hidden="1">
      <c r="A8967" s="154" t="s">
        <v>10643</v>
      </c>
      <c r="B8967" s="155" t="str">
        <f>IFERROR(VLOOKUP(Proc[[#This Row],[App]],Table2[],3,0),"open")</f>
        <v>open</v>
      </c>
      <c r="C8967" s="156" t="s">
        <v>370</v>
      </c>
      <c r="D8967" t="s">
        <v>11190</v>
      </c>
      <c r="E8967" s="154" t="s">
        <v>11707</v>
      </c>
      <c r="F8967" s="155" t="str">
        <f>VLOOKUP(Proc[[#This Row],[Obj]],Sheet4!A:B,2,0)</f>
        <v>H000003074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0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on track</v>
      </c>
      <c r="Q8967" s="2">
        <f ca="1">IF(Proc[[#This Row],[DateClosed]]="",ABS(NETWORKDAYS(Proc[[#This Row],[DateOpened]],TODAY()))-1,ABS(NETWORKDAYS(Proc[[#This Row],[DateOpened]],Proc[[#This Row],[DateClosed]]))-1)</f>
        <v>0</v>
      </c>
      <c r="R8967" s="140" t="s">
        <v>476</v>
      </c>
      <c r="S8967" s="155"/>
      <c r="T8967" s="155"/>
    </row>
    <row r="8968" spans="1:20" hidden="1">
      <c r="A8968" s="154" t="s">
        <v>10643</v>
      </c>
      <c r="B8968" s="155" t="str">
        <f>IFERROR(VLOOKUP(Proc[[#This Row],[App]],Table2[],3,0),"open")</f>
        <v>open</v>
      </c>
      <c r="C8968" s="156" t="s">
        <v>370</v>
      </c>
      <c r="D8968" t="s">
        <v>11191</v>
      </c>
      <c r="E8968" s="154" t="s">
        <v>11707</v>
      </c>
      <c r="F8968" s="155" t="str">
        <f>VLOOKUP(Proc[[#This Row],[Obj]],Sheet4!A:B,2,0)</f>
        <v>H000003074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0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on track</v>
      </c>
      <c r="Q8968" s="2">
        <f ca="1">IF(Proc[[#This Row],[DateClosed]]="",ABS(NETWORKDAYS(Proc[[#This Row],[DateOpened]],TODAY()))-1,ABS(NETWORKDAYS(Proc[[#This Row],[DateOpened]],Proc[[#This Row],[DateClosed]]))-1)</f>
        <v>0</v>
      </c>
      <c r="R8968" s="140" t="s">
        <v>476</v>
      </c>
      <c r="S8968" s="155"/>
      <c r="T8968" s="155"/>
    </row>
    <row r="8969" spans="1:20" hidden="1">
      <c r="A8969" s="154" t="s">
        <v>10643</v>
      </c>
      <c r="B8969" s="155" t="str">
        <f>IFERROR(VLOOKUP(Proc[[#This Row],[App]],Table2[],3,0),"open")</f>
        <v>open</v>
      </c>
      <c r="C8969" s="156" t="s">
        <v>370</v>
      </c>
      <c r="D8969" t="s">
        <v>11192</v>
      </c>
      <c r="E8969" s="154" t="s">
        <v>11707</v>
      </c>
      <c r="F8969" s="155" t="str">
        <f>VLOOKUP(Proc[[#This Row],[Obj]],Sheet4!A:B,2,0)</f>
        <v>H000003074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0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on track</v>
      </c>
      <c r="Q8969" s="2">
        <f ca="1">IF(Proc[[#This Row],[DateClosed]]="",ABS(NETWORKDAYS(Proc[[#This Row],[DateOpened]],TODAY()))-1,ABS(NETWORKDAYS(Proc[[#This Row],[DateOpened]],Proc[[#This Row],[DateClosed]]))-1)</f>
        <v>0</v>
      </c>
      <c r="R8969" s="140" t="s">
        <v>476</v>
      </c>
      <c r="S8969" s="155"/>
      <c r="T8969" s="155"/>
    </row>
    <row r="8970" spans="1:20" hidden="1">
      <c r="A8970" s="154" t="s">
        <v>10643</v>
      </c>
      <c r="B8970" s="155" t="str">
        <f>IFERROR(VLOOKUP(Proc[[#This Row],[App]],Table2[],3,0),"open")</f>
        <v>open</v>
      </c>
      <c r="C8970" s="156" t="s">
        <v>370</v>
      </c>
      <c r="D8970" t="s">
        <v>11193</v>
      </c>
      <c r="E8970" s="154" t="s">
        <v>11707</v>
      </c>
      <c r="F8970" s="155" t="str">
        <f>VLOOKUP(Proc[[#This Row],[Obj]],Sheet4!A:B,2,0)</f>
        <v>H000003227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0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on track</v>
      </c>
      <c r="Q8970" s="2">
        <f ca="1">IF(Proc[[#This Row],[DateClosed]]="",ABS(NETWORKDAYS(Proc[[#This Row],[DateOpened]],TODAY()))-1,ABS(NETWORKDAYS(Proc[[#This Row],[DateOpened]],Proc[[#This Row],[DateClosed]]))-1)</f>
        <v>0</v>
      </c>
      <c r="R8970" s="140" t="s">
        <v>476</v>
      </c>
      <c r="S8970" s="155"/>
      <c r="T8970" s="155"/>
    </row>
    <row r="8971" spans="1:20" hidden="1">
      <c r="A8971" s="154" t="s">
        <v>10643</v>
      </c>
      <c r="B8971" s="155" t="str">
        <f>IFERROR(VLOOKUP(Proc[[#This Row],[App]],Table2[],3,0),"open")</f>
        <v>open</v>
      </c>
      <c r="C8971" s="156" t="s">
        <v>370</v>
      </c>
      <c r="D8971" t="s">
        <v>11194</v>
      </c>
      <c r="E8971" s="154" t="s">
        <v>11707</v>
      </c>
      <c r="F8971" s="155" t="str">
        <f>VLOOKUP(Proc[[#This Row],[Obj]],Sheet4!A:B,2,0)</f>
        <v>H000003227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0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on track</v>
      </c>
      <c r="Q8971" s="2">
        <f ca="1">IF(Proc[[#This Row],[DateClosed]]="",ABS(NETWORKDAYS(Proc[[#This Row],[DateOpened]],TODAY()))-1,ABS(NETWORKDAYS(Proc[[#This Row],[DateOpened]],Proc[[#This Row],[DateClosed]]))-1)</f>
        <v>0</v>
      </c>
      <c r="R8971" s="140" t="s">
        <v>476</v>
      </c>
      <c r="S8971" s="155"/>
      <c r="T8971" s="155"/>
    </row>
    <row r="8972" spans="1:20" hidden="1">
      <c r="A8972" s="154" t="s">
        <v>10643</v>
      </c>
      <c r="B8972" s="155" t="str">
        <f>IFERROR(VLOOKUP(Proc[[#This Row],[App]],Table2[],3,0),"open")</f>
        <v>open</v>
      </c>
      <c r="C8972" s="156" t="s">
        <v>370</v>
      </c>
      <c r="D8972" t="s">
        <v>11195</v>
      </c>
      <c r="E8972" s="154" t="s">
        <v>11707</v>
      </c>
      <c r="F8972" s="155" t="str">
        <f>VLOOKUP(Proc[[#This Row],[Obj]],Sheet4!A:B,2,0)</f>
        <v>H000003227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0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on track</v>
      </c>
      <c r="Q8972" s="2">
        <f ca="1">IF(Proc[[#This Row],[DateClosed]]="",ABS(NETWORKDAYS(Proc[[#This Row],[DateOpened]],TODAY()))-1,ABS(NETWORKDAYS(Proc[[#This Row],[DateOpened]],Proc[[#This Row],[DateClosed]]))-1)</f>
        <v>0</v>
      </c>
      <c r="R8972" s="140" t="s">
        <v>476</v>
      </c>
      <c r="S8972" s="155"/>
      <c r="T8972" s="155"/>
    </row>
    <row r="8973" spans="1:20" hidden="1">
      <c r="A8973" s="154" t="s">
        <v>10643</v>
      </c>
      <c r="B8973" s="155" t="str">
        <f>IFERROR(VLOOKUP(Proc[[#This Row],[App]],Table2[],3,0),"open")</f>
        <v>open</v>
      </c>
      <c r="C8973" s="156" t="s">
        <v>370</v>
      </c>
      <c r="D8973" t="s">
        <v>11196</v>
      </c>
      <c r="E8973" s="154" t="s">
        <v>11707</v>
      </c>
      <c r="F8973" s="155" t="str">
        <f>VLOOKUP(Proc[[#This Row],[Obj]],Sheet4!A:B,2,0)</f>
        <v>H000003227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0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on track</v>
      </c>
      <c r="Q8973" s="2">
        <f ca="1">IF(Proc[[#This Row],[DateClosed]]="",ABS(NETWORKDAYS(Proc[[#This Row],[DateOpened]],TODAY()))-1,ABS(NETWORKDAYS(Proc[[#This Row],[DateOpened]],Proc[[#This Row],[DateClosed]]))-1)</f>
        <v>0</v>
      </c>
      <c r="R8973" s="140" t="s">
        <v>476</v>
      </c>
      <c r="S8973" s="155"/>
      <c r="T8973" s="155"/>
    </row>
    <row r="8974" spans="1:20" hidden="1">
      <c r="A8974" s="154" t="s">
        <v>10643</v>
      </c>
      <c r="B8974" s="155" t="str">
        <f>IFERROR(VLOOKUP(Proc[[#This Row],[App]],Table2[],3,0),"open")</f>
        <v>open</v>
      </c>
      <c r="C8974" s="156" t="s">
        <v>370</v>
      </c>
      <c r="D8974" t="s">
        <v>11197</v>
      </c>
      <c r="E8974" s="154" t="s">
        <v>11707</v>
      </c>
      <c r="F8974" s="155" t="str">
        <f>VLOOKUP(Proc[[#This Row],[Obj]],Sheet4!A:B,2,0)</f>
        <v>H000003227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0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on track</v>
      </c>
      <c r="Q8974" s="2">
        <f ca="1">IF(Proc[[#This Row],[DateClosed]]="",ABS(NETWORKDAYS(Proc[[#This Row],[DateOpened]],TODAY()))-1,ABS(NETWORKDAYS(Proc[[#This Row],[DateOpened]],Proc[[#This Row],[DateClosed]]))-1)</f>
        <v>0</v>
      </c>
      <c r="R8974" s="140" t="s">
        <v>476</v>
      </c>
      <c r="S8974" s="155"/>
      <c r="T8974" s="155"/>
    </row>
    <row r="8975" spans="1:20" hidden="1">
      <c r="A8975" s="154" t="s">
        <v>10643</v>
      </c>
      <c r="B8975" s="155" t="str">
        <f>IFERROR(VLOOKUP(Proc[[#This Row],[App]],Table2[],3,0),"open")</f>
        <v>open</v>
      </c>
      <c r="C8975" s="156" t="s">
        <v>370</v>
      </c>
      <c r="D8975" t="s">
        <v>11198</v>
      </c>
      <c r="E8975" s="154" t="s">
        <v>11707</v>
      </c>
      <c r="F8975" s="155" t="str">
        <f>VLOOKUP(Proc[[#This Row],[Obj]],Sheet4!A:B,2,0)</f>
        <v>H000003227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0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on track</v>
      </c>
      <c r="Q8975" s="2">
        <f ca="1">IF(Proc[[#This Row],[DateClosed]]="",ABS(NETWORKDAYS(Proc[[#This Row],[DateOpened]],TODAY()))-1,ABS(NETWORKDAYS(Proc[[#This Row],[DateOpened]],Proc[[#This Row],[DateClosed]]))-1)</f>
        <v>0</v>
      </c>
      <c r="R8975" s="140" t="s">
        <v>476</v>
      </c>
      <c r="S8975" s="155"/>
      <c r="T8975" s="155"/>
    </row>
    <row r="8976" spans="1:20" hidden="1">
      <c r="A8976" s="154" t="s">
        <v>10643</v>
      </c>
      <c r="B8976" s="155" t="str">
        <f>IFERROR(VLOOKUP(Proc[[#This Row],[App]],Table2[],3,0),"open")</f>
        <v>open</v>
      </c>
      <c r="C8976" s="156" t="s">
        <v>370</v>
      </c>
      <c r="D8976" t="s">
        <v>11199</v>
      </c>
      <c r="E8976" s="154" t="s">
        <v>11707</v>
      </c>
      <c r="F8976" s="155" t="str">
        <f>VLOOKUP(Proc[[#This Row],[Obj]],Sheet4!A:B,2,0)</f>
        <v>H000003227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0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on track</v>
      </c>
      <c r="Q8976" s="2">
        <f ca="1">IF(Proc[[#This Row],[DateClosed]]="",ABS(NETWORKDAYS(Proc[[#This Row],[DateOpened]],TODAY()))-1,ABS(NETWORKDAYS(Proc[[#This Row],[DateOpened]],Proc[[#This Row],[DateClosed]]))-1)</f>
        <v>0</v>
      </c>
      <c r="R8976" s="140" t="s">
        <v>476</v>
      </c>
      <c r="S8976" s="155"/>
      <c r="T8976" s="155"/>
    </row>
    <row r="8977" spans="1:20" hidden="1">
      <c r="A8977" s="154" t="s">
        <v>10643</v>
      </c>
      <c r="B8977" s="155" t="str">
        <f>IFERROR(VLOOKUP(Proc[[#This Row],[App]],Table2[],3,0),"open")</f>
        <v>open</v>
      </c>
      <c r="C8977" s="156" t="s">
        <v>370</v>
      </c>
      <c r="D8977" t="s">
        <v>11200</v>
      </c>
      <c r="E8977" s="154" t="s">
        <v>11707</v>
      </c>
      <c r="F8977" s="155" t="str">
        <f>VLOOKUP(Proc[[#This Row],[Obj]],Sheet4!A:B,2,0)</f>
        <v>H000003227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0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on track</v>
      </c>
      <c r="Q8977" s="2">
        <f ca="1">IF(Proc[[#This Row],[DateClosed]]="",ABS(NETWORKDAYS(Proc[[#This Row],[DateOpened]],TODAY()))-1,ABS(NETWORKDAYS(Proc[[#This Row],[DateOpened]],Proc[[#This Row],[DateClosed]]))-1)</f>
        <v>0</v>
      </c>
      <c r="R8977" s="140" t="s">
        <v>476</v>
      </c>
      <c r="S8977" s="155"/>
      <c r="T8977" s="155"/>
    </row>
    <row r="8978" spans="1:20" hidden="1">
      <c r="A8978" s="154" t="s">
        <v>10643</v>
      </c>
      <c r="B8978" s="155" t="str">
        <f>IFERROR(VLOOKUP(Proc[[#This Row],[App]],Table2[],3,0),"open")</f>
        <v>open</v>
      </c>
      <c r="C8978" s="156" t="s">
        <v>370</v>
      </c>
      <c r="D8978" t="s">
        <v>11201</v>
      </c>
      <c r="E8978" s="154" t="s">
        <v>11707</v>
      </c>
      <c r="F8978" s="155" t="str">
        <f>VLOOKUP(Proc[[#This Row],[Obj]],Sheet4!A:B,2,0)</f>
        <v>H000003227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0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on track</v>
      </c>
      <c r="Q8978" s="2">
        <f ca="1">IF(Proc[[#This Row],[DateClosed]]="",ABS(NETWORKDAYS(Proc[[#This Row],[DateOpened]],TODAY()))-1,ABS(NETWORKDAYS(Proc[[#This Row],[DateOpened]],Proc[[#This Row],[DateClosed]]))-1)</f>
        <v>0</v>
      </c>
      <c r="R8978" s="140" t="s">
        <v>476</v>
      </c>
      <c r="S8978" s="155"/>
      <c r="T8978" s="155"/>
    </row>
    <row r="8979" spans="1:20" hidden="1">
      <c r="A8979" s="154" t="s">
        <v>10643</v>
      </c>
      <c r="B8979" s="155" t="str">
        <f>IFERROR(VLOOKUP(Proc[[#This Row],[App]],Table2[],3,0),"open")</f>
        <v>open</v>
      </c>
      <c r="C8979" s="156" t="s">
        <v>370</v>
      </c>
      <c r="D8979" t="s">
        <v>11202</v>
      </c>
      <c r="E8979" s="154" t="s">
        <v>11707</v>
      </c>
      <c r="F8979" s="155" t="str">
        <f>VLOOKUP(Proc[[#This Row],[Obj]],Sheet4!A:B,2,0)</f>
        <v>H000003227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0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on track</v>
      </c>
      <c r="Q8979" s="2">
        <f ca="1">IF(Proc[[#This Row],[DateClosed]]="",ABS(NETWORKDAYS(Proc[[#This Row],[DateOpened]],TODAY()))-1,ABS(NETWORKDAYS(Proc[[#This Row],[DateOpened]],Proc[[#This Row],[DateClosed]]))-1)</f>
        <v>0</v>
      </c>
      <c r="R8979" s="140" t="s">
        <v>476</v>
      </c>
      <c r="S8979" s="155"/>
      <c r="T8979" s="155"/>
    </row>
    <row r="8980" spans="1:20" hidden="1">
      <c r="A8980" s="154" t="s">
        <v>10643</v>
      </c>
      <c r="B8980" s="155" t="str">
        <f>IFERROR(VLOOKUP(Proc[[#This Row],[App]],Table2[],3,0),"open")</f>
        <v>open</v>
      </c>
      <c r="C8980" s="156" t="s">
        <v>370</v>
      </c>
      <c r="D8980" t="s">
        <v>11203</v>
      </c>
      <c r="E8980" s="154" t="s">
        <v>11707</v>
      </c>
      <c r="F8980" s="155" t="str">
        <f>VLOOKUP(Proc[[#This Row],[Obj]],Sheet4!A:B,2,0)</f>
        <v>H000003228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0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on track</v>
      </c>
      <c r="Q8980" s="2">
        <f ca="1">IF(Proc[[#This Row],[DateClosed]]="",ABS(NETWORKDAYS(Proc[[#This Row],[DateOpened]],TODAY()))-1,ABS(NETWORKDAYS(Proc[[#This Row],[DateOpened]],Proc[[#This Row],[DateClosed]]))-1)</f>
        <v>0</v>
      </c>
      <c r="R8980" s="140" t="s">
        <v>476</v>
      </c>
      <c r="S8980" s="155"/>
      <c r="T8980" s="155"/>
    </row>
    <row r="8981" spans="1:20" hidden="1">
      <c r="A8981" s="154" t="s">
        <v>10643</v>
      </c>
      <c r="B8981" s="155" t="str">
        <f>IFERROR(VLOOKUP(Proc[[#This Row],[App]],Table2[],3,0),"open")</f>
        <v>open</v>
      </c>
      <c r="C8981" s="156" t="s">
        <v>370</v>
      </c>
      <c r="D8981" t="s">
        <v>11204</v>
      </c>
      <c r="E8981" s="154" t="s">
        <v>11707</v>
      </c>
      <c r="F8981" s="155" t="str">
        <f>VLOOKUP(Proc[[#This Row],[Obj]],Sheet4!A:B,2,0)</f>
        <v>H000003228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0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on track</v>
      </c>
      <c r="Q8981" s="2">
        <f ca="1">IF(Proc[[#This Row],[DateClosed]]="",ABS(NETWORKDAYS(Proc[[#This Row],[DateOpened]],TODAY()))-1,ABS(NETWORKDAYS(Proc[[#This Row],[DateOpened]],Proc[[#This Row],[DateClosed]]))-1)</f>
        <v>0</v>
      </c>
      <c r="R8981" s="140" t="s">
        <v>476</v>
      </c>
      <c r="S8981" s="155"/>
      <c r="T8981" s="155"/>
    </row>
    <row r="8982" spans="1:20" hidden="1">
      <c r="A8982" s="154" t="s">
        <v>10643</v>
      </c>
      <c r="B8982" s="155" t="str">
        <f>IFERROR(VLOOKUP(Proc[[#This Row],[App]],Table2[],3,0),"open")</f>
        <v>open</v>
      </c>
      <c r="C8982" s="156" t="s">
        <v>370</v>
      </c>
      <c r="D8982" t="s">
        <v>11205</v>
      </c>
      <c r="E8982" s="154" t="s">
        <v>11707</v>
      </c>
      <c r="F8982" s="155" t="str">
        <f>VLOOKUP(Proc[[#This Row],[Obj]],Sheet4!A:B,2,0)</f>
        <v>H000003228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0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on track</v>
      </c>
      <c r="Q8982" s="2">
        <f ca="1">IF(Proc[[#This Row],[DateClosed]]="",ABS(NETWORKDAYS(Proc[[#This Row],[DateOpened]],TODAY()))-1,ABS(NETWORKDAYS(Proc[[#This Row],[DateOpened]],Proc[[#This Row],[DateClosed]]))-1)</f>
        <v>0</v>
      </c>
      <c r="R8982" s="140" t="s">
        <v>476</v>
      </c>
      <c r="S8982" s="155"/>
      <c r="T8982" s="155"/>
    </row>
    <row r="8983" spans="1:20" hidden="1">
      <c r="A8983" s="154" t="s">
        <v>10643</v>
      </c>
      <c r="B8983" s="155" t="str">
        <f>IFERROR(VLOOKUP(Proc[[#This Row],[App]],Table2[],3,0),"open")</f>
        <v>open</v>
      </c>
      <c r="C8983" s="156" t="s">
        <v>370</v>
      </c>
      <c r="D8983" t="s">
        <v>11206</v>
      </c>
      <c r="E8983" s="154" t="s">
        <v>11707</v>
      </c>
      <c r="F8983" s="155" t="str">
        <f>VLOOKUP(Proc[[#This Row],[Obj]],Sheet4!A:B,2,0)</f>
        <v>H000003228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0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on track</v>
      </c>
      <c r="Q8983" s="2">
        <f ca="1">IF(Proc[[#This Row],[DateClosed]]="",ABS(NETWORKDAYS(Proc[[#This Row],[DateOpened]],TODAY()))-1,ABS(NETWORKDAYS(Proc[[#This Row],[DateOpened]],Proc[[#This Row],[DateClosed]]))-1)</f>
        <v>0</v>
      </c>
      <c r="R8983" s="140" t="s">
        <v>476</v>
      </c>
      <c r="S8983" s="155"/>
      <c r="T8983" s="155"/>
    </row>
    <row r="8984" spans="1:20" hidden="1">
      <c r="A8984" s="154" t="s">
        <v>10643</v>
      </c>
      <c r="B8984" s="155" t="str">
        <f>IFERROR(VLOOKUP(Proc[[#This Row],[App]],Table2[],3,0),"open")</f>
        <v>open</v>
      </c>
      <c r="C8984" s="156" t="s">
        <v>370</v>
      </c>
      <c r="D8984" t="s">
        <v>11207</v>
      </c>
      <c r="E8984" s="154" t="s">
        <v>11707</v>
      </c>
      <c r="F8984" s="155" t="str">
        <f>VLOOKUP(Proc[[#This Row],[Obj]],Sheet4!A:B,2,0)</f>
        <v>H000003228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0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on track</v>
      </c>
      <c r="Q8984" s="2">
        <f ca="1">IF(Proc[[#This Row],[DateClosed]]="",ABS(NETWORKDAYS(Proc[[#This Row],[DateOpened]],TODAY()))-1,ABS(NETWORKDAYS(Proc[[#This Row],[DateOpened]],Proc[[#This Row],[DateClosed]]))-1)</f>
        <v>0</v>
      </c>
      <c r="R8984" s="140" t="s">
        <v>476</v>
      </c>
      <c r="S8984" s="155"/>
      <c r="T8984" s="155"/>
    </row>
    <row r="8985" spans="1:20" hidden="1">
      <c r="A8985" s="154" t="s">
        <v>10643</v>
      </c>
      <c r="B8985" s="155" t="str">
        <f>IFERROR(VLOOKUP(Proc[[#This Row],[App]],Table2[],3,0),"open")</f>
        <v>open</v>
      </c>
      <c r="C8985" s="156" t="s">
        <v>370</v>
      </c>
      <c r="D8985" t="s">
        <v>11208</v>
      </c>
      <c r="E8985" s="154" t="s">
        <v>11707</v>
      </c>
      <c r="F8985" s="155" t="str">
        <f>VLOOKUP(Proc[[#This Row],[Obj]],Sheet4!A:B,2,0)</f>
        <v>H000003228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0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on track</v>
      </c>
      <c r="Q8985" s="2">
        <f ca="1">IF(Proc[[#This Row],[DateClosed]]="",ABS(NETWORKDAYS(Proc[[#This Row],[DateOpened]],TODAY()))-1,ABS(NETWORKDAYS(Proc[[#This Row],[DateOpened]],Proc[[#This Row],[DateClosed]]))-1)</f>
        <v>0</v>
      </c>
      <c r="R8985" s="140" t="s">
        <v>476</v>
      </c>
      <c r="S8985" s="155"/>
      <c r="T8985" s="155"/>
    </row>
    <row r="8986" spans="1:20" hidden="1">
      <c r="A8986" s="154" t="s">
        <v>10643</v>
      </c>
      <c r="B8986" s="155" t="str">
        <f>IFERROR(VLOOKUP(Proc[[#This Row],[App]],Table2[],3,0),"open")</f>
        <v>open</v>
      </c>
      <c r="C8986" s="156" t="s">
        <v>370</v>
      </c>
      <c r="D8986" t="s">
        <v>11209</v>
      </c>
      <c r="E8986" s="154" t="s">
        <v>11707</v>
      </c>
      <c r="F8986" s="155" t="str">
        <f>VLOOKUP(Proc[[#This Row],[Obj]],Sheet4!A:B,2,0)</f>
        <v>H000003228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0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on track</v>
      </c>
      <c r="Q8986" s="2">
        <f ca="1">IF(Proc[[#This Row],[DateClosed]]="",ABS(NETWORKDAYS(Proc[[#This Row],[DateOpened]],TODAY()))-1,ABS(NETWORKDAYS(Proc[[#This Row],[DateOpened]],Proc[[#This Row],[DateClosed]]))-1)</f>
        <v>0</v>
      </c>
      <c r="R8986" s="140" t="s">
        <v>476</v>
      </c>
      <c r="S8986" s="155"/>
      <c r="T8986" s="155"/>
    </row>
    <row r="8987" spans="1:20" hidden="1">
      <c r="A8987" s="154" t="s">
        <v>10643</v>
      </c>
      <c r="B8987" s="155" t="str">
        <f>IFERROR(VLOOKUP(Proc[[#This Row],[App]],Table2[],3,0),"open")</f>
        <v>open</v>
      </c>
      <c r="C8987" s="156" t="s">
        <v>370</v>
      </c>
      <c r="D8987" t="s">
        <v>11210</v>
      </c>
      <c r="E8987" s="154" t="s">
        <v>11707</v>
      </c>
      <c r="F8987" s="155" t="str">
        <f>VLOOKUP(Proc[[#This Row],[Obj]],Sheet4!A:B,2,0)</f>
        <v>H000003228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0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on track</v>
      </c>
      <c r="Q8987" s="2">
        <f ca="1">IF(Proc[[#This Row],[DateClosed]]="",ABS(NETWORKDAYS(Proc[[#This Row],[DateOpened]],TODAY()))-1,ABS(NETWORKDAYS(Proc[[#This Row],[DateOpened]],Proc[[#This Row],[DateClosed]]))-1)</f>
        <v>0</v>
      </c>
      <c r="R8987" s="140" t="s">
        <v>476</v>
      </c>
      <c r="S8987" s="155"/>
      <c r="T8987" s="155"/>
    </row>
    <row r="8988" spans="1:20" hidden="1">
      <c r="A8988" s="154" t="s">
        <v>10643</v>
      </c>
      <c r="B8988" s="155" t="str">
        <f>IFERROR(VLOOKUP(Proc[[#This Row],[App]],Table2[],3,0),"open")</f>
        <v>open</v>
      </c>
      <c r="C8988" s="156" t="s">
        <v>370</v>
      </c>
      <c r="D8988" t="s">
        <v>11211</v>
      </c>
      <c r="E8988" s="154" t="s">
        <v>11707</v>
      </c>
      <c r="F8988" s="155" t="str">
        <f>VLOOKUP(Proc[[#This Row],[Obj]],Sheet4!A:B,2,0)</f>
        <v>H000003228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0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on track</v>
      </c>
      <c r="Q8988" s="2">
        <f ca="1">IF(Proc[[#This Row],[DateClosed]]="",ABS(NETWORKDAYS(Proc[[#This Row],[DateOpened]],TODAY()))-1,ABS(NETWORKDAYS(Proc[[#This Row],[DateOpened]],Proc[[#This Row],[DateClosed]]))-1)</f>
        <v>0</v>
      </c>
      <c r="R8988" s="140" t="s">
        <v>476</v>
      </c>
      <c r="S8988" s="155"/>
      <c r="T8988" s="155"/>
    </row>
    <row r="8989" spans="1:20" hidden="1">
      <c r="A8989" s="154" t="s">
        <v>10643</v>
      </c>
      <c r="B8989" s="155" t="str">
        <f>IFERROR(VLOOKUP(Proc[[#This Row],[App]],Table2[],3,0),"open")</f>
        <v>open</v>
      </c>
      <c r="C8989" s="156" t="s">
        <v>370</v>
      </c>
      <c r="D8989" t="s">
        <v>11212</v>
      </c>
      <c r="E8989" s="154" t="s">
        <v>11707</v>
      </c>
      <c r="F8989" s="155" t="str">
        <f>VLOOKUP(Proc[[#This Row],[Obj]],Sheet4!A:B,2,0)</f>
        <v>H000003228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0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on track</v>
      </c>
      <c r="Q8989" s="2">
        <f ca="1">IF(Proc[[#This Row],[DateClosed]]="",ABS(NETWORKDAYS(Proc[[#This Row],[DateOpened]],TODAY()))-1,ABS(NETWORKDAYS(Proc[[#This Row],[DateOpened]],Proc[[#This Row],[DateClosed]]))-1)</f>
        <v>0</v>
      </c>
      <c r="R8989" s="140" t="s">
        <v>476</v>
      </c>
      <c r="S8989" s="155"/>
      <c r="T8989" s="155"/>
    </row>
    <row r="8990" spans="1:20" hidden="1">
      <c r="A8990" s="154" t="s">
        <v>10643</v>
      </c>
      <c r="B8990" s="155" t="str">
        <f>IFERROR(VLOOKUP(Proc[[#This Row],[App]],Table2[],3,0),"open")</f>
        <v>open</v>
      </c>
      <c r="C8990" s="156" t="s">
        <v>370</v>
      </c>
      <c r="D8990" t="s">
        <v>11213</v>
      </c>
      <c r="E8990" s="154" t="s">
        <v>11707</v>
      </c>
      <c r="F8990" s="155" t="str">
        <f>VLOOKUP(Proc[[#This Row],[Obj]],Sheet4!A:B,2,0)</f>
        <v>H000003228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0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on track</v>
      </c>
      <c r="Q8990" s="2">
        <f ca="1">IF(Proc[[#This Row],[DateClosed]]="",ABS(NETWORKDAYS(Proc[[#This Row],[DateOpened]],TODAY()))-1,ABS(NETWORKDAYS(Proc[[#This Row],[DateOpened]],Proc[[#This Row],[DateClosed]]))-1)</f>
        <v>0</v>
      </c>
      <c r="R8990" s="140" t="s">
        <v>476</v>
      </c>
      <c r="S8990" s="155"/>
      <c r="T8990" s="155"/>
    </row>
    <row r="8991" spans="1:20" hidden="1">
      <c r="A8991" s="154" t="s">
        <v>10643</v>
      </c>
      <c r="B8991" s="155" t="str">
        <f>IFERROR(VLOOKUP(Proc[[#This Row],[App]],Table2[],3,0),"open")</f>
        <v>open</v>
      </c>
      <c r="C8991" s="156" t="s">
        <v>370</v>
      </c>
      <c r="D8991" t="s">
        <v>11214</v>
      </c>
      <c r="E8991" s="154" t="s">
        <v>11707</v>
      </c>
      <c r="F8991" s="155" t="str">
        <f>VLOOKUP(Proc[[#This Row],[Obj]],Sheet4!A:B,2,0)</f>
        <v>H000003229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0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on track</v>
      </c>
      <c r="Q8991" s="2">
        <f ca="1">IF(Proc[[#This Row],[DateClosed]]="",ABS(NETWORKDAYS(Proc[[#This Row],[DateOpened]],TODAY()))-1,ABS(NETWORKDAYS(Proc[[#This Row],[DateOpened]],Proc[[#This Row],[DateClosed]]))-1)</f>
        <v>0</v>
      </c>
      <c r="R8991" s="140" t="s">
        <v>476</v>
      </c>
      <c r="S8991" s="155"/>
      <c r="T8991" s="155"/>
    </row>
    <row r="8992" spans="1:20" hidden="1">
      <c r="A8992" s="154" t="s">
        <v>10643</v>
      </c>
      <c r="B8992" s="155" t="str">
        <f>IFERROR(VLOOKUP(Proc[[#This Row],[App]],Table2[],3,0),"open")</f>
        <v>open</v>
      </c>
      <c r="C8992" s="156" t="s">
        <v>370</v>
      </c>
      <c r="D8992" t="s">
        <v>11215</v>
      </c>
      <c r="E8992" s="154" t="s">
        <v>11707</v>
      </c>
      <c r="F8992" s="155" t="str">
        <f>VLOOKUP(Proc[[#This Row],[Obj]],Sheet4!A:B,2,0)</f>
        <v>H000003229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0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on track</v>
      </c>
      <c r="Q8992" s="2">
        <f ca="1">IF(Proc[[#This Row],[DateClosed]]="",ABS(NETWORKDAYS(Proc[[#This Row],[DateOpened]],TODAY()))-1,ABS(NETWORKDAYS(Proc[[#This Row],[DateOpened]],Proc[[#This Row],[DateClosed]]))-1)</f>
        <v>0</v>
      </c>
      <c r="R8992" s="140" t="s">
        <v>476</v>
      </c>
      <c r="S8992" s="155"/>
      <c r="T8992" s="155"/>
    </row>
    <row r="8993" spans="1:20" hidden="1">
      <c r="A8993" s="154" t="s">
        <v>10643</v>
      </c>
      <c r="B8993" s="155" t="str">
        <f>IFERROR(VLOOKUP(Proc[[#This Row],[App]],Table2[],3,0),"open")</f>
        <v>open</v>
      </c>
      <c r="C8993" s="156" t="s">
        <v>370</v>
      </c>
      <c r="D8993" t="s">
        <v>11216</v>
      </c>
      <c r="E8993" s="154" t="s">
        <v>11707</v>
      </c>
      <c r="F8993" s="155" t="str">
        <f>VLOOKUP(Proc[[#This Row],[Obj]],Sheet4!A:B,2,0)</f>
        <v>H000003229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0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on track</v>
      </c>
      <c r="Q8993" s="2">
        <f ca="1">IF(Proc[[#This Row],[DateClosed]]="",ABS(NETWORKDAYS(Proc[[#This Row],[DateOpened]],TODAY()))-1,ABS(NETWORKDAYS(Proc[[#This Row],[DateOpened]],Proc[[#This Row],[DateClosed]]))-1)</f>
        <v>0</v>
      </c>
      <c r="R8993" s="140" t="s">
        <v>476</v>
      </c>
      <c r="S8993" s="155"/>
      <c r="T8993" s="155"/>
    </row>
    <row r="8994" spans="1:20" hidden="1">
      <c r="A8994" s="154" t="s">
        <v>10643</v>
      </c>
      <c r="B8994" s="155" t="str">
        <f>IFERROR(VLOOKUP(Proc[[#This Row],[App]],Table2[],3,0),"open")</f>
        <v>open</v>
      </c>
      <c r="C8994" s="156" t="s">
        <v>370</v>
      </c>
      <c r="D8994" t="s">
        <v>11217</v>
      </c>
      <c r="E8994" s="154" t="s">
        <v>11707</v>
      </c>
      <c r="F8994" s="155" t="str">
        <f>VLOOKUP(Proc[[#This Row],[Obj]],Sheet4!A:B,2,0)</f>
        <v>H000003231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0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on track</v>
      </c>
      <c r="Q8994" s="2">
        <f ca="1">IF(Proc[[#This Row],[DateClosed]]="",ABS(NETWORKDAYS(Proc[[#This Row],[DateOpened]],TODAY()))-1,ABS(NETWORKDAYS(Proc[[#This Row],[DateOpened]],Proc[[#This Row],[DateClosed]]))-1)</f>
        <v>0</v>
      </c>
      <c r="R8994" s="140" t="s">
        <v>476</v>
      </c>
      <c r="S8994" s="155"/>
      <c r="T8994" s="155"/>
    </row>
    <row r="8995" spans="1:20" hidden="1">
      <c r="A8995" s="154" t="s">
        <v>10643</v>
      </c>
      <c r="B8995" s="155" t="str">
        <f>IFERROR(VLOOKUP(Proc[[#This Row],[App]],Table2[],3,0),"open")</f>
        <v>open</v>
      </c>
      <c r="C8995" s="156" t="s">
        <v>370</v>
      </c>
      <c r="D8995" t="s">
        <v>11218</v>
      </c>
      <c r="E8995" s="154" t="s">
        <v>11707</v>
      </c>
      <c r="F8995" s="155" t="str">
        <f>VLOOKUP(Proc[[#This Row],[Obj]],Sheet4!A:B,2,0)</f>
        <v>H000003231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0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on track</v>
      </c>
      <c r="Q8995" s="2">
        <f ca="1">IF(Proc[[#This Row],[DateClosed]]="",ABS(NETWORKDAYS(Proc[[#This Row],[DateOpened]],TODAY()))-1,ABS(NETWORKDAYS(Proc[[#This Row],[DateOpened]],Proc[[#This Row],[DateClosed]]))-1)</f>
        <v>0</v>
      </c>
      <c r="R8995" s="140" t="s">
        <v>476</v>
      </c>
      <c r="S8995" s="155"/>
      <c r="T8995" s="155"/>
    </row>
    <row r="8996" spans="1:20" hidden="1">
      <c r="A8996" s="154" t="s">
        <v>10643</v>
      </c>
      <c r="B8996" s="155" t="str">
        <f>IFERROR(VLOOKUP(Proc[[#This Row],[App]],Table2[],3,0),"open")</f>
        <v>open</v>
      </c>
      <c r="C8996" s="156" t="s">
        <v>370</v>
      </c>
      <c r="D8996" t="s">
        <v>11219</v>
      </c>
      <c r="E8996" s="154" t="s">
        <v>11707</v>
      </c>
      <c r="F8996" s="155" t="str">
        <f>VLOOKUP(Proc[[#This Row],[Obj]],Sheet4!A:B,2,0)</f>
        <v>H000003233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0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on track</v>
      </c>
      <c r="Q8996" s="2">
        <f ca="1">IF(Proc[[#This Row],[DateClosed]]="",ABS(NETWORKDAYS(Proc[[#This Row],[DateOpened]],TODAY()))-1,ABS(NETWORKDAYS(Proc[[#This Row],[DateOpened]],Proc[[#This Row],[DateClosed]]))-1)</f>
        <v>0</v>
      </c>
      <c r="R8996" s="140" t="s">
        <v>476</v>
      </c>
      <c r="S8996" s="155"/>
      <c r="T8996" s="155"/>
    </row>
    <row r="8997" spans="1:20" hidden="1">
      <c r="A8997" s="154" t="s">
        <v>10643</v>
      </c>
      <c r="B8997" s="155" t="str">
        <f>IFERROR(VLOOKUP(Proc[[#This Row],[App]],Table2[],3,0),"open")</f>
        <v>open</v>
      </c>
      <c r="C8997" s="156" t="s">
        <v>370</v>
      </c>
      <c r="D8997" t="s">
        <v>11220</v>
      </c>
      <c r="E8997" s="154" t="s">
        <v>11707</v>
      </c>
      <c r="F8997" s="155" t="str">
        <f>VLOOKUP(Proc[[#This Row],[Obj]],Sheet4!A:B,2,0)</f>
        <v>H000003233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0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on track</v>
      </c>
      <c r="Q8997" s="2">
        <f ca="1">IF(Proc[[#This Row],[DateClosed]]="",ABS(NETWORKDAYS(Proc[[#This Row],[DateOpened]],TODAY()))-1,ABS(NETWORKDAYS(Proc[[#This Row],[DateOpened]],Proc[[#This Row],[DateClosed]]))-1)</f>
        <v>0</v>
      </c>
      <c r="R8997" s="140" t="s">
        <v>476</v>
      </c>
      <c r="S8997" s="155"/>
      <c r="T8997" s="155"/>
    </row>
    <row r="8998" spans="1:20" hidden="1">
      <c r="A8998" s="154" t="s">
        <v>10643</v>
      </c>
      <c r="B8998" s="155" t="str">
        <f>IFERROR(VLOOKUP(Proc[[#This Row],[App]],Table2[],3,0),"open")</f>
        <v>open</v>
      </c>
      <c r="C8998" s="156" t="s">
        <v>370</v>
      </c>
      <c r="D8998" t="s">
        <v>11221</v>
      </c>
      <c r="E8998" s="154" t="s">
        <v>11707</v>
      </c>
      <c r="F8998" s="155" t="str">
        <f>VLOOKUP(Proc[[#This Row],[Obj]],Sheet4!A:B,2,0)</f>
        <v>H000003233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0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on track</v>
      </c>
      <c r="Q8998" s="2">
        <f ca="1">IF(Proc[[#This Row],[DateClosed]]="",ABS(NETWORKDAYS(Proc[[#This Row],[DateOpened]],TODAY()))-1,ABS(NETWORKDAYS(Proc[[#This Row],[DateOpened]],Proc[[#This Row],[DateClosed]]))-1)</f>
        <v>0</v>
      </c>
      <c r="R8998" s="140" t="s">
        <v>476</v>
      </c>
      <c r="S8998" s="155"/>
      <c r="T8998" s="155"/>
    </row>
    <row r="8999" spans="1:20" hidden="1">
      <c r="A8999" s="154" t="s">
        <v>10643</v>
      </c>
      <c r="B8999" s="155" t="str">
        <f>IFERROR(VLOOKUP(Proc[[#This Row],[App]],Table2[],3,0),"open")</f>
        <v>open</v>
      </c>
      <c r="C8999" s="156" t="s">
        <v>370</v>
      </c>
      <c r="D8999" t="s">
        <v>11222</v>
      </c>
      <c r="E8999" s="154" t="s">
        <v>11707</v>
      </c>
      <c r="F8999" s="155" t="str">
        <f>VLOOKUP(Proc[[#This Row],[Obj]],Sheet4!A:B,2,0)</f>
        <v>H000003233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0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on track</v>
      </c>
      <c r="Q8999" s="2">
        <f ca="1">IF(Proc[[#This Row],[DateClosed]]="",ABS(NETWORKDAYS(Proc[[#This Row],[DateOpened]],TODAY()))-1,ABS(NETWORKDAYS(Proc[[#This Row],[DateOpened]],Proc[[#This Row],[DateClosed]]))-1)</f>
        <v>0</v>
      </c>
      <c r="R8999" s="140" t="s">
        <v>476</v>
      </c>
      <c r="S8999" s="155"/>
      <c r="T8999" s="155"/>
    </row>
    <row r="9000" spans="1:20" hidden="1">
      <c r="A9000" s="154" t="s">
        <v>10643</v>
      </c>
      <c r="B9000" s="155" t="str">
        <f>IFERROR(VLOOKUP(Proc[[#This Row],[App]],Table2[],3,0),"open")</f>
        <v>open</v>
      </c>
      <c r="C9000" s="156" t="s">
        <v>370</v>
      </c>
      <c r="D9000" t="s">
        <v>11223</v>
      </c>
      <c r="E9000" s="154" t="s">
        <v>11707</v>
      </c>
      <c r="F9000" s="155" t="str">
        <f>VLOOKUP(Proc[[#This Row],[Obj]],Sheet4!A:B,2,0)</f>
        <v>H000003233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0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on track</v>
      </c>
      <c r="Q9000" s="2">
        <f ca="1">IF(Proc[[#This Row],[DateClosed]]="",ABS(NETWORKDAYS(Proc[[#This Row],[DateOpened]],TODAY()))-1,ABS(NETWORKDAYS(Proc[[#This Row],[DateOpened]],Proc[[#This Row],[DateClosed]]))-1)</f>
        <v>0</v>
      </c>
      <c r="R9000" s="140" t="s">
        <v>476</v>
      </c>
      <c r="S9000" s="155"/>
      <c r="T9000" s="155"/>
    </row>
    <row r="9001" spans="1:20" hidden="1">
      <c r="A9001" s="154" t="s">
        <v>10643</v>
      </c>
      <c r="B9001" s="155" t="str">
        <f>IFERROR(VLOOKUP(Proc[[#This Row],[App]],Table2[],3,0),"open")</f>
        <v>open</v>
      </c>
      <c r="C9001" s="156" t="s">
        <v>370</v>
      </c>
      <c r="D9001" t="s">
        <v>11224</v>
      </c>
      <c r="E9001" s="154" t="s">
        <v>11707</v>
      </c>
      <c r="F9001" s="155" t="str">
        <f>VLOOKUP(Proc[[#This Row],[Obj]],Sheet4!A:B,2,0)</f>
        <v>H000003233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0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on track</v>
      </c>
      <c r="Q9001" s="2">
        <f ca="1">IF(Proc[[#This Row],[DateClosed]]="",ABS(NETWORKDAYS(Proc[[#This Row],[DateOpened]],TODAY()))-1,ABS(NETWORKDAYS(Proc[[#This Row],[DateOpened]],Proc[[#This Row],[DateClosed]]))-1)</f>
        <v>0</v>
      </c>
      <c r="R9001" s="140" t="s">
        <v>476</v>
      </c>
      <c r="S9001" s="155"/>
      <c r="T9001" s="155"/>
    </row>
    <row r="9002" spans="1:20" hidden="1">
      <c r="A9002" s="154" t="s">
        <v>10643</v>
      </c>
      <c r="B9002" s="155" t="str">
        <f>IFERROR(VLOOKUP(Proc[[#This Row],[App]],Table2[],3,0),"open")</f>
        <v>open</v>
      </c>
      <c r="C9002" s="156" t="s">
        <v>370</v>
      </c>
      <c r="D9002" t="s">
        <v>11225</v>
      </c>
      <c r="E9002" s="154" t="s">
        <v>11707</v>
      </c>
      <c r="F9002" s="155" t="str">
        <f>VLOOKUP(Proc[[#This Row],[Obj]],Sheet4!A:B,2,0)</f>
        <v>H000003233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0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on track</v>
      </c>
      <c r="Q9002" s="2">
        <f ca="1">IF(Proc[[#This Row],[DateClosed]]="",ABS(NETWORKDAYS(Proc[[#This Row],[DateOpened]],TODAY()))-1,ABS(NETWORKDAYS(Proc[[#This Row],[DateOpened]],Proc[[#This Row],[DateClosed]]))-1)</f>
        <v>0</v>
      </c>
      <c r="R9002" s="140" t="s">
        <v>476</v>
      </c>
      <c r="S9002" s="155"/>
      <c r="T9002" s="155"/>
    </row>
    <row r="9003" spans="1:20" hidden="1">
      <c r="A9003" s="154" t="s">
        <v>10643</v>
      </c>
      <c r="B9003" s="155" t="str">
        <f>IFERROR(VLOOKUP(Proc[[#This Row],[App]],Table2[],3,0),"open")</f>
        <v>open</v>
      </c>
      <c r="C9003" s="156" t="s">
        <v>370</v>
      </c>
      <c r="D9003" t="s">
        <v>11226</v>
      </c>
      <c r="E9003" s="154" t="s">
        <v>11707</v>
      </c>
      <c r="F9003" s="155" t="str">
        <f>VLOOKUP(Proc[[#This Row],[Obj]],Sheet4!A:B,2,0)</f>
        <v>H000003233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0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on track</v>
      </c>
      <c r="Q9003" s="2">
        <f ca="1">IF(Proc[[#This Row],[DateClosed]]="",ABS(NETWORKDAYS(Proc[[#This Row],[DateOpened]],TODAY()))-1,ABS(NETWORKDAYS(Proc[[#This Row],[DateOpened]],Proc[[#This Row],[DateClosed]]))-1)</f>
        <v>0</v>
      </c>
      <c r="R9003" s="140" t="s">
        <v>476</v>
      </c>
      <c r="S9003" s="155"/>
      <c r="T9003" s="155"/>
    </row>
    <row r="9004" spans="1:20" hidden="1">
      <c r="A9004" s="154" t="s">
        <v>10643</v>
      </c>
      <c r="B9004" s="155" t="str">
        <f>IFERROR(VLOOKUP(Proc[[#This Row],[App]],Table2[],3,0),"open")</f>
        <v>open</v>
      </c>
      <c r="C9004" s="156" t="s">
        <v>370</v>
      </c>
      <c r="D9004" t="s">
        <v>11227</v>
      </c>
      <c r="E9004" s="154" t="s">
        <v>11707</v>
      </c>
      <c r="F9004" s="155" t="str">
        <f>VLOOKUP(Proc[[#This Row],[Obj]],Sheet4!A:B,2,0)</f>
        <v>H000003233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0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on track</v>
      </c>
      <c r="Q9004" s="2">
        <f ca="1">IF(Proc[[#This Row],[DateClosed]]="",ABS(NETWORKDAYS(Proc[[#This Row],[DateOpened]],TODAY()))-1,ABS(NETWORKDAYS(Proc[[#This Row],[DateOpened]],Proc[[#This Row],[DateClosed]]))-1)</f>
        <v>0</v>
      </c>
      <c r="R9004" s="140" t="s">
        <v>476</v>
      </c>
      <c r="S9004" s="155"/>
      <c r="T9004" s="155"/>
    </row>
    <row r="9005" spans="1:20" hidden="1">
      <c r="A9005" s="154" t="s">
        <v>10643</v>
      </c>
      <c r="B9005" s="155" t="str">
        <f>IFERROR(VLOOKUP(Proc[[#This Row],[App]],Table2[],3,0),"open")</f>
        <v>open</v>
      </c>
      <c r="C9005" s="156" t="s">
        <v>370</v>
      </c>
      <c r="D9005" t="s">
        <v>11228</v>
      </c>
      <c r="E9005" s="154" t="s">
        <v>11707</v>
      </c>
      <c r="F9005" s="155" t="str">
        <f>VLOOKUP(Proc[[#This Row],[Obj]],Sheet4!A:B,2,0)</f>
        <v>H000003233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0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on track</v>
      </c>
      <c r="Q9005" s="2">
        <f ca="1">IF(Proc[[#This Row],[DateClosed]]="",ABS(NETWORKDAYS(Proc[[#This Row],[DateOpened]],TODAY()))-1,ABS(NETWORKDAYS(Proc[[#This Row],[DateOpened]],Proc[[#This Row],[DateClosed]]))-1)</f>
        <v>0</v>
      </c>
      <c r="R9005" s="140" t="s">
        <v>476</v>
      </c>
      <c r="S9005" s="155"/>
      <c r="T9005" s="155"/>
    </row>
    <row r="9006" spans="1:20" hidden="1">
      <c r="A9006" s="154" t="s">
        <v>10643</v>
      </c>
      <c r="B9006" s="155" t="str">
        <f>IFERROR(VLOOKUP(Proc[[#This Row],[App]],Table2[],3,0),"open")</f>
        <v>open</v>
      </c>
      <c r="C9006" s="156" t="s">
        <v>370</v>
      </c>
      <c r="D9006" t="s">
        <v>11229</v>
      </c>
      <c r="E9006" s="154" t="s">
        <v>11707</v>
      </c>
      <c r="F9006" s="155" t="str">
        <f>VLOOKUP(Proc[[#This Row],[Obj]],Sheet4!A:B,2,0)</f>
        <v>H000003233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0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on track</v>
      </c>
      <c r="Q9006" s="2">
        <f ca="1">IF(Proc[[#This Row],[DateClosed]]="",ABS(NETWORKDAYS(Proc[[#This Row],[DateOpened]],TODAY()))-1,ABS(NETWORKDAYS(Proc[[#This Row],[DateOpened]],Proc[[#This Row],[DateClosed]]))-1)</f>
        <v>0</v>
      </c>
      <c r="R9006" s="140" t="s">
        <v>476</v>
      </c>
      <c r="S9006" s="155"/>
      <c r="T9006" s="155"/>
    </row>
    <row r="9007" spans="1:20" hidden="1">
      <c r="A9007" s="154" t="s">
        <v>10643</v>
      </c>
      <c r="B9007" s="155" t="str">
        <f>IFERROR(VLOOKUP(Proc[[#This Row],[App]],Table2[],3,0),"open")</f>
        <v>open</v>
      </c>
      <c r="C9007" s="156" t="s">
        <v>370</v>
      </c>
      <c r="D9007" t="s">
        <v>11230</v>
      </c>
      <c r="E9007" s="154" t="s">
        <v>11707</v>
      </c>
      <c r="F9007" s="155" t="str">
        <f>VLOOKUP(Proc[[#This Row],[Obj]],Sheet4!A:B,2,0)</f>
        <v>H000003233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0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on track</v>
      </c>
      <c r="Q9007" s="2">
        <f ca="1">IF(Proc[[#This Row],[DateClosed]]="",ABS(NETWORKDAYS(Proc[[#This Row],[DateOpened]],TODAY()))-1,ABS(NETWORKDAYS(Proc[[#This Row],[DateOpened]],Proc[[#This Row],[DateClosed]]))-1)</f>
        <v>0</v>
      </c>
      <c r="R9007" s="140" t="s">
        <v>476</v>
      </c>
      <c r="S9007" s="155"/>
      <c r="T9007" s="155"/>
    </row>
    <row r="9008" spans="1:20" hidden="1">
      <c r="A9008" s="154" t="s">
        <v>10643</v>
      </c>
      <c r="B9008" s="155" t="str">
        <f>IFERROR(VLOOKUP(Proc[[#This Row],[App]],Table2[],3,0),"open")</f>
        <v>open</v>
      </c>
      <c r="C9008" s="156" t="s">
        <v>370</v>
      </c>
      <c r="D9008" t="s">
        <v>11231</v>
      </c>
      <c r="E9008" s="154" t="s">
        <v>11707</v>
      </c>
      <c r="F9008" s="155" t="str">
        <f>VLOOKUP(Proc[[#This Row],[Obj]],Sheet4!A:B,2,0)</f>
        <v>H000003233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0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on track</v>
      </c>
      <c r="Q9008" s="2">
        <f ca="1">IF(Proc[[#This Row],[DateClosed]]="",ABS(NETWORKDAYS(Proc[[#This Row],[DateOpened]],TODAY()))-1,ABS(NETWORKDAYS(Proc[[#This Row],[DateOpened]],Proc[[#This Row],[DateClosed]]))-1)</f>
        <v>0</v>
      </c>
      <c r="R9008" s="140" t="s">
        <v>476</v>
      </c>
      <c r="S9008" s="155"/>
      <c r="T9008" s="155"/>
    </row>
    <row r="9009" spans="1:20" hidden="1">
      <c r="A9009" s="154" t="s">
        <v>10643</v>
      </c>
      <c r="B9009" s="155" t="str">
        <f>IFERROR(VLOOKUP(Proc[[#This Row],[App]],Table2[],3,0),"open")</f>
        <v>open</v>
      </c>
      <c r="C9009" s="156" t="s">
        <v>370</v>
      </c>
      <c r="D9009" t="s">
        <v>11232</v>
      </c>
      <c r="E9009" s="154" t="s">
        <v>11707</v>
      </c>
      <c r="F9009" s="155" t="str">
        <f>VLOOKUP(Proc[[#This Row],[Obj]],Sheet4!A:B,2,0)</f>
        <v>H000003233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0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on track</v>
      </c>
      <c r="Q9009" s="2">
        <f ca="1">IF(Proc[[#This Row],[DateClosed]]="",ABS(NETWORKDAYS(Proc[[#This Row],[DateOpened]],TODAY()))-1,ABS(NETWORKDAYS(Proc[[#This Row],[DateOpened]],Proc[[#This Row],[DateClosed]]))-1)</f>
        <v>0</v>
      </c>
      <c r="R9009" s="140" t="s">
        <v>476</v>
      </c>
      <c r="S9009" s="155"/>
      <c r="T9009" s="155"/>
    </row>
    <row r="9010" spans="1:20" hidden="1">
      <c r="A9010" s="154" t="s">
        <v>10643</v>
      </c>
      <c r="B9010" s="155" t="str">
        <f>IFERROR(VLOOKUP(Proc[[#This Row],[App]],Table2[],3,0),"open")</f>
        <v>open</v>
      </c>
      <c r="C9010" s="156" t="s">
        <v>370</v>
      </c>
      <c r="D9010" t="s">
        <v>11233</v>
      </c>
      <c r="E9010" s="154" t="s">
        <v>11707</v>
      </c>
      <c r="F9010" s="155" t="str">
        <f>VLOOKUP(Proc[[#This Row],[Obj]],Sheet4!A:B,2,0)</f>
        <v>H000003233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0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on track</v>
      </c>
      <c r="Q9010" s="2">
        <f ca="1">IF(Proc[[#This Row],[DateClosed]]="",ABS(NETWORKDAYS(Proc[[#This Row],[DateOpened]],TODAY()))-1,ABS(NETWORKDAYS(Proc[[#This Row],[DateOpened]],Proc[[#This Row],[DateClosed]]))-1)</f>
        <v>0</v>
      </c>
      <c r="R9010" s="140" t="s">
        <v>476</v>
      </c>
      <c r="S9010" s="155"/>
      <c r="T9010" s="155"/>
    </row>
    <row r="9011" spans="1:20" hidden="1">
      <c r="A9011" s="154" t="s">
        <v>10643</v>
      </c>
      <c r="B9011" s="155" t="str">
        <f>IFERROR(VLOOKUP(Proc[[#This Row],[App]],Table2[],3,0),"open")</f>
        <v>open</v>
      </c>
      <c r="C9011" s="156" t="s">
        <v>370</v>
      </c>
      <c r="D9011" t="s">
        <v>11234</v>
      </c>
      <c r="E9011" s="154" t="s">
        <v>11707</v>
      </c>
      <c r="F9011" s="155" t="str">
        <f>VLOOKUP(Proc[[#This Row],[Obj]],Sheet4!A:B,2,0)</f>
        <v>H000003233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0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on track</v>
      </c>
      <c r="Q9011" s="2">
        <f ca="1">IF(Proc[[#This Row],[DateClosed]]="",ABS(NETWORKDAYS(Proc[[#This Row],[DateOpened]],TODAY()))-1,ABS(NETWORKDAYS(Proc[[#This Row],[DateOpened]],Proc[[#This Row],[DateClosed]]))-1)</f>
        <v>0</v>
      </c>
      <c r="R9011" s="140" t="s">
        <v>476</v>
      </c>
      <c r="S9011" s="155"/>
      <c r="T9011" s="155"/>
    </row>
    <row r="9012" spans="1:20" hidden="1">
      <c r="A9012" s="154" t="s">
        <v>10643</v>
      </c>
      <c r="B9012" s="155" t="str">
        <f>IFERROR(VLOOKUP(Proc[[#This Row],[App]],Table2[],3,0),"open")</f>
        <v>open</v>
      </c>
      <c r="C9012" s="156" t="s">
        <v>370</v>
      </c>
      <c r="D9012" t="s">
        <v>11235</v>
      </c>
      <c r="E9012" s="154" t="s">
        <v>11707</v>
      </c>
      <c r="F9012" s="155" t="str">
        <f>VLOOKUP(Proc[[#This Row],[Obj]],Sheet4!A:B,2,0)</f>
        <v>H000003235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0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on track</v>
      </c>
      <c r="Q9012" s="2">
        <f ca="1">IF(Proc[[#This Row],[DateClosed]]="",ABS(NETWORKDAYS(Proc[[#This Row],[DateOpened]],TODAY()))-1,ABS(NETWORKDAYS(Proc[[#This Row],[DateOpened]],Proc[[#This Row],[DateClosed]]))-1)</f>
        <v>0</v>
      </c>
      <c r="R9012" s="140" t="s">
        <v>476</v>
      </c>
      <c r="S9012" s="155"/>
      <c r="T9012" s="155"/>
    </row>
    <row r="9013" spans="1:20" hidden="1">
      <c r="A9013" s="154" t="s">
        <v>10643</v>
      </c>
      <c r="B9013" s="155" t="str">
        <f>IFERROR(VLOOKUP(Proc[[#This Row],[App]],Table2[],3,0),"open")</f>
        <v>open</v>
      </c>
      <c r="C9013" s="156" t="s">
        <v>370</v>
      </c>
      <c r="D9013" t="s">
        <v>11236</v>
      </c>
      <c r="E9013" s="154" t="s">
        <v>11707</v>
      </c>
      <c r="F9013" s="155" t="str">
        <f>VLOOKUP(Proc[[#This Row],[Obj]],Sheet4!A:B,2,0)</f>
        <v>H000003235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0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on track</v>
      </c>
      <c r="Q9013" s="2">
        <f ca="1">IF(Proc[[#This Row],[DateClosed]]="",ABS(NETWORKDAYS(Proc[[#This Row],[DateOpened]],TODAY()))-1,ABS(NETWORKDAYS(Proc[[#This Row],[DateOpened]],Proc[[#This Row],[DateClosed]]))-1)</f>
        <v>0</v>
      </c>
      <c r="R9013" s="140" t="s">
        <v>476</v>
      </c>
      <c r="S9013" s="155"/>
      <c r="T9013" s="155"/>
    </row>
    <row r="9014" spans="1:20" hidden="1">
      <c r="A9014" s="154" t="s">
        <v>10643</v>
      </c>
      <c r="B9014" s="155" t="str">
        <f>IFERROR(VLOOKUP(Proc[[#This Row],[App]],Table2[],3,0),"open")</f>
        <v>open</v>
      </c>
      <c r="C9014" s="156" t="s">
        <v>370</v>
      </c>
      <c r="D9014" t="s">
        <v>11237</v>
      </c>
      <c r="E9014" s="154" t="s">
        <v>11707</v>
      </c>
      <c r="F9014" s="155" t="str">
        <f>VLOOKUP(Proc[[#This Row],[Obj]],Sheet4!A:B,2,0)</f>
        <v>H000003235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0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on track</v>
      </c>
      <c r="Q9014" s="2">
        <f ca="1">IF(Proc[[#This Row],[DateClosed]]="",ABS(NETWORKDAYS(Proc[[#This Row],[DateOpened]],TODAY()))-1,ABS(NETWORKDAYS(Proc[[#This Row],[DateOpened]],Proc[[#This Row],[DateClosed]]))-1)</f>
        <v>0</v>
      </c>
      <c r="R9014" s="140" t="s">
        <v>476</v>
      </c>
      <c r="S9014" s="155"/>
      <c r="T9014" s="155"/>
    </row>
    <row r="9015" spans="1:20" hidden="1">
      <c r="A9015" s="154" t="s">
        <v>10643</v>
      </c>
      <c r="B9015" s="155" t="str">
        <f>IFERROR(VLOOKUP(Proc[[#This Row],[App]],Table2[],3,0),"open")</f>
        <v>open</v>
      </c>
      <c r="C9015" s="156" t="s">
        <v>370</v>
      </c>
      <c r="D9015" t="s">
        <v>11238</v>
      </c>
      <c r="E9015" s="154" t="s">
        <v>11707</v>
      </c>
      <c r="F9015" s="155" t="str">
        <f>VLOOKUP(Proc[[#This Row],[Obj]],Sheet4!A:B,2,0)</f>
        <v>H000003235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0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on track</v>
      </c>
      <c r="Q9015" s="2">
        <f ca="1">IF(Proc[[#This Row],[DateClosed]]="",ABS(NETWORKDAYS(Proc[[#This Row],[DateOpened]],TODAY()))-1,ABS(NETWORKDAYS(Proc[[#This Row],[DateOpened]],Proc[[#This Row],[DateClosed]]))-1)</f>
        <v>0</v>
      </c>
      <c r="R9015" s="140" t="s">
        <v>476</v>
      </c>
      <c r="S9015" s="155"/>
      <c r="T9015" s="155"/>
    </row>
    <row r="9016" spans="1:20" hidden="1">
      <c r="A9016" s="154" t="s">
        <v>10643</v>
      </c>
      <c r="B9016" s="155" t="str">
        <f>IFERROR(VLOOKUP(Proc[[#This Row],[App]],Table2[],3,0),"open")</f>
        <v>open</v>
      </c>
      <c r="C9016" s="156" t="s">
        <v>370</v>
      </c>
      <c r="D9016" t="s">
        <v>11239</v>
      </c>
      <c r="E9016" s="154" t="s">
        <v>11707</v>
      </c>
      <c r="F9016" s="155" t="str">
        <f>VLOOKUP(Proc[[#This Row],[Obj]],Sheet4!A:B,2,0)</f>
        <v>H000003235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0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on track</v>
      </c>
      <c r="Q9016" s="2">
        <f ca="1">IF(Proc[[#This Row],[DateClosed]]="",ABS(NETWORKDAYS(Proc[[#This Row],[DateOpened]],TODAY()))-1,ABS(NETWORKDAYS(Proc[[#This Row],[DateOpened]],Proc[[#This Row],[DateClosed]]))-1)</f>
        <v>0</v>
      </c>
      <c r="R9016" s="140" t="s">
        <v>476</v>
      </c>
      <c r="S9016" s="155"/>
      <c r="T9016" s="155"/>
    </row>
    <row r="9017" spans="1:20" hidden="1">
      <c r="A9017" s="154" t="s">
        <v>10643</v>
      </c>
      <c r="B9017" s="155" t="str">
        <f>IFERROR(VLOOKUP(Proc[[#This Row],[App]],Table2[],3,0),"open")</f>
        <v>open</v>
      </c>
      <c r="C9017" s="156" t="s">
        <v>370</v>
      </c>
      <c r="D9017" t="s">
        <v>11240</v>
      </c>
      <c r="E9017" s="154" t="s">
        <v>11707</v>
      </c>
      <c r="F9017" s="155" t="str">
        <f>VLOOKUP(Proc[[#This Row],[Obj]],Sheet4!A:B,2,0)</f>
        <v>H000003235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0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on track</v>
      </c>
      <c r="Q9017" s="2">
        <f ca="1">IF(Proc[[#This Row],[DateClosed]]="",ABS(NETWORKDAYS(Proc[[#This Row],[DateOpened]],TODAY()))-1,ABS(NETWORKDAYS(Proc[[#This Row],[DateOpened]],Proc[[#This Row],[DateClosed]]))-1)</f>
        <v>0</v>
      </c>
      <c r="R9017" s="140" t="s">
        <v>476</v>
      </c>
      <c r="S9017" s="155"/>
      <c r="T9017" s="155"/>
    </row>
    <row r="9018" spans="1:20" hidden="1">
      <c r="A9018" s="154" t="s">
        <v>10643</v>
      </c>
      <c r="B9018" s="155" t="str">
        <f>IFERROR(VLOOKUP(Proc[[#This Row],[App]],Table2[],3,0),"open")</f>
        <v>open</v>
      </c>
      <c r="C9018" s="156" t="s">
        <v>370</v>
      </c>
      <c r="D9018" t="s">
        <v>11241</v>
      </c>
      <c r="E9018" s="154" t="s">
        <v>11707</v>
      </c>
      <c r="F9018" s="155" t="str">
        <f>VLOOKUP(Proc[[#This Row],[Obj]],Sheet4!A:B,2,0)</f>
        <v>H000003237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0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on track</v>
      </c>
      <c r="Q9018" s="2">
        <f ca="1">IF(Proc[[#This Row],[DateClosed]]="",ABS(NETWORKDAYS(Proc[[#This Row],[DateOpened]],TODAY()))-1,ABS(NETWORKDAYS(Proc[[#This Row],[DateOpened]],Proc[[#This Row],[DateClosed]]))-1)</f>
        <v>0</v>
      </c>
      <c r="R9018" s="140" t="s">
        <v>476</v>
      </c>
      <c r="S9018" s="155"/>
      <c r="T9018" s="155"/>
    </row>
    <row r="9019" spans="1:20" hidden="1">
      <c r="A9019" s="154" t="s">
        <v>10643</v>
      </c>
      <c r="B9019" s="155" t="str">
        <f>IFERROR(VLOOKUP(Proc[[#This Row],[App]],Table2[],3,0),"open")</f>
        <v>open</v>
      </c>
      <c r="C9019" s="156" t="s">
        <v>370</v>
      </c>
      <c r="D9019" t="s">
        <v>11242</v>
      </c>
      <c r="E9019" s="154" t="s">
        <v>11707</v>
      </c>
      <c r="F9019" s="155" t="str">
        <f>VLOOKUP(Proc[[#This Row],[Obj]],Sheet4!A:B,2,0)</f>
        <v>H000003237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0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on track</v>
      </c>
      <c r="Q9019" s="2">
        <f ca="1">IF(Proc[[#This Row],[DateClosed]]="",ABS(NETWORKDAYS(Proc[[#This Row],[DateOpened]],TODAY()))-1,ABS(NETWORKDAYS(Proc[[#This Row],[DateOpened]],Proc[[#This Row],[DateClosed]]))-1)</f>
        <v>0</v>
      </c>
      <c r="R9019" s="140" t="s">
        <v>476</v>
      </c>
      <c r="S9019" s="155"/>
      <c r="T9019" s="155"/>
    </row>
    <row r="9020" spans="1:20" hidden="1">
      <c r="A9020" s="154" t="s">
        <v>10643</v>
      </c>
      <c r="B9020" s="155" t="str">
        <f>IFERROR(VLOOKUP(Proc[[#This Row],[App]],Table2[],3,0),"open")</f>
        <v>open</v>
      </c>
      <c r="C9020" s="156" t="s">
        <v>370</v>
      </c>
      <c r="D9020" t="s">
        <v>11243</v>
      </c>
      <c r="E9020" s="154" t="s">
        <v>11707</v>
      </c>
      <c r="F9020" s="155" t="str">
        <f>VLOOKUP(Proc[[#This Row],[Obj]],Sheet4!A:B,2,0)</f>
        <v>H000003239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0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on track</v>
      </c>
      <c r="Q9020" s="2">
        <f ca="1">IF(Proc[[#This Row],[DateClosed]]="",ABS(NETWORKDAYS(Proc[[#This Row],[DateOpened]],TODAY()))-1,ABS(NETWORKDAYS(Proc[[#This Row],[DateOpened]],Proc[[#This Row],[DateClosed]]))-1)</f>
        <v>0</v>
      </c>
      <c r="R9020" s="140" t="s">
        <v>476</v>
      </c>
      <c r="S9020" s="155"/>
      <c r="T9020" s="155"/>
    </row>
    <row r="9021" spans="1:20" hidden="1">
      <c r="A9021" s="154" t="s">
        <v>10643</v>
      </c>
      <c r="B9021" s="155" t="str">
        <f>IFERROR(VLOOKUP(Proc[[#This Row],[App]],Table2[],3,0),"open")</f>
        <v>open</v>
      </c>
      <c r="C9021" s="156" t="s">
        <v>370</v>
      </c>
      <c r="D9021" t="s">
        <v>11244</v>
      </c>
      <c r="E9021" s="154" t="s">
        <v>11707</v>
      </c>
      <c r="F9021" s="155" t="str">
        <f>VLOOKUP(Proc[[#This Row],[Obj]],Sheet4!A:B,2,0)</f>
        <v>H000003239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0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on track</v>
      </c>
      <c r="Q9021" s="2">
        <f ca="1">IF(Proc[[#This Row],[DateClosed]]="",ABS(NETWORKDAYS(Proc[[#This Row],[DateOpened]],TODAY()))-1,ABS(NETWORKDAYS(Proc[[#This Row],[DateOpened]],Proc[[#This Row],[DateClosed]]))-1)</f>
        <v>0</v>
      </c>
      <c r="R9021" s="140" t="s">
        <v>476</v>
      </c>
      <c r="S9021" s="155"/>
      <c r="T9021" s="155"/>
    </row>
    <row r="9022" spans="1:20" hidden="1">
      <c r="A9022" s="154" t="s">
        <v>10643</v>
      </c>
      <c r="B9022" s="155" t="str">
        <f>IFERROR(VLOOKUP(Proc[[#This Row],[App]],Table2[],3,0),"open")</f>
        <v>open</v>
      </c>
      <c r="C9022" s="156" t="s">
        <v>370</v>
      </c>
      <c r="D9022" t="s">
        <v>11245</v>
      </c>
      <c r="E9022" s="154" t="s">
        <v>11707</v>
      </c>
      <c r="F9022" s="155" t="str">
        <f>VLOOKUP(Proc[[#This Row],[Obj]],Sheet4!A:B,2,0)</f>
        <v>H000003239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0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on track</v>
      </c>
      <c r="Q9022" s="2">
        <f ca="1">IF(Proc[[#This Row],[DateClosed]]="",ABS(NETWORKDAYS(Proc[[#This Row],[DateOpened]],TODAY()))-1,ABS(NETWORKDAYS(Proc[[#This Row],[DateOpened]],Proc[[#This Row],[DateClosed]]))-1)</f>
        <v>0</v>
      </c>
      <c r="R9022" s="140" t="s">
        <v>476</v>
      </c>
      <c r="S9022" s="155"/>
      <c r="T9022" s="155"/>
    </row>
    <row r="9023" spans="1:20" hidden="1">
      <c r="A9023" s="154" t="s">
        <v>10643</v>
      </c>
      <c r="B9023" s="155" t="str">
        <f>IFERROR(VLOOKUP(Proc[[#This Row],[App]],Table2[],3,0),"open")</f>
        <v>open</v>
      </c>
      <c r="C9023" s="156" t="s">
        <v>370</v>
      </c>
      <c r="D9023" t="s">
        <v>11246</v>
      </c>
      <c r="E9023" s="154" t="s">
        <v>11707</v>
      </c>
      <c r="F9023" s="155" t="str">
        <f>VLOOKUP(Proc[[#This Row],[Obj]],Sheet4!A:B,2,0)</f>
        <v>H000003239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0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on track</v>
      </c>
      <c r="Q9023" s="2">
        <f ca="1">IF(Proc[[#This Row],[DateClosed]]="",ABS(NETWORKDAYS(Proc[[#This Row],[DateOpened]],TODAY()))-1,ABS(NETWORKDAYS(Proc[[#This Row],[DateOpened]],Proc[[#This Row],[DateClosed]]))-1)</f>
        <v>0</v>
      </c>
      <c r="R9023" s="140" t="s">
        <v>476</v>
      </c>
      <c r="S9023" s="155"/>
      <c r="T9023" s="155"/>
    </row>
    <row r="9024" spans="1:20" hidden="1">
      <c r="A9024" s="154" t="s">
        <v>10643</v>
      </c>
      <c r="B9024" s="155" t="str">
        <f>IFERROR(VLOOKUP(Proc[[#This Row],[App]],Table2[],3,0),"open")</f>
        <v>open</v>
      </c>
      <c r="C9024" s="156" t="s">
        <v>370</v>
      </c>
      <c r="D9024" t="s">
        <v>11247</v>
      </c>
      <c r="E9024" s="154" t="s">
        <v>11707</v>
      </c>
      <c r="F9024" s="155" t="str">
        <f>VLOOKUP(Proc[[#This Row],[Obj]],Sheet4!A:B,2,0)</f>
        <v>H000003239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0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on track</v>
      </c>
      <c r="Q9024" s="2">
        <f ca="1">IF(Proc[[#This Row],[DateClosed]]="",ABS(NETWORKDAYS(Proc[[#This Row],[DateOpened]],TODAY()))-1,ABS(NETWORKDAYS(Proc[[#This Row],[DateOpened]],Proc[[#This Row],[DateClosed]]))-1)</f>
        <v>0</v>
      </c>
      <c r="R9024" s="140" t="s">
        <v>476</v>
      </c>
      <c r="S9024" s="155"/>
      <c r="T9024" s="155"/>
    </row>
    <row r="9025" spans="1:20" hidden="1">
      <c r="A9025" s="154" t="s">
        <v>10643</v>
      </c>
      <c r="B9025" s="155" t="str">
        <f>IFERROR(VLOOKUP(Proc[[#This Row],[App]],Table2[],3,0),"open")</f>
        <v>open</v>
      </c>
      <c r="C9025" s="156" t="s">
        <v>370</v>
      </c>
      <c r="D9025" t="s">
        <v>11248</v>
      </c>
      <c r="E9025" s="154" t="s">
        <v>11707</v>
      </c>
      <c r="F9025" s="155" t="str">
        <f>VLOOKUP(Proc[[#This Row],[Obj]],Sheet4!A:B,2,0)</f>
        <v>H000003239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0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on track</v>
      </c>
      <c r="Q9025" s="2">
        <f ca="1">IF(Proc[[#This Row],[DateClosed]]="",ABS(NETWORKDAYS(Proc[[#This Row],[DateOpened]],TODAY()))-1,ABS(NETWORKDAYS(Proc[[#This Row],[DateOpened]],Proc[[#This Row],[DateClosed]]))-1)</f>
        <v>0</v>
      </c>
      <c r="R9025" s="140" t="s">
        <v>476</v>
      </c>
      <c r="S9025" s="155"/>
      <c r="T9025" s="155"/>
    </row>
    <row r="9026" spans="1:20" hidden="1">
      <c r="A9026" s="154" t="s">
        <v>10643</v>
      </c>
      <c r="B9026" s="155" t="str">
        <f>IFERROR(VLOOKUP(Proc[[#This Row],[App]],Table2[],3,0),"open")</f>
        <v>open</v>
      </c>
      <c r="C9026" s="156" t="s">
        <v>370</v>
      </c>
      <c r="D9026" t="s">
        <v>11249</v>
      </c>
      <c r="E9026" s="154" t="s">
        <v>11707</v>
      </c>
      <c r="F9026" s="155" t="str">
        <f>VLOOKUP(Proc[[#This Row],[Obj]],Sheet4!A:B,2,0)</f>
        <v>H000003239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0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on track</v>
      </c>
      <c r="Q9026" s="2">
        <f ca="1">IF(Proc[[#This Row],[DateClosed]]="",ABS(NETWORKDAYS(Proc[[#This Row],[DateOpened]],TODAY()))-1,ABS(NETWORKDAYS(Proc[[#This Row],[DateOpened]],Proc[[#This Row],[DateClosed]]))-1)</f>
        <v>0</v>
      </c>
      <c r="R9026" s="140" t="s">
        <v>476</v>
      </c>
      <c r="S9026" s="155"/>
      <c r="T9026" s="155"/>
    </row>
    <row r="9027" spans="1:20" hidden="1">
      <c r="A9027" s="154" t="s">
        <v>10643</v>
      </c>
      <c r="B9027" s="155" t="str">
        <f>IFERROR(VLOOKUP(Proc[[#This Row],[App]],Table2[],3,0),"open")</f>
        <v>open</v>
      </c>
      <c r="C9027" s="156" t="s">
        <v>370</v>
      </c>
      <c r="D9027" t="s">
        <v>11250</v>
      </c>
      <c r="E9027" s="154" t="s">
        <v>11707</v>
      </c>
      <c r="F9027" s="155" t="str">
        <f>VLOOKUP(Proc[[#This Row],[Obj]],Sheet4!A:B,2,0)</f>
        <v>H000003239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0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on track</v>
      </c>
      <c r="Q9027" s="2">
        <f ca="1">IF(Proc[[#This Row],[DateClosed]]="",ABS(NETWORKDAYS(Proc[[#This Row],[DateOpened]],TODAY()))-1,ABS(NETWORKDAYS(Proc[[#This Row],[DateOpened]],Proc[[#This Row],[DateClosed]]))-1)</f>
        <v>0</v>
      </c>
      <c r="R9027" s="140" t="s">
        <v>476</v>
      </c>
      <c r="S9027" s="155"/>
      <c r="T9027" s="155"/>
    </row>
    <row r="9028" spans="1:20" hidden="1">
      <c r="A9028" s="154" t="s">
        <v>10643</v>
      </c>
      <c r="B9028" s="155" t="str">
        <f>IFERROR(VLOOKUP(Proc[[#This Row],[App]],Table2[],3,0),"open")</f>
        <v>open</v>
      </c>
      <c r="C9028" s="156" t="s">
        <v>370</v>
      </c>
      <c r="D9028" t="s">
        <v>11251</v>
      </c>
      <c r="E9028" s="154" t="s">
        <v>11707</v>
      </c>
      <c r="F9028" s="155" t="str">
        <f>VLOOKUP(Proc[[#This Row],[Obj]],Sheet4!A:B,2,0)</f>
        <v>H000003239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0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on track</v>
      </c>
      <c r="Q9028" s="2">
        <f ca="1">IF(Proc[[#This Row],[DateClosed]]="",ABS(NETWORKDAYS(Proc[[#This Row],[DateOpened]],TODAY()))-1,ABS(NETWORKDAYS(Proc[[#This Row],[DateOpened]],Proc[[#This Row],[DateClosed]]))-1)</f>
        <v>0</v>
      </c>
      <c r="R9028" s="140" t="s">
        <v>476</v>
      </c>
      <c r="S9028" s="155"/>
      <c r="T9028" s="155"/>
    </row>
    <row r="9029" spans="1:20" hidden="1">
      <c r="A9029" s="154" t="s">
        <v>10643</v>
      </c>
      <c r="B9029" s="155" t="str">
        <f>IFERROR(VLOOKUP(Proc[[#This Row],[App]],Table2[],3,0),"open")</f>
        <v>open</v>
      </c>
      <c r="C9029" s="156" t="s">
        <v>370</v>
      </c>
      <c r="D9029" t="s">
        <v>11252</v>
      </c>
      <c r="E9029" s="154" t="s">
        <v>11707</v>
      </c>
      <c r="F9029" s="155" t="str">
        <f>VLOOKUP(Proc[[#This Row],[Obj]],Sheet4!A:B,2,0)</f>
        <v>H000003239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0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on track</v>
      </c>
      <c r="Q9029" s="2">
        <f ca="1">IF(Proc[[#This Row],[DateClosed]]="",ABS(NETWORKDAYS(Proc[[#This Row],[DateOpened]],TODAY()))-1,ABS(NETWORKDAYS(Proc[[#This Row],[DateOpened]],Proc[[#This Row],[DateClosed]]))-1)</f>
        <v>0</v>
      </c>
      <c r="R9029" s="140" t="s">
        <v>476</v>
      </c>
      <c r="S9029" s="155"/>
      <c r="T9029" s="155"/>
    </row>
    <row r="9030" spans="1:20" hidden="1">
      <c r="A9030" s="154" t="s">
        <v>10643</v>
      </c>
      <c r="B9030" s="155" t="str">
        <f>IFERROR(VLOOKUP(Proc[[#This Row],[App]],Table2[],3,0),"open")</f>
        <v>open</v>
      </c>
      <c r="C9030" s="156" t="s">
        <v>370</v>
      </c>
      <c r="D9030" t="s">
        <v>11253</v>
      </c>
      <c r="E9030" s="154" t="s">
        <v>11707</v>
      </c>
      <c r="F9030" s="155" t="str">
        <f>VLOOKUP(Proc[[#This Row],[Obj]],Sheet4!A:B,2,0)</f>
        <v>H000003239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0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on track</v>
      </c>
      <c r="Q9030" s="2">
        <f ca="1">IF(Proc[[#This Row],[DateClosed]]="",ABS(NETWORKDAYS(Proc[[#This Row],[DateOpened]],TODAY()))-1,ABS(NETWORKDAYS(Proc[[#This Row],[DateOpened]],Proc[[#This Row],[DateClosed]]))-1)</f>
        <v>0</v>
      </c>
      <c r="R9030" s="140" t="s">
        <v>476</v>
      </c>
      <c r="S9030" s="155"/>
      <c r="T9030" s="155"/>
    </row>
    <row r="9031" spans="1:20" hidden="1">
      <c r="A9031" s="154" t="s">
        <v>10643</v>
      </c>
      <c r="B9031" s="155" t="str">
        <f>IFERROR(VLOOKUP(Proc[[#This Row],[App]],Table2[],3,0),"open")</f>
        <v>open</v>
      </c>
      <c r="C9031" s="156" t="s">
        <v>370</v>
      </c>
      <c r="D9031" t="s">
        <v>11254</v>
      </c>
      <c r="E9031" s="154" t="s">
        <v>11707</v>
      </c>
      <c r="F9031" s="155" t="str">
        <f>VLOOKUP(Proc[[#This Row],[Obj]],Sheet4!A:B,2,0)</f>
        <v>H000003239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0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on track</v>
      </c>
      <c r="Q9031" s="2">
        <f ca="1">IF(Proc[[#This Row],[DateClosed]]="",ABS(NETWORKDAYS(Proc[[#This Row],[DateOpened]],TODAY()))-1,ABS(NETWORKDAYS(Proc[[#This Row],[DateOpened]],Proc[[#This Row],[DateClosed]]))-1)</f>
        <v>0</v>
      </c>
      <c r="R9031" s="140" t="s">
        <v>476</v>
      </c>
      <c r="S9031" s="155"/>
      <c r="T9031" s="155"/>
    </row>
    <row r="9032" spans="1:20" hidden="1">
      <c r="A9032" s="154" t="s">
        <v>10643</v>
      </c>
      <c r="B9032" s="155" t="str">
        <f>IFERROR(VLOOKUP(Proc[[#This Row],[App]],Table2[],3,0),"open")</f>
        <v>open</v>
      </c>
      <c r="C9032" s="156" t="s">
        <v>370</v>
      </c>
      <c r="D9032" t="s">
        <v>11255</v>
      </c>
      <c r="E9032" s="154" t="s">
        <v>11707</v>
      </c>
      <c r="F9032" s="155" t="str">
        <f>VLOOKUP(Proc[[#This Row],[Obj]],Sheet4!A:B,2,0)</f>
        <v>H000003239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0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on track</v>
      </c>
      <c r="Q9032" s="2">
        <f ca="1">IF(Proc[[#This Row],[DateClosed]]="",ABS(NETWORKDAYS(Proc[[#This Row],[DateOpened]],TODAY()))-1,ABS(NETWORKDAYS(Proc[[#This Row],[DateOpened]],Proc[[#This Row],[DateClosed]]))-1)</f>
        <v>0</v>
      </c>
      <c r="R9032" s="140" t="s">
        <v>476</v>
      </c>
      <c r="S9032" s="155"/>
      <c r="T9032" s="155"/>
    </row>
    <row r="9033" spans="1:20" hidden="1">
      <c r="A9033" s="154" t="s">
        <v>10643</v>
      </c>
      <c r="B9033" s="155" t="str">
        <f>IFERROR(VLOOKUP(Proc[[#This Row],[App]],Table2[],3,0),"open")</f>
        <v>open</v>
      </c>
      <c r="C9033" s="156" t="s">
        <v>370</v>
      </c>
      <c r="D9033" t="s">
        <v>11256</v>
      </c>
      <c r="E9033" s="154" t="s">
        <v>11707</v>
      </c>
      <c r="F9033" s="155" t="str">
        <f>VLOOKUP(Proc[[#This Row],[Obj]],Sheet4!A:B,2,0)</f>
        <v>H000003239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0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on track</v>
      </c>
      <c r="Q9033" s="2">
        <f ca="1">IF(Proc[[#This Row],[DateClosed]]="",ABS(NETWORKDAYS(Proc[[#This Row],[DateOpened]],TODAY()))-1,ABS(NETWORKDAYS(Proc[[#This Row],[DateOpened]],Proc[[#This Row],[DateClosed]]))-1)</f>
        <v>0</v>
      </c>
      <c r="R9033" s="140" t="s">
        <v>476</v>
      </c>
      <c r="S9033" s="155"/>
      <c r="T9033" s="155"/>
    </row>
    <row r="9034" spans="1:20" hidden="1">
      <c r="A9034" s="154" t="s">
        <v>10643</v>
      </c>
      <c r="B9034" s="155" t="str">
        <f>IFERROR(VLOOKUP(Proc[[#This Row],[App]],Table2[],3,0),"open")</f>
        <v>open</v>
      </c>
      <c r="C9034" s="156" t="s">
        <v>370</v>
      </c>
      <c r="D9034" t="s">
        <v>11257</v>
      </c>
      <c r="E9034" s="154" t="s">
        <v>11707</v>
      </c>
      <c r="F9034" s="155" t="str">
        <f>VLOOKUP(Proc[[#This Row],[Obj]],Sheet4!A:B,2,0)</f>
        <v>H000003239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0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on track</v>
      </c>
      <c r="Q9034" s="2">
        <f ca="1">IF(Proc[[#This Row],[DateClosed]]="",ABS(NETWORKDAYS(Proc[[#This Row],[DateOpened]],TODAY()))-1,ABS(NETWORKDAYS(Proc[[#This Row],[DateOpened]],Proc[[#This Row],[DateClosed]]))-1)</f>
        <v>0</v>
      </c>
      <c r="R9034" s="140" t="s">
        <v>476</v>
      </c>
      <c r="S9034" s="155"/>
      <c r="T9034" s="155"/>
    </row>
    <row r="9035" spans="1:20" hidden="1">
      <c r="A9035" s="154" t="s">
        <v>10643</v>
      </c>
      <c r="B9035" s="155" t="str">
        <f>IFERROR(VLOOKUP(Proc[[#This Row],[App]],Table2[],3,0),"open")</f>
        <v>open</v>
      </c>
      <c r="C9035" s="156" t="s">
        <v>370</v>
      </c>
      <c r="D9035" t="s">
        <v>11258</v>
      </c>
      <c r="E9035" s="154" t="s">
        <v>11707</v>
      </c>
      <c r="F9035" s="155" t="str">
        <f>VLOOKUP(Proc[[#This Row],[Obj]],Sheet4!A:B,2,0)</f>
        <v>H000003239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0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on track</v>
      </c>
      <c r="Q9035" s="2">
        <f ca="1">IF(Proc[[#This Row],[DateClosed]]="",ABS(NETWORKDAYS(Proc[[#This Row],[DateOpened]],TODAY()))-1,ABS(NETWORKDAYS(Proc[[#This Row],[DateOpened]],Proc[[#This Row],[DateClosed]]))-1)</f>
        <v>0</v>
      </c>
      <c r="R9035" s="140" t="s">
        <v>476</v>
      </c>
      <c r="S9035" s="155"/>
      <c r="T9035" s="155"/>
    </row>
    <row r="9036" spans="1:20" hidden="1">
      <c r="A9036" s="154" t="s">
        <v>10643</v>
      </c>
      <c r="B9036" s="155" t="str">
        <f>IFERROR(VLOOKUP(Proc[[#This Row],[App]],Table2[],3,0),"open")</f>
        <v>open</v>
      </c>
      <c r="C9036" s="156" t="s">
        <v>370</v>
      </c>
      <c r="D9036" t="s">
        <v>11259</v>
      </c>
      <c r="E9036" s="154" t="s">
        <v>11707</v>
      </c>
      <c r="F9036" s="155" t="str">
        <f>VLOOKUP(Proc[[#This Row],[Obj]],Sheet4!A:B,2,0)</f>
        <v>H000003239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0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on track</v>
      </c>
      <c r="Q9036" s="2">
        <f ca="1">IF(Proc[[#This Row],[DateClosed]]="",ABS(NETWORKDAYS(Proc[[#This Row],[DateOpened]],TODAY()))-1,ABS(NETWORKDAYS(Proc[[#This Row],[DateOpened]],Proc[[#This Row],[DateClosed]]))-1)</f>
        <v>0</v>
      </c>
      <c r="R9036" s="140" t="s">
        <v>476</v>
      </c>
      <c r="S9036" s="155"/>
      <c r="T9036" s="155"/>
    </row>
    <row r="9037" spans="1:20" hidden="1">
      <c r="A9037" s="154" t="s">
        <v>10643</v>
      </c>
      <c r="B9037" s="155" t="str">
        <f>IFERROR(VLOOKUP(Proc[[#This Row],[App]],Table2[],3,0),"open")</f>
        <v>open</v>
      </c>
      <c r="C9037" s="156" t="s">
        <v>370</v>
      </c>
      <c r="D9037" t="s">
        <v>11260</v>
      </c>
      <c r="E9037" s="154" t="s">
        <v>11707</v>
      </c>
      <c r="F9037" s="155" t="str">
        <f>VLOOKUP(Proc[[#This Row],[Obj]],Sheet4!A:B,2,0)</f>
        <v>H000003240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0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on track</v>
      </c>
      <c r="Q9037" s="2">
        <f ca="1">IF(Proc[[#This Row],[DateClosed]]="",ABS(NETWORKDAYS(Proc[[#This Row],[DateOpened]],TODAY()))-1,ABS(NETWORKDAYS(Proc[[#This Row],[DateOpened]],Proc[[#This Row],[DateClosed]]))-1)</f>
        <v>0</v>
      </c>
      <c r="R9037" s="140" t="s">
        <v>476</v>
      </c>
      <c r="S9037" s="155"/>
      <c r="T9037" s="155"/>
    </row>
    <row r="9038" spans="1:20" hidden="1">
      <c r="A9038" s="154" t="s">
        <v>10643</v>
      </c>
      <c r="B9038" s="155" t="str">
        <f>IFERROR(VLOOKUP(Proc[[#This Row],[App]],Table2[],3,0),"open")</f>
        <v>open</v>
      </c>
      <c r="C9038" s="156" t="s">
        <v>370</v>
      </c>
      <c r="D9038" t="s">
        <v>11261</v>
      </c>
      <c r="E9038" s="154" t="s">
        <v>11707</v>
      </c>
      <c r="F9038" s="155" t="str">
        <f>VLOOKUP(Proc[[#This Row],[Obj]],Sheet4!A:B,2,0)</f>
        <v>H000003240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0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on track</v>
      </c>
      <c r="Q9038" s="2">
        <f ca="1">IF(Proc[[#This Row],[DateClosed]]="",ABS(NETWORKDAYS(Proc[[#This Row],[DateOpened]],TODAY()))-1,ABS(NETWORKDAYS(Proc[[#This Row],[DateOpened]],Proc[[#This Row],[DateClosed]]))-1)</f>
        <v>0</v>
      </c>
      <c r="R9038" s="140" t="s">
        <v>476</v>
      </c>
      <c r="S9038" s="155"/>
      <c r="T9038" s="155"/>
    </row>
    <row r="9039" spans="1:20" hidden="1">
      <c r="A9039" s="154" t="s">
        <v>10643</v>
      </c>
      <c r="B9039" s="155" t="str">
        <f>IFERROR(VLOOKUP(Proc[[#This Row],[App]],Table2[],3,0),"open")</f>
        <v>open</v>
      </c>
      <c r="C9039" s="156" t="s">
        <v>370</v>
      </c>
      <c r="D9039" t="s">
        <v>11262</v>
      </c>
      <c r="E9039" s="154" t="s">
        <v>11707</v>
      </c>
      <c r="F9039" s="155" t="str">
        <f>VLOOKUP(Proc[[#This Row],[Obj]],Sheet4!A:B,2,0)</f>
        <v>H000003240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0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on track</v>
      </c>
      <c r="Q9039" s="2">
        <f ca="1">IF(Proc[[#This Row],[DateClosed]]="",ABS(NETWORKDAYS(Proc[[#This Row],[DateOpened]],TODAY()))-1,ABS(NETWORKDAYS(Proc[[#This Row],[DateOpened]],Proc[[#This Row],[DateClosed]]))-1)</f>
        <v>0</v>
      </c>
      <c r="R9039" s="140" t="s">
        <v>476</v>
      </c>
      <c r="S9039" s="155"/>
      <c r="T9039" s="155"/>
    </row>
    <row r="9040" spans="1:20" hidden="1">
      <c r="A9040" s="154" t="s">
        <v>10643</v>
      </c>
      <c r="B9040" s="155" t="str">
        <f>IFERROR(VLOOKUP(Proc[[#This Row],[App]],Table2[],3,0),"open")</f>
        <v>open</v>
      </c>
      <c r="C9040" s="156" t="s">
        <v>370</v>
      </c>
      <c r="D9040" t="s">
        <v>11263</v>
      </c>
      <c r="E9040" s="154" t="s">
        <v>11707</v>
      </c>
      <c r="F9040" s="155" t="str">
        <f>VLOOKUP(Proc[[#This Row],[Obj]],Sheet4!A:B,2,0)</f>
        <v>H000003240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0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on track</v>
      </c>
      <c r="Q9040" s="2">
        <f ca="1">IF(Proc[[#This Row],[DateClosed]]="",ABS(NETWORKDAYS(Proc[[#This Row],[DateOpened]],TODAY()))-1,ABS(NETWORKDAYS(Proc[[#This Row],[DateOpened]],Proc[[#This Row],[DateClosed]]))-1)</f>
        <v>0</v>
      </c>
      <c r="R9040" s="140" t="s">
        <v>476</v>
      </c>
      <c r="S9040" s="155"/>
      <c r="T9040" s="155"/>
    </row>
    <row r="9041" spans="1:20" hidden="1">
      <c r="A9041" s="154" t="s">
        <v>10643</v>
      </c>
      <c r="B9041" s="155" t="str">
        <f>IFERROR(VLOOKUP(Proc[[#This Row],[App]],Table2[],3,0),"open")</f>
        <v>open</v>
      </c>
      <c r="C9041" s="156" t="s">
        <v>370</v>
      </c>
      <c r="D9041" t="s">
        <v>11264</v>
      </c>
      <c r="E9041" s="154" t="s">
        <v>11707</v>
      </c>
      <c r="F9041" s="155" t="str">
        <f>VLOOKUP(Proc[[#This Row],[Obj]],Sheet4!A:B,2,0)</f>
        <v>H000003240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0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on track</v>
      </c>
      <c r="Q9041" s="2">
        <f ca="1">IF(Proc[[#This Row],[DateClosed]]="",ABS(NETWORKDAYS(Proc[[#This Row],[DateOpened]],TODAY()))-1,ABS(NETWORKDAYS(Proc[[#This Row],[DateOpened]],Proc[[#This Row],[DateClosed]]))-1)</f>
        <v>0</v>
      </c>
      <c r="R9041" s="140" t="s">
        <v>476</v>
      </c>
      <c r="S9041" s="155"/>
      <c r="T9041" s="155"/>
    </row>
    <row r="9042" spans="1:20" hidden="1">
      <c r="A9042" s="154" t="s">
        <v>10643</v>
      </c>
      <c r="B9042" s="155" t="str">
        <f>IFERROR(VLOOKUP(Proc[[#This Row],[App]],Table2[],3,0),"open")</f>
        <v>open</v>
      </c>
      <c r="C9042" s="156" t="s">
        <v>370</v>
      </c>
      <c r="D9042" t="s">
        <v>11265</v>
      </c>
      <c r="E9042" s="154" t="s">
        <v>11707</v>
      </c>
      <c r="F9042" s="155" t="str">
        <f>VLOOKUP(Proc[[#This Row],[Obj]],Sheet4!A:B,2,0)</f>
        <v>H000003240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0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on track</v>
      </c>
      <c r="Q9042" s="2">
        <f ca="1">IF(Proc[[#This Row],[DateClosed]]="",ABS(NETWORKDAYS(Proc[[#This Row],[DateOpened]],TODAY()))-1,ABS(NETWORKDAYS(Proc[[#This Row],[DateOpened]],Proc[[#This Row],[DateClosed]]))-1)</f>
        <v>0</v>
      </c>
      <c r="R9042" s="140" t="s">
        <v>476</v>
      </c>
      <c r="S9042" s="155"/>
      <c r="T9042" s="155"/>
    </row>
    <row r="9043" spans="1:20" hidden="1">
      <c r="A9043" s="154" t="s">
        <v>10643</v>
      </c>
      <c r="B9043" s="155" t="str">
        <f>IFERROR(VLOOKUP(Proc[[#This Row],[App]],Table2[],3,0),"open")</f>
        <v>open</v>
      </c>
      <c r="C9043" s="156" t="s">
        <v>370</v>
      </c>
      <c r="D9043" t="s">
        <v>11266</v>
      </c>
      <c r="E9043" s="154" t="s">
        <v>11707</v>
      </c>
      <c r="F9043" s="155" t="str">
        <f>VLOOKUP(Proc[[#This Row],[Obj]],Sheet4!A:B,2,0)</f>
        <v>H000003240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0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on track</v>
      </c>
      <c r="Q9043" s="2">
        <f ca="1">IF(Proc[[#This Row],[DateClosed]]="",ABS(NETWORKDAYS(Proc[[#This Row],[DateOpened]],TODAY()))-1,ABS(NETWORKDAYS(Proc[[#This Row],[DateOpened]],Proc[[#This Row],[DateClosed]]))-1)</f>
        <v>0</v>
      </c>
      <c r="R9043" s="140" t="s">
        <v>476</v>
      </c>
      <c r="S9043" s="155"/>
      <c r="T9043" s="155"/>
    </row>
    <row r="9044" spans="1:20" hidden="1">
      <c r="A9044" s="154" t="s">
        <v>10643</v>
      </c>
      <c r="B9044" s="155" t="str">
        <f>IFERROR(VLOOKUP(Proc[[#This Row],[App]],Table2[],3,0),"open")</f>
        <v>open</v>
      </c>
      <c r="C9044" s="156" t="s">
        <v>370</v>
      </c>
      <c r="D9044" t="s">
        <v>11267</v>
      </c>
      <c r="E9044" s="154" t="s">
        <v>11707</v>
      </c>
      <c r="F9044" s="155" t="str">
        <f>VLOOKUP(Proc[[#This Row],[Obj]],Sheet4!A:B,2,0)</f>
        <v>H000003240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0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on track</v>
      </c>
      <c r="Q9044" s="2">
        <f ca="1">IF(Proc[[#This Row],[DateClosed]]="",ABS(NETWORKDAYS(Proc[[#This Row],[DateOpened]],TODAY()))-1,ABS(NETWORKDAYS(Proc[[#This Row],[DateOpened]],Proc[[#This Row],[DateClosed]]))-1)</f>
        <v>0</v>
      </c>
      <c r="R9044" s="140" t="s">
        <v>476</v>
      </c>
      <c r="S9044" s="155"/>
      <c r="T9044" s="155"/>
    </row>
    <row r="9045" spans="1:20" hidden="1">
      <c r="A9045" s="154" t="s">
        <v>10643</v>
      </c>
      <c r="B9045" s="155" t="str">
        <f>IFERROR(VLOOKUP(Proc[[#This Row],[App]],Table2[],3,0),"open")</f>
        <v>open</v>
      </c>
      <c r="C9045" s="156" t="s">
        <v>370</v>
      </c>
      <c r="D9045" t="s">
        <v>11268</v>
      </c>
      <c r="E9045" s="154" t="s">
        <v>11707</v>
      </c>
      <c r="F9045" s="155" t="str">
        <f>VLOOKUP(Proc[[#This Row],[Obj]],Sheet4!A:B,2,0)</f>
        <v>H000003114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0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on track</v>
      </c>
      <c r="Q9045" s="2">
        <f ca="1">IF(Proc[[#This Row],[DateClosed]]="",ABS(NETWORKDAYS(Proc[[#This Row],[DateOpened]],TODAY()))-1,ABS(NETWORKDAYS(Proc[[#This Row],[DateOpened]],Proc[[#This Row],[DateClosed]]))-1)</f>
        <v>0</v>
      </c>
      <c r="R9045" s="140" t="s">
        <v>476</v>
      </c>
      <c r="S9045" s="155"/>
      <c r="T9045" s="155"/>
    </row>
    <row r="9046" spans="1:20" hidden="1">
      <c r="A9046" s="154" t="s">
        <v>10643</v>
      </c>
      <c r="B9046" s="155" t="str">
        <f>IFERROR(VLOOKUP(Proc[[#This Row],[App]],Table2[],3,0),"open")</f>
        <v>open</v>
      </c>
      <c r="C9046" s="156" t="s">
        <v>370</v>
      </c>
      <c r="D9046" t="s">
        <v>11269</v>
      </c>
      <c r="E9046" s="154" t="s">
        <v>11707</v>
      </c>
      <c r="F9046" s="155" t="str">
        <f>VLOOKUP(Proc[[#This Row],[Obj]],Sheet4!A:B,2,0)</f>
        <v>H000003114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0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on track</v>
      </c>
      <c r="Q9046" s="2">
        <f ca="1">IF(Proc[[#This Row],[DateClosed]]="",ABS(NETWORKDAYS(Proc[[#This Row],[DateOpened]],TODAY()))-1,ABS(NETWORKDAYS(Proc[[#This Row],[DateOpened]],Proc[[#This Row],[DateClosed]]))-1)</f>
        <v>0</v>
      </c>
      <c r="R9046" s="140" t="s">
        <v>476</v>
      </c>
      <c r="S9046" s="155"/>
      <c r="T9046" s="155"/>
    </row>
    <row r="9047" spans="1:20" hidden="1">
      <c r="A9047" s="154" t="s">
        <v>10643</v>
      </c>
      <c r="B9047" s="155" t="str">
        <f>IFERROR(VLOOKUP(Proc[[#This Row],[App]],Table2[],3,0),"open")</f>
        <v>open</v>
      </c>
      <c r="C9047" s="156" t="s">
        <v>370</v>
      </c>
      <c r="D9047" t="s">
        <v>11270</v>
      </c>
      <c r="E9047" s="154" t="s">
        <v>11707</v>
      </c>
      <c r="F9047" s="155" t="str">
        <f>VLOOKUP(Proc[[#This Row],[Obj]],Sheet4!A:B,2,0)</f>
        <v>H000003114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0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on track</v>
      </c>
      <c r="Q9047" s="2">
        <f ca="1">IF(Proc[[#This Row],[DateClosed]]="",ABS(NETWORKDAYS(Proc[[#This Row],[DateOpened]],TODAY()))-1,ABS(NETWORKDAYS(Proc[[#This Row],[DateOpened]],Proc[[#This Row],[DateClosed]]))-1)</f>
        <v>0</v>
      </c>
      <c r="R9047" s="140" t="s">
        <v>476</v>
      </c>
      <c r="S9047" s="155"/>
      <c r="T9047" s="155"/>
    </row>
    <row r="9048" spans="1:20" hidden="1">
      <c r="A9048" s="154" t="s">
        <v>10643</v>
      </c>
      <c r="B9048" s="155" t="str">
        <f>IFERROR(VLOOKUP(Proc[[#This Row],[App]],Table2[],3,0),"open")</f>
        <v>open</v>
      </c>
      <c r="C9048" s="156" t="s">
        <v>370</v>
      </c>
      <c r="D9048" t="s">
        <v>11271</v>
      </c>
      <c r="E9048" s="154" t="s">
        <v>11707</v>
      </c>
      <c r="F9048" s="155" t="str">
        <f>VLOOKUP(Proc[[#This Row],[Obj]],Sheet4!A:B,2,0)</f>
        <v>H000003115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0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on track</v>
      </c>
      <c r="Q9048" s="2">
        <f ca="1">IF(Proc[[#This Row],[DateClosed]]="",ABS(NETWORKDAYS(Proc[[#This Row],[DateOpened]],TODAY()))-1,ABS(NETWORKDAYS(Proc[[#This Row],[DateOpened]],Proc[[#This Row],[DateClosed]]))-1)</f>
        <v>0</v>
      </c>
      <c r="R9048" s="140" t="s">
        <v>476</v>
      </c>
      <c r="S9048" s="155"/>
      <c r="T9048" s="155"/>
    </row>
    <row r="9049" spans="1:20" hidden="1">
      <c r="A9049" s="154" t="s">
        <v>10643</v>
      </c>
      <c r="B9049" s="155" t="str">
        <f>IFERROR(VLOOKUP(Proc[[#This Row],[App]],Table2[],3,0),"open")</f>
        <v>open</v>
      </c>
      <c r="C9049" s="156" t="s">
        <v>370</v>
      </c>
      <c r="D9049" t="s">
        <v>11272</v>
      </c>
      <c r="E9049" s="154" t="s">
        <v>11707</v>
      </c>
      <c r="F9049" s="155" t="str">
        <f>VLOOKUP(Proc[[#This Row],[Obj]],Sheet4!A:B,2,0)</f>
        <v>H000003115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0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on track</v>
      </c>
      <c r="Q9049" s="2">
        <f ca="1">IF(Proc[[#This Row],[DateClosed]]="",ABS(NETWORKDAYS(Proc[[#This Row],[DateOpened]],TODAY()))-1,ABS(NETWORKDAYS(Proc[[#This Row],[DateOpened]],Proc[[#This Row],[DateClosed]]))-1)</f>
        <v>0</v>
      </c>
      <c r="R9049" s="140" t="s">
        <v>476</v>
      </c>
      <c r="S9049" s="155"/>
      <c r="T9049" s="155"/>
    </row>
    <row r="9050" spans="1:20" hidden="1">
      <c r="A9050" s="154" t="s">
        <v>10643</v>
      </c>
      <c r="B9050" s="155" t="str">
        <f>IFERROR(VLOOKUP(Proc[[#This Row],[App]],Table2[],3,0),"open")</f>
        <v>open</v>
      </c>
      <c r="C9050" s="156" t="s">
        <v>370</v>
      </c>
      <c r="D9050" t="s">
        <v>11273</v>
      </c>
      <c r="E9050" s="154" t="s">
        <v>11707</v>
      </c>
      <c r="F9050" s="155" t="str">
        <f>VLOOKUP(Proc[[#This Row],[Obj]],Sheet4!A:B,2,0)</f>
        <v>H000003119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0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on track</v>
      </c>
      <c r="Q9050" s="2">
        <f ca="1">IF(Proc[[#This Row],[DateClosed]]="",ABS(NETWORKDAYS(Proc[[#This Row],[DateOpened]],TODAY()))-1,ABS(NETWORKDAYS(Proc[[#This Row],[DateOpened]],Proc[[#This Row],[DateClosed]]))-1)</f>
        <v>0</v>
      </c>
      <c r="R9050" s="140" t="s">
        <v>476</v>
      </c>
      <c r="S9050" s="155"/>
      <c r="T9050" s="155"/>
    </row>
    <row r="9051" spans="1:20" hidden="1">
      <c r="A9051" s="154" t="s">
        <v>10643</v>
      </c>
      <c r="B9051" s="155" t="str">
        <f>IFERROR(VLOOKUP(Proc[[#This Row],[App]],Table2[],3,0),"open")</f>
        <v>open</v>
      </c>
      <c r="C9051" s="156" t="s">
        <v>370</v>
      </c>
      <c r="D9051" t="s">
        <v>11274</v>
      </c>
      <c r="E9051" s="154" t="s">
        <v>11707</v>
      </c>
      <c r="F9051" s="155" t="str">
        <f>VLOOKUP(Proc[[#This Row],[Obj]],Sheet4!A:B,2,0)</f>
        <v>H000003119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0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on track</v>
      </c>
      <c r="Q9051" s="2">
        <f ca="1">IF(Proc[[#This Row],[DateClosed]]="",ABS(NETWORKDAYS(Proc[[#This Row],[DateOpened]],TODAY()))-1,ABS(NETWORKDAYS(Proc[[#This Row],[DateOpened]],Proc[[#This Row],[DateClosed]]))-1)</f>
        <v>0</v>
      </c>
      <c r="R9051" s="140" t="s">
        <v>476</v>
      </c>
      <c r="S9051" s="155"/>
      <c r="T9051" s="155"/>
    </row>
    <row r="9052" spans="1:20" hidden="1">
      <c r="A9052" s="154" t="s">
        <v>10643</v>
      </c>
      <c r="B9052" s="155" t="str">
        <f>IFERROR(VLOOKUP(Proc[[#This Row],[App]],Table2[],3,0),"open")</f>
        <v>open</v>
      </c>
      <c r="C9052" s="156" t="s">
        <v>370</v>
      </c>
      <c r="D9052" t="s">
        <v>11275</v>
      </c>
      <c r="E9052" s="154" t="s">
        <v>11707</v>
      </c>
      <c r="F9052" s="155" t="str">
        <f>VLOOKUP(Proc[[#This Row],[Obj]],Sheet4!A:B,2,0)</f>
        <v>H000003120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0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on track</v>
      </c>
      <c r="Q9052" s="2">
        <f ca="1">IF(Proc[[#This Row],[DateClosed]]="",ABS(NETWORKDAYS(Proc[[#This Row],[DateOpened]],TODAY()))-1,ABS(NETWORKDAYS(Proc[[#This Row],[DateOpened]],Proc[[#This Row],[DateClosed]]))-1)</f>
        <v>0</v>
      </c>
      <c r="R9052" s="140" t="s">
        <v>476</v>
      </c>
      <c r="S9052" s="155"/>
      <c r="T9052" s="155"/>
    </row>
    <row r="9053" spans="1:20" hidden="1">
      <c r="A9053" s="154" t="s">
        <v>10643</v>
      </c>
      <c r="B9053" s="155" t="str">
        <f>IFERROR(VLOOKUP(Proc[[#This Row],[App]],Table2[],3,0),"open")</f>
        <v>open</v>
      </c>
      <c r="C9053" s="156" t="s">
        <v>370</v>
      </c>
      <c r="D9053" t="s">
        <v>11276</v>
      </c>
      <c r="E9053" s="154" t="s">
        <v>11707</v>
      </c>
      <c r="F9053" s="155" t="str">
        <f>VLOOKUP(Proc[[#This Row],[Obj]],Sheet4!A:B,2,0)</f>
        <v>H000003120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0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on track</v>
      </c>
      <c r="Q9053" s="2">
        <f ca="1">IF(Proc[[#This Row],[DateClosed]]="",ABS(NETWORKDAYS(Proc[[#This Row],[DateOpened]],TODAY()))-1,ABS(NETWORKDAYS(Proc[[#This Row],[DateOpened]],Proc[[#This Row],[DateClosed]]))-1)</f>
        <v>0</v>
      </c>
      <c r="R9053" s="140" t="s">
        <v>476</v>
      </c>
      <c r="S9053" s="155"/>
      <c r="T9053" s="155"/>
    </row>
    <row r="9054" spans="1:20" hidden="1">
      <c r="A9054" s="154" t="s">
        <v>10643</v>
      </c>
      <c r="B9054" s="155" t="str">
        <f>IFERROR(VLOOKUP(Proc[[#This Row],[App]],Table2[],3,0),"open")</f>
        <v>open</v>
      </c>
      <c r="C9054" s="156" t="s">
        <v>370</v>
      </c>
      <c r="D9054" t="s">
        <v>11277</v>
      </c>
      <c r="E9054" s="154" t="s">
        <v>11707</v>
      </c>
      <c r="F9054" s="155" t="str">
        <f>VLOOKUP(Proc[[#This Row],[Obj]],Sheet4!A:B,2,0)</f>
        <v>H000003120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0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on track</v>
      </c>
      <c r="Q9054" s="2">
        <f ca="1">IF(Proc[[#This Row],[DateClosed]]="",ABS(NETWORKDAYS(Proc[[#This Row],[DateOpened]],TODAY()))-1,ABS(NETWORKDAYS(Proc[[#This Row],[DateOpened]],Proc[[#This Row],[DateClosed]]))-1)</f>
        <v>0</v>
      </c>
      <c r="R9054" s="140" t="s">
        <v>476</v>
      </c>
      <c r="S9054" s="155"/>
      <c r="T9054" s="155"/>
    </row>
    <row r="9055" spans="1:20" hidden="1">
      <c r="A9055" s="154" t="s">
        <v>10643</v>
      </c>
      <c r="B9055" s="155" t="str">
        <f>IFERROR(VLOOKUP(Proc[[#This Row],[App]],Table2[],3,0),"open")</f>
        <v>open</v>
      </c>
      <c r="C9055" s="156" t="s">
        <v>370</v>
      </c>
      <c r="D9055" t="s">
        <v>11278</v>
      </c>
      <c r="E9055" s="154" t="s">
        <v>11707</v>
      </c>
      <c r="F9055" s="155" t="str">
        <f>VLOOKUP(Proc[[#This Row],[Obj]],Sheet4!A:B,2,0)</f>
        <v>H000003120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0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on track</v>
      </c>
      <c r="Q9055" s="2">
        <f ca="1">IF(Proc[[#This Row],[DateClosed]]="",ABS(NETWORKDAYS(Proc[[#This Row],[DateOpened]],TODAY()))-1,ABS(NETWORKDAYS(Proc[[#This Row],[DateOpened]],Proc[[#This Row],[DateClosed]]))-1)</f>
        <v>0</v>
      </c>
      <c r="R9055" s="140" t="s">
        <v>476</v>
      </c>
      <c r="S9055" s="155"/>
      <c r="T9055" s="155"/>
    </row>
    <row r="9056" spans="1:20" hidden="1">
      <c r="A9056" s="154" t="s">
        <v>10643</v>
      </c>
      <c r="B9056" s="155" t="str">
        <f>IFERROR(VLOOKUP(Proc[[#This Row],[App]],Table2[],3,0),"open")</f>
        <v>open</v>
      </c>
      <c r="C9056" s="156" t="s">
        <v>370</v>
      </c>
      <c r="D9056" t="s">
        <v>11279</v>
      </c>
      <c r="E9056" s="154" t="s">
        <v>11707</v>
      </c>
      <c r="F9056" s="155" t="str">
        <f>VLOOKUP(Proc[[#This Row],[Obj]],Sheet4!A:B,2,0)</f>
        <v>H000003120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0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on track</v>
      </c>
      <c r="Q9056" s="2">
        <f ca="1">IF(Proc[[#This Row],[DateClosed]]="",ABS(NETWORKDAYS(Proc[[#This Row],[DateOpened]],TODAY()))-1,ABS(NETWORKDAYS(Proc[[#This Row],[DateOpened]],Proc[[#This Row],[DateClosed]]))-1)</f>
        <v>0</v>
      </c>
      <c r="R9056" s="140" t="s">
        <v>476</v>
      </c>
      <c r="S9056" s="155"/>
      <c r="T9056" s="155"/>
    </row>
    <row r="9057" spans="1:20" hidden="1">
      <c r="A9057" s="154" t="s">
        <v>10643</v>
      </c>
      <c r="B9057" s="155" t="str">
        <f>IFERROR(VLOOKUP(Proc[[#This Row],[App]],Table2[],3,0),"open")</f>
        <v>open</v>
      </c>
      <c r="C9057" s="156" t="s">
        <v>370</v>
      </c>
      <c r="D9057" t="s">
        <v>11280</v>
      </c>
      <c r="E9057" s="154" t="s">
        <v>11707</v>
      </c>
      <c r="F9057" s="155" t="str">
        <f>VLOOKUP(Proc[[#This Row],[Obj]],Sheet4!A:B,2,0)</f>
        <v>H000000292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0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on track</v>
      </c>
      <c r="Q9057" s="2">
        <f ca="1">IF(Proc[[#This Row],[DateClosed]]="",ABS(NETWORKDAYS(Proc[[#This Row],[DateOpened]],TODAY()))-1,ABS(NETWORKDAYS(Proc[[#This Row],[DateOpened]],Proc[[#This Row],[DateClosed]]))-1)</f>
        <v>0</v>
      </c>
      <c r="R9057" s="140" t="s">
        <v>476</v>
      </c>
      <c r="S9057" s="155"/>
      <c r="T9057" s="155"/>
    </row>
    <row r="9058" spans="1:20" hidden="1">
      <c r="A9058" s="154" t="s">
        <v>10643</v>
      </c>
      <c r="B9058" s="155" t="str">
        <f>IFERROR(VLOOKUP(Proc[[#This Row],[App]],Table2[],3,0),"open")</f>
        <v>open</v>
      </c>
      <c r="C9058" s="156" t="s">
        <v>370</v>
      </c>
      <c r="D9058" t="s">
        <v>11281</v>
      </c>
      <c r="E9058" s="154" t="s">
        <v>11707</v>
      </c>
      <c r="F9058" s="155" t="str">
        <f>VLOOKUP(Proc[[#This Row],[Obj]],Sheet4!A:B,2,0)</f>
        <v>H000000292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0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on track</v>
      </c>
      <c r="Q9058" s="2">
        <f ca="1">IF(Proc[[#This Row],[DateClosed]]="",ABS(NETWORKDAYS(Proc[[#This Row],[DateOpened]],TODAY()))-1,ABS(NETWORKDAYS(Proc[[#This Row],[DateOpened]],Proc[[#This Row],[DateClosed]]))-1)</f>
        <v>0</v>
      </c>
      <c r="R9058" s="140" t="s">
        <v>476</v>
      </c>
      <c r="S9058" s="155"/>
      <c r="T9058" s="155"/>
    </row>
    <row r="9059" spans="1:20" hidden="1">
      <c r="A9059" s="154" t="s">
        <v>10643</v>
      </c>
      <c r="B9059" s="155" t="str">
        <f>IFERROR(VLOOKUP(Proc[[#This Row],[App]],Table2[],3,0),"open")</f>
        <v>open</v>
      </c>
      <c r="C9059" s="156" t="s">
        <v>370</v>
      </c>
      <c r="D9059" t="s">
        <v>11282</v>
      </c>
      <c r="E9059" s="154" t="s">
        <v>11707</v>
      </c>
      <c r="F9059" s="155" t="str">
        <f>VLOOKUP(Proc[[#This Row],[Obj]],Sheet4!A:B,2,0)</f>
        <v>H000000292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0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on track</v>
      </c>
      <c r="Q9059" s="2">
        <f ca="1">IF(Proc[[#This Row],[DateClosed]]="",ABS(NETWORKDAYS(Proc[[#This Row],[DateOpened]],TODAY()))-1,ABS(NETWORKDAYS(Proc[[#This Row],[DateOpened]],Proc[[#This Row],[DateClosed]]))-1)</f>
        <v>0</v>
      </c>
      <c r="R9059" s="140" t="s">
        <v>476</v>
      </c>
      <c r="S9059" s="155"/>
      <c r="T9059" s="155"/>
    </row>
    <row r="9060" spans="1:20" hidden="1">
      <c r="A9060" s="154" t="s">
        <v>10643</v>
      </c>
      <c r="B9060" s="155" t="str">
        <f>IFERROR(VLOOKUP(Proc[[#This Row],[App]],Table2[],3,0),"open")</f>
        <v>open</v>
      </c>
      <c r="C9060" s="156" t="s">
        <v>370</v>
      </c>
      <c r="D9060" t="s">
        <v>11283</v>
      </c>
      <c r="E9060" s="154" t="s">
        <v>11707</v>
      </c>
      <c r="F9060" s="155" t="str">
        <f>VLOOKUP(Proc[[#This Row],[Obj]],Sheet4!A:B,2,0)</f>
        <v>H000000292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0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on track</v>
      </c>
      <c r="Q9060" s="2">
        <f ca="1">IF(Proc[[#This Row],[DateClosed]]="",ABS(NETWORKDAYS(Proc[[#This Row],[DateOpened]],TODAY()))-1,ABS(NETWORKDAYS(Proc[[#This Row],[DateOpened]],Proc[[#This Row],[DateClosed]]))-1)</f>
        <v>0</v>
      </c>
      <c r="R9060" s="140" t="s">
        <v>476</v>
      </c>
      <c r="S9060" s="155"/>
      <c r="T9060" s="155"/>
    </row>
    <row r="9061" spans="1:20" hidden="1">
      <c r="A9061" s="154" t="s">
        <v>10643</v>
      </c>
      <c r="B9061" s="155" t="str">
        <f>IFERROR(VLOOKUP(Proc[[#This Row],[App]],Table2[],3,0),"open")</f>
        <v>open</v>
      </c>
      <c r="C9061" s="156" t="s">
        <v>370</v>
      </c>
      <c r="D9061" t="s">
        <v>11284</v>
      </c>
      <c r="E9061" s="154" t="s">
        <v>11707</v>
      </c>
      <c r="F9061" s="155" t="str">
        <f>VLOOKUP(Proc[[#This Row],[Obj]],Sheet4!A:B,2,0)</f>
        <v>H000000292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0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on track</v>
      </c>
      <c r="Q9061" s="2">
        <f ca="1">IF(Proc[[#This Row],[DateClosed]]="",ABS(NETWORKDAYS(Proc[[#This Row],[DateOpened]],TODAY()))-1,ABS(NETWORKDAYS(Proc[[#This Row],[DateOpened]],Proc[[#This Row],[DateClosed]]))-1)</f>
        <v>0</v>
      </c>
      <c r="R9061" s="140" t="s">
        <v>476</v>
      </c>
      <c r="S9061" s="155"/>
      <c r="T9061" s="155"/>
    </row>
    <row r="9062" spans="1:20" hidden="1">
      <c r="A9062" s="154" t="s">
        <v>10643</v>
      </c>
      <c r="B9062" s="155" t="str">
        <f>IFERROR(VLOOKUP(Proc[[#This Row],[App]],Table2[],3,0),"open")</f>
        <v>open</v>
      </c>
      <c r="C9062" s="156" t="s">
        <v>370</v>
      </c>
      <c r="D9062" t="s">
        <v>11285</v>
      </c>
      <c r="E9062" s="154" t="s">
        <v>11707</v>
      </c>
      <c r="F9062" s="155" t="str">
        <f>VLOOKUP(Proc[[#This Row],[Obj]],Sheet4!A:B,2,0)</f>
        <v>H000000292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0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on track</v>
      </c>
      <c r="Q9062" s="2">
        <f ca="1">IF(Proc[[#This Row],[DateClosed]]="",ABS(NETWORKDAYS(Proc[[#This Row],[DateOpened]],TODAY()))-1,ABS(NETWORKDAYS(Proc[[#This Row],[DateOpened]],Proc[[#This Row],[DateClosed]]))-1)</f>
        <v>0</v>
      </c>
      <c r="R9062" s="140" t="s">
        <v>476</v>
      </c>
      <c r="S9062" s="155"/>
      <c r="T9062" s="155"/>
    </row>
    <row r="9063" spans="1:20" hidden="1">
      <c r="A9063" s="154" t="s">
        <v>10643</v>
      </c>
      <c r="B9063" s="155" t="str">
        <f>IFERROR(VLOOKUP(Proc[[#This Row],[App]],Table2[],3,0),"open")</f>
        <v>open</v>
      </c>
      <c r="C9063" s="156" t="s">
        <v>370</v>
      </c>
      <c r="D9063" t="s">
        <v>11286</v>
      </c>
      <c r="E9063" s="154" t="s">
        <v>11707</v>
      </c>
      <c r="F9063" s="155" t="str">
        <f>VLOOKUP(Proc[[#This Row],[Obj]],Sheet4!A:B,2,0)</f>
        <v>H000000292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0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on track</v>
      </c>
      <c r="Q9063" s="2">
        <f ca="1">IF(Proc[[#This Row],[DateClosed]]="",ABS(NETWORKDAYS(Proc[[#This Row],[DateOpened]],TODAY()))-1,ABS(NETWORKDAYS(Proc[[#This Row],[DateOpened]],Proc[[#This Row],[DateClosed]]))-1)</f>
        <v>0</v>
      </c>
      <c r="R9063" s="140" t="s">
        <v>476</v>
      </c>
      <c r="S9063" s="155"/>
      <c r="T9063" s="155"/>
    </row>
    <row r="9064" spans="1:20" hidden="1">
      <c r="A9064" s="154" t="s">
        <v>10643</v>
      </c>
      <c r="B9064" s="155" t="str">
        <f>IFERROR(VLOOKUP(Proc[[#This Row],[App]],Table2[],3,0),"open")</f>
        <v>open</v>
      </c>
      <c r="C9064" s="156" t="s">
        <v>370</v>
      </c>
      <c r="D9064" t="s">
        <v>11287</v>
      </c>
      <c r="E9064" s="154" t="s">
        <v>11707</v>
      </c>
      <c r="F9064" s="155" t="str">
        <f>VLOOKUP(Proc[[#This Row],[Obj]],Sheet4!A:B,2,0)</f>
        <v>H000000292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0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on track</v>
      </c>
      <c r="Q9064" s="2">
        <f ca="1">IF(Proc[[#This Row],[DateClosed]]="",ABS(NETWORKDAYS(Proc[[#This Row],[DateOpened]],TODAY()))-1,ABS(NETWORKDAYS(Proc[[#This Row],[DateOpened]],Proc[[#This Row],[DateClosed]]))-1)</f>
        <v>0</v>
      </c>
      <c r="R9064" s="140" t="s">
        <v>476</v>
      </c>
      <c r="S9064" s="155"/>
      <c r="T9064" s="155"/>
    </row>
    <row r="9065" spans="1:20" hidden="1">
      <c r="A9065" s="154" t="s">
        <v>10643</v>
      </c>
      <c r="B9065" s="155" t="str">
        <f>IFERROR(VLOOKUP(Proc[[#This Row],[App]],Table2[],3,0),"open")</f>
        <v>open</v>
      </c>
      <c r="C9065" s="156" t="s">
        <v>370</v>
      </c>
      <c r="D9065" t="s">
        <v>11288</v>
      </c>
      <c r="E9065" s="154" t="s">
        <v>11707</v>
      </c>
      <c r="F9065" s="155" t="str">
        <f>VLOOKUP(Proc[[#This Row],[Obj]],Sheet4!A:B,2,0)</f>
        <v>H000004038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0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on track</v>
      </c>
      <c r="Q9065" s="2">
        <f ca="1">IF(Proc[[#This Row],[DateClosed]]="",ABS(NETWORKDAYS(Proc[[#This Row],[DateOpened]],TODAY()))-1,ABS(NETWORKDAYS(Proc[[#This Row],[DateOpened]],Proc[[#This Row],[DateClosed]]))-1)</f>
        <v>0</v>
      </c>
      <c r="R9065" s="140" t="s">
        <v>476</v>
      </c>
      <c r="S9065" s="155"/>
      <c r="T9065" s="155"/>
    </row>
    <row r="9066" spans="1:20" hidden="1">
      <c r="A9066" s="154" t="s">
        <v>10643</v>
      </c>
      <c r="B9066" s="155" t="str">
        <f>IFERROR(VLOOKUP(Proc[[#This Row],[App]],Table2[],3,0),"open")</f>
        <v>open</v>
      </c>
      <c r="C9066" s="156" t="s">
        <v>370</v>
      </c>
      <c r="D9066" t="s">
        <v>11289</v>
      </c>
      <c r="E9066" s="154" t="s">
        <v>11707</v>
      </c>
      <c r="F9066" s="155" t="str">
        <f>VLOOKUP(Proc[[#This Row],[Obj]],Sheet4!A:B,2,0)</f>
        <v>H000004050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0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on track</v>
      </c>
      <c r="Q9066" s="2">
        <f ca="1">IF(Proc[[#This Row],[DateClosed]]="",ABS(NETWORKDAYS(Proc[[#This Row],[DateOpened]],TODAY()))-1,ABS(NETWORKDAYS(Proc[[#This Row],[DateOpened]],Proc[[#This Row],[DateClosed]]))-1)</f>
        <v>0</v>
      </c>
      <c r="R9066" s="140" t="s">
        <v>476</v>
      </c>
      <c r="S9066" s="155"/>
      <c r="T9066" s="155"/>
    </row>
    <row r="9067" spans="1:20" hidden="1">
      <c r="A9067" s="154" t="s">
        <v>10643</v>
      </c>
      <c r="B9067" s="155" t="str">
        <f>IFERROR(VLOOKUP(Proc[[#This Row],[App]],Table2[],3,0),"open")</f>
        <v>open</v>
      </c>
      <c r="C9067" s="156" t="s">
        <v>370</v>
      </c>
      <c r="D9067" t="s">
        <v>11290</v>
      </c>
      <c r="E9067" s="154" t="s">
        <v>11707</v>
      </c>
      <c r="F9067" s="155" t="str">
        <f>VLOOKUP(Proc[[#This Row],[Obj]],Sheet4!A:B,2,0)</f>
        <v>H000004040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0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on track</v>
      </c>
      <c r="Q9067" s="2">
        <f ca="1">IF(Proc[[#This Row],[DateClosed]]="",ABS(NETWORKDAYS(Proc[[#This Row],[DateOpened]],TODAY()))-1,ABS(NETWORKDAYS(Proc[[#This Row],[DateOpened]],Proc[[#This Row],[DateClosed]]))-1)</f>
        <v>0</v>
      </c>
      <c r="R9067" s="140" t="s">
        <v>476</v>
      </c>
      <c r="S9067" s="155"/>
      <c r="T9067" s="155"/>
    </row>
    <row r="9068" spans="1:20" hidden="1">
      <c r="A9068" s="154" t="s">
        <v>10643</v>
      </c>
      <c r="B9068" s="155" t="str">
        <f>IFERROR(VLOOKUP(Proc[[#This Row],[App]],Table2[],3,0),"open")</f>
        <v>open</v>
      </c>
      <c r="C9068" s="156" t="s">
        <v>370</v>
      </c>
      <c r="D9068" t="s">
        <v>11291</v>
      </c>
      <c r="E9068" s="154" t="s">
        <v>11707</v>
      </c>
      <c r="F9068" s="155" t="str">
        <f>VLOOKUP(Proc[[#This Row],[Obj]],Sheet4!A:B,2,0)</f>
        <v>H000004044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0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on track</v>
      </c>
      <c r="Q9068" s="2">
        <f ca="1">IF(Proc[[#This Row],[DateClosed]]="",ABS(NETWORKDAYS(Proc[[#This Row],[DateOpened]],TODAY()))-1,ABS(NETWORKDAYS(Proc[[#This Row],[DateOpened]],Proc[[#This Row],[DateClosed]]))-1)</f>
        <v>0</v>
      </c>
      <c r="R9068" s="140" t="s">
        <v>476</v>
      </c>
      <c r="S9068" s="155"/>
      <c r="T9068" s="155"/>
    </row>
    <row r="9069" spans="1:20" hidden="1">
      <c r="A9069" s="154" t="s">
        <v>10643</v>
      </c>
      <c r="B9069" s="155" t="str">
        <f>IFERROR(VLOOKUP(Proc[[#This Row],[App]],Table2[],3,0),"open")</f>
        <v>open</v>
      </c>
      <c r="C9069" s="156" t="s">
        <v>370</v>
      </c>
      <c r="D9069" t="s">
        <v>11292</v>
      </c>
      <c r="E9069" s="154" t="s">
        <v>11707</v>
      </c>
      <c r="F9069" s="155" t="str">
        <f>VLOOKUP(Proc[[#This Row],[Obj]],Sheet4!A:B,2,0)</f>
        <v>H000004044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0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on track</v>
      </c>
      <c r="Q9069" s="2">
        <f ca="1">IF(Proc[[#This Row],[DateClosed]]="",ABS(NETWORKDAYS(Proc[[#This Row],[DateOpened]],TODAY()))-1,ABS(NETWORKDAYS(Proc[[#This Row],[DateOpened]],Proc[[#This Row],[DateClosed]]))-1)</f>
        <v>0</v>
      </c>
      <c r="R9069" s="140" t="s">
        <v>476</v>
      </c>
      <c r="S9069" s="155"/>
      <c r="T9069" s="155"/>
    </row>
    <row r="9070" spans="1:20" hidden="1">
      <c r="A9070" s="154" t="s">
        <v>10643</v>
      </c>
      <c r="B9070" s="155" t="str">
        <f>IFERROR(VLOOKUP(Proc[[#This Row],[App]],Table2[],3,0),"open")</f>
        <v>open</v>
      </c>
      <c r="C9070" s="156" t="s">
        <v>370</v>
      </c>
      <c r="D9070" t="s">
        <v>11293</v>
      </c>
      <c r="E9070" s="154" t="s">
        <v>11707</v>
      </c>
      <c r="F9070" s="155" t="str">
        <f>VLOOKUP(Proc[[#This Row],[Obj]],Sheet4!A:B,2,0)</f>
        <v>H000004044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0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on track</v>
      </c>
      <c r="Q9070" s="2">
        <f ca="1">IF(Proc[[#This Row],[DateClosed]]="",ABS(NETWORKDAYS(Proc[[#This Row],[DateOpened]],TODAY()))-1,ABS(NETWORKDAYS(Proc[[#This Row],[DateOpened]],Proc[[#This Row],[DateClosed]]))-1)</f>
        <v>0</v>
      </c>
      <c r="R9070" s="140" t="s">
        <v>476</v>
      </c>
      <c r="S9070" s="155"/>
      <c r="T9070" s="155"/>
    </row>
    <row r="9071" spans="1:20" hidden="1">
      <c r="A9071" s="154" t="s">
        <v>10643</v>
      </c>
      <c r="B9071" s="155" t="str">
        <f>IFERROR(VLOOKUP(Proc[[#This Row],[App]],Table2[],3,0),"open")</f>
        <v>open</v>
      </c>
      <c r="C9071" s="156" t="s">
        <v>370</v>
      </c>
      <c r="D9071" t="s">
        <v>11294</v>
      </c>
      <c r="E9071" s="154" t="s">
        <v>11707</v>
      </c>
      <c r="F9071" s="155" t="str">
        <f>VLOOKUP(Proc[[#This Row],[Obj]],Sheet4!A:B,2,0)</f>
        <v>H000004044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0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on track</v>
      </c>
      <c r="Q9071" s="2">
        <f ca="1">IF(Proc[[#This Row],[DateClosed]]="",ABS(NETWORKDAYS(Proc[[#This Row],[DateOpened]],TODAY()))-1,ABS(NETWORKDAYS(Proc[[#This Row],[DateOpened]],Proc[[#This Row],[DateClosed]]))-1)</f>
        <v>0</v>
      </c>
      <c r="R9071" s="140" t="s">
        <v>476</v>
      </c>
      <c r="S9071" s="155"/>
      <c r="T9071" s="155"/>
    </row>
    <row r="9072" spans="1:20" hidden="1">
      <c r="A9072" s="154" t="s">
        <v>10643</v>
      </c>
      <c r="B9072" s="155" t="str">
        <f>IFERROR(VLOOKUP(Proc[[#This Row],[App]],Table2[],3,0),"open")</f>
        <v>open</v>
      </c>
      <c r="C9072" s="156" t="s">
        <v>370</v>
      </c>
      <c r="D9072" t="s">
        <v>11295</v>
      </c>
      <c r="E9072" s="154" t="s">
        <v>11707</v>
      </c>
      <c r="F9072" s="155" t="str">
        <f>VLOOKUP(Proc[[#This Row],[Obj]],Sheet4!A:B,2,0)</f>
        <v>H000004044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0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on track</v>
      </c>
      <c r="Q9072" s="2">
        <f ca="1">IF(Proc[[#This Row],[DateClosed]]="",ABS(NETWORKDAYS(Proc[[#This Row],[DateOpened]],TODAY()))-1,ABS(NETWORKDAYS(Proc[[#This Row],[DateOpened]],Proc[[#This Row],[DateClosed]]))-1)</f>
        <v>0</v>
      </c>
      <c r="R9072" s="140" t="s">
        <v>476</v>
      </c>
      <c r="S9072" s="155"/>
      <c r="T9072" s="155"/>
    </row>
    <row r="9073" spans="1:20" hidden="1">
      <c r="A9073" s="154" t="s">
        <v>10643</v>
      </c>
      <c r="B9073" s="155" t="str">
        <f>IFERROR(VLOOKUP(Proc[[#This Row],[App]],Table2[],3,0),"open")</f>
        <v>open</v>
      </c>
      <c r="C9073" s="156" t="s">
        <v>370</v>
      </c>
      <c r="D9073" t="s">
        <v>11296</v>
      </c>
      <c r="E9073" s="154" t="s">
        <v>11707</v>
      </c>
      <c r="F9073" s="155" t="str">
        <f>VLOOKUP(Proc[[#This Row],[Obj]],Sheet4!A:B,2,0)</f>
        <v>H000004044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0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on track</v>
      </c>
      <c r="Q9073" s="2">
        <f ca="1">IF(Proc[[#This Row],[DateClosed]]="",ABS(NETWORKDAYS(Proc[[#This Row],[DateOpened]],TODAY()))-1,ABS(NETWORKDAYS(Proc[[#This Row],[DateOpened]],Proc[[#This Row],[DateClosed]]))-1)</f>
        <v>0</v>
      </c>
      <c r="R9073" s="140" t="s">
        <v>476</v>
      </c>
      <c r="S9073" s="155"/>
      <c r="T9073" s="155"/>
    </row>
    <row r="9074" spans="1:20" hidden="1">
      <c r="A9074" s="154" t="s">
        <v>10643</v>
      </c>
      <c r="B9074" s="155" t="str">
        <f>IFERROR(VLOOKUP(Proc[[#This Row],[App]],Table2[],3,0),"open")</f>
        <v>open</v>
      </c>
      <c r="C9074" s="156" t="s">
        <v>370</v>
      </c>
      <c r="D9074" t="s">
        <v>11297</v>
      </c>
      <c r="E9074" s="154" t="s">
        <v>11707</v>
      </c>
      <c r="F9074" s="155" t="str">
        <f>VLOOKUP(Proc[[#This Row],[Obj]],Sheet4!A:B,2,0)</f>
        <v>H000004044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0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on track</v>
      </c>
      <c r="Q9074" s="2">
        <f ca="1">IF(Proc[[#This Row],[DateClosed]]="",ABS(NETWORKDAYS(Proc[[#This Row],[DateOpened]],TODAY()))-1,ABS(NETWORKDAYS(Proc[[#This Row],[DateOpened]],Proc[[#This Row],[DateClosed]]))-1)</f>
        <v>0</v>
      </c>
      <c r="R9074" s="140" t="s">
        <v>476</v>
      </c>
      <c r="S9074" s="155"/>
      <c r="T9074" s="155"/>
    </row>
    <row r="9075" spans="1:20" hidden="1">
      <c r="A9075" s="154" t="s">
        <v>10643</v>
      </c>
      <c r="B9075" s="155" t="str">
        <f>IFERROR(VLOOKUP(Proc[[#This Row],[App]],Table2[],3,0),"open")</f>
        <v>open</v>
      </c>
      <c r="C9075" s="156" t="s">
        <v>370</v>
      </c>
      <c r="D9075" t="s">
        <v>11298</v>
      </c>
      <c r="E9075" s="154" t="s">
        <v>11707</v>
      </c>
      <c r="F9075" s="155" t="str">
        <f>VLOOKUP(Proc[[#This Row],[Obj]],Sheet4!A:B,2,0)</f>
        <v>H000000918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0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on track</v>
      </c>
      <c r="Q9075" s="2">
        <f ca="1">IF(Proc[[#This Row],[DateClosed]]="",ABS(NETWORKDAYS(Proc[[#This Row],[DateOpened]],TODAY()))-1,ABS(NETWORKDAYS(Proc[[#This Row],[DateOpened]],Proc[[#This Row],[DateClosed]]))-1)</f>
        <v>0</v>
      </c>
      <c r="R9075" s="140" t="s">
        <v>476</v>
      </c>
      <c r="S9075" s="155"/>
      <c r="T9075" s="155"/>
    </row>
    <row r="9076" spans="1:20" hidden="1">
      <c r="A9076" s="154" t="s">
        <v>10643</v>
      </c>
      <c r="B9076" s="155" t="str">
        <f>IFERROR(VLOOKUP(Proc[[#This Row],[App]],Table2[],3,0),"open")</f>
        <v>open</v>
      </c>
      <c r="C9076" s="156" t="s">
        <v>370</v>
      </c>
      <c r="D9076" t="s">
        <v>11299</v>
      </c>
      <c r="E9076" s="154" t="s">
        <v>11707</v>
      </c>
      <c r="F9076" s="155" t="str">
        <f>VLOOKUP(Proc[[#This Row],[Obj]],Sheet4!A:B,2,0)</f>
        <v>H000000918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0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on track</v>
      </c>
      <c r="Q9076" s="2">
        <f ca="1">IF(Proc[[#This Row],[DateClosed]]="",ABS(NETWORKDAYS(Proc[[#This Row],[DateOpened]],TODAY()))-1,ABS(NETWORKDAYS(Proc[[#This Row],[DateOpened]],Proc[[#This Row],[DateClosed]]))-1)</f>
        <v>0</v>
      </c>
      <c r="R9076" s="140" t="s">
        <v>476</v>
      </c>
      <c r="S9076" s="155"/>
      <c r="T9076" s="155"/>
    </row>
    <row r="9077" spans="1:20" hidden="1">
      <c r="A9077" s="154" t="s">
        <v>10643</v>
      </c>
      <c r="B9077" s="155" t="str">
        <f>IFERROR(VLOOKUP(Proc[[#This Row],[App]],Table2[],3,0),"open")</f>
        <v>open</v>
      </c>
      <c r="C9077" s="156" t="s">
        <v>370</v>
      </c>
      <c r="D9077" t="s">
        <v>11300</v>
      </c>
      <c r="E9077" s="154" t="s">
        <v>11707</v>
      </c>
      <c r="F9077" s="155" t="str">
        <f>VLOOKUP(Proc[[#This Row],[Obj]],Sheet4!A:B,2,0)</f>
        <v>H000000245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0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on track</v>
      </c>
      <c r="Q9077" s="2">
        <f ca="1">IF(Proc[[#This Row],[DateClosed]]="",ABS(NETWORKDAYS(Proc[[#This Row],[DateOpened]],TODAY()))-1,ABS(NETWORKDAYS(Proc[[#This Row],[DateOpened]],Proc[[#This Row],[DateClosed]]))-1)</f>
        <v>0</v>
      </c>
      <c r="R9077" s="140" t="s">
        <v>476</v>
      </c>
      <c r="S9077" s="155"/>
      <c r="T9077" s="155"/>
    </row>
    <row r="9078" spans="1:20" hidden="1">
      <c r="A9078" s="154" t="s">
        <v>10643</v>
      </c>
      <c r="B9078" s="155" t="str">
        <f>IFERROR(VLOOKUP(Proc[[#This Row],[App]],Table2[],3,0),"open")</f>
        <v>open</v>
      </c>
      <c r="C9078" s="156" t="s">
        <v>370</v>
      </c>
      <c r="D9078" t="s">
        <v>11301</v>
      </c>
      <c r="E9078" s="154" t="s">
        <v>11707</v>
      </c>
      <c r="F9078" s="155" t="str">
        <f>VLOOKUP(Proc[[#This Row],[Obj]],Sheet4!A:B,2,0)</f>
        <v>H000000245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0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on track</v>
      </c>
      <c r="Q9078" s="2">
        <f ca="1">IF(Proc[[#This Row],[DateClosed]]="",ABS(NETWORKDAYS(Proc[[#This Row],[DateOpened]],TODAY()))-1,ABS(NETWORKDAYS(Proc[[#This Row],[DateOpened]],Proc[[#This Row],[DateClosed]]))-1)</f>
        <v>0</v>
      </c>
      <c r="R9078" s="140" t="s">
        <v>476</v>
      </c>
      <c r="S9078" s="155"/>
      <c r="T9078" s="155"/>
    </row>
    <row r="9079" spans="1:20" hidden="1">
      <c r="A9079" s="154" t="s">
        <v>10643</v>
      </c>
      <c r="B9079" s="155" t="str">
        <f>IFERROR(VLOOKUP(Proc[[#This Row],[App]],Table2[],3,0),"open")</f>
        <v>open</v>
      </c>
      <c r="C9079" s="156" t="s">
        <v>370</v>
      </c>
      <c r="D9079" t="s">
        <v>11302</v>
      </c>
      <c r="E9079" s="154" t="s">
        <v>11707</v>
      </c>
      <c r="F9079" s="155" t="str">
        <f>VLOOKUP(Proc[[#This Row],[Obj]],Sheet4!A:B,2,0)</f>
        <v>H000003518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0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on track</v>
      </c>
      <c r="Q9079" s="2">
        <f ca="1">IF(Proc[[#This Row],[DateClosed]]="",ABS(NETWORKDAYS(Proc[[#This Row],[DateOpened]],TODAY()))-1,ABS(NETWORKDAYS(Proc[[#This Row],[DateOpened]],Proc[[#This Row],[DateClosed]]))-1)</f>
        <v>0</v>
      </c>
      <c r="R9079" s="140" t="s">
        <v>476</v>
      </c>
      <c r="S9079" s="155"/>
      <c r="T9079" s="155"/>
    </row>
    <row r="9080" spans="1:20" hidden="1">
      <c r="A9080" s="154" t="s">
        <v>10643</v>
      </c>
      <c r="B9080" s="155" t="str">
        <f>IFERROR(VLOOKUP(Proc[[#This Row],[App]],Table2[],3,0),"open")</f>
        <v>open</v>
      </c>
      <c r="C9080" s="156" t="s">
        <v>370</v>
      </c>
      <c r="D9080" t="s">
        <v>11303</v>
      </c>
      <c r="E9080" s="154" t="s">
        <v>11707</v>
      </c>
      <c r="F9080" s="155" t="str">
        <f>VLOOKUP(Proc[[#This Row],[Obj]],Sheet4!A:B,2,0)</f>
        <v>H000003520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0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on track</v>
      </c>
      <c r="Q9080" s="2">
        <f ca="1">IF(Proc[[#This Row],[DateClosed]]="",ABS(NETWORKDAYS(Proc[[#This Row],[DateOpened]],TODAY()))-1,ABS(NETWORKDAYS(Proc[[#This Row],[DateOpened]],Proc[[#This Row],[DateClosed]]))-1)</f>
        <v>0</v>
      </c>
      <c r="R9080" s="140" t="s">
        <v>476</v>
      </c>
      <c r="S9080" s="155"/>
      <c r="T9080" s="155"/>
    </row>
    <row r="9081" spans="1:20" hidden="1">
      <c r="A9081" s="154" t="s">
        <v>10643</v>
      </c>
      <c r="B9081" s="155" t="str">
        <f>IFERROR(VLOOKUP(Proc[[#This Row],[App]],Table2[],3,0),"open")</f>
        <v>open</v>
      </c>
      <c r="C9081" s="156" t="s">
        <v>370</v>
      </c>
      <c r="D9081" t="s">
        <v>11304</v>
      </c>
      <c r="E9081" s="154" t="s">
        <v>11707</v>
      </c>
      <c r="F9081" s="155" t="str">
        <f>VLOOKUP(Proc[[#This Row],[Obj]],Sheet4!A:B,2,0)</f>
        <v>H000003522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0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on track</v>
      </c>
      <c r="Q9081" s="2">
        <f ca="1">IF(Proc[[#This Row],[DateClosed]]="",ABS(NETWORKDAYS(Proc[[#This Row],[DateOpened]],TODAY()))-1,ABS(NETWORKDAYS(Proc[[#This Row],[DateOpened]],Proc[[#This Row],[DateClosed]]))-1)</f>
        <v>0</v>
      </c>
      <c r="R9081" s="140" t="s">
        <v>476</v>
      </c>
      <c r="S9081" s="155"/>
      <c r="T9081" s="155"/>
    </row>
    <row r="9082" spans="1:20" hidden="1">
      <c r="A9082" s="154" t="s">
        <v>10643</v>
      </c>
      <c r="B9082" s="155" t="str">
        <f>IFERROR(VLOOKUP(Proc[[#This Row],[App]],Table2[],3,0),"open")</f>
        <v>open</v>
      </c>
      <c r="C9082" s="156" t="s">
        <v>370</v>
      </c>
      <c r="D9082" t="s">
        <v>11305</v>
      </c>
      <c r="E9082" s="154" t="s">
        <v>11707</v>
      </c>
      <c r="F9082" s="155" t="str">
        <f>VLOOKUP(Proc[[#This Row],[Obj]],Sheet4!A:B,2,0)</f>
        <v>H000002926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on track</v>
      </c>
      <c r="Q9082" s="2">
        <f ca="1">IF(Proc[[#This Row],[DateClosed]]="",ABS(NETWORKDAYS(Proc[[#This Row],[DateOpened]],TODAY()))-1,ABS(NETWORKDAYS(Proc[[#This Row],[DateOpened]],Proc[[#This Row],[DateClosed]]))-1)</f>
        <v>0</v>
      </c>
      <c r="R9082" s="140" t="s">
        <v>476</v>
      </c>
      <c r="S9082" s="155"/>
      <c r="T9082" s="155"/>
    </row>
    <row r="9083" spans="1:20" hidden="1">
      <c r="A9083" s="154" t="s">
        <v>10643</v>
      </c>
      <c r="B9083" s="155" t="str">
        <f>IFERROR(VLOOKUP(Proc[[#This Row],[App]],Table2[],3,0),"open")</f>
        <v>open</v>
      </c>
      <c r="C9083" s="156" t="s">
        <v>370</v>
      </c>
      <c r="D9083" t="s">
        <v>11306</v>
      </c>
      <c r="E9083" s="154" t="s">
        <v>11707</v>
      </c>
      <c r="F9083" s="155" t="str">
        <f>VLOOKUP(Proc[[#This Row],[Obj]],Sheet4!A:B,2,0)</f>
        <v>TEMPEU_1000AE10MSBH01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0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on track</v>
      </c>
      <c r="Q9083" s="2">
        <f ca="1">IF(Proc[[#This Row],[DateClosed]]="",ABS(NETWORKDAYS(Proc[[#This Row],[DateOpened]],TODAY()))-1,ABS(NETWORKDAYS(Proc[[#This Row],[DateOpened]],Proc[[#This Row],[DateClosed]]))-1)</f>
        <v>0</v>
      </c>
      <c r="R9083" s="140" t="s">
        <v>476</v>
      </c>
      <c r="S9083" s="155"/>
      <c r="T9083" s="155"/>
    </row>
    <row r="9084" spans="1:20" hidden="1">
      <c r="A9084" s="154" t="s">
        <v>10643</v>
      </c>
      <c r="B9084" s="155" t="str">
        <f>IFERROR(VLOOKUP(Proc[[#This Row],[App]],Table2[],3,0),"open")</f>
        <v>open</v>
      </c>
      <c r="C9084" s="156" t="s">
        <v>370</v>
      </c>
      <c r="D9084" t="s">
        <v>11307</v>
      </c>
      <c r="E9084" s="154" t="s">
        <v>11707</v>
      </c>
      <c r="F9084" s="155" t="str">
        <f>VLOOKUP(Proc[[#This Row],[Obj]],Sheet4!A:B,2,0)</f>
        <v>TEMPEU_1000AE10MSBH01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on track</v>
      </c>
      <c r="Q9084" s="2">
        <f ca="1">IF(Proc[[#This Row],[DateClosed]]="",ABS(NETWORKDAYS(Proc[[#This Row],[DateOpened]],TODAY()))-1,ABS(NETWORKDAYS(Proc[[#This Row],[DateOpened]],Proc[[#This Row],[DateClosed]]))-1)</f>
        <v>0</v>
      </c>
      <c r="R9084" s="140" t="s">
        <v>476</v>
      </c>
      <c r="S9084" s="155"/>
      <c r="T9084" s="155"/>
    </row>
    <row r="9085" spans="1:20" hidden="1">
      <c r="A9085" s="154" t="s">
        <v>10643</v>
      </c>
      <c r="B9085" s="155" t="str">
        <f>IFERROR(VLOOKUP(Proc[[#This Row],[App]],Table2[],3,0),"open")</f>
        <v>open</v>
      </c>
      <c r="C9085" s="156" t="s">
        <v>370</v>
      </c>
      <c r="D9085" t="s">
        <v>11308</v>
      </c>
      <c r="E9085" s="154" t="s">
        <v>11707</v>
      </c>
      <c r="F9085" s="155" t="str">
        <f>VLOOKUP(Proc[[#This Row],[Obj]],Sheet4!A:B,2,0)</f>
        <v>TEMPEU_1000AE10MSBH01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on track</v>
      </c>
      <c r="Q9085" s="2">
        <f ca="1">IF(Proc[[#This Row],[DateClosed]]="",ABS(NETWORKDAYS(Proc[[#This Row],[DateOpened]],TODAY()))-1,ABS(NETWORKDAYS(Proc[[#This Row],[DateOpened]],Proc[[#This Row],[DateClosed]]))-1)</f>
        <v>0</v>
      </c>
      <c r="R9085" s="140" t="s">
        <v>476</v>
      </c>
      <c r="S9085" s="155"/>
      <c r="T9085" s="155"/>
    </row>
    <row r="9086" spans="1:20" hidden="1">
      <c r="A9086" s="154" t="s">
        <v>10643</v>
      </c>
      <c r="B9086" s="155" t="str">
        <f>IFERROR(VLOOKUP(Proc[[#This Row],[App]],Table2[],3,0),"open")</f>
        <v>open</v>
      </c>
      <c r="C9086" s="156" t="s">
        <v>370</v>
      </c>
      <c r="D9086" t="s">
        <v>11309</v>
      </c>
      <c r="E9086" s="154" t="s">
        <v>11707</v>
      </c>
      <c r="F9086" s="155" t="str">
        <f>VLOOKUP(Proc[[#This Row],[Obj]],Sheet4!A:B,2,0)</f>
        <v>TEMPEU_1000AE10MSBH01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0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on track</v>
      </c>
      <c r="Q9086" s="2">
        <f ca="1">IF(Proc[[#This Row],[DateClosed]]="",ABS(NETWORKDAYS(Proc[[#This Row],[DateOpened]],TODAY()))-1,ABS(NETWORKDAYS(Proc[[#This Row],[DateOpened]],Proc[[#This Row],[DateClosed]]))-1)</f>
        <v>0</v>
      </c>
      <c r="R9086" s="140" t="s">
        <v>476</v>
      </c>
      <c r="S9086" s="155"/>
      <c r="T9086" s="155"/>
    </row>
    <row r="9087" spans="1:20" hidden="1">
      <c r="A9087" s="154" t="s">
        <v>10643</v>
      </c>
      <c r="B9087" s="155" t="str">
        <f>IFERROR(VLOOKUP(Proc[[#This Row],[App]],Table2[],3,0),"open")</f>
        <v>open</v>
      </c>
      <c r="C9087" s="156" t="s">
        <v>370</v>
      </c>
      <c r="D9087" t="s">
        <v>11310</v>
      </c>
      <c r="E9087" s="154" t="s">
        <v>11707</v>
      </c>
      <c r="F9087" s="155" t="str">
        <f>VLOOKUP(Proc[[#This Row],[Obj]],Sheet4!A:B,2,0)</f>
        <v>H000002928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0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on track</v>
      </c>
      <c r="Q9087" s="2">
        <f ca="1">IF(Proc[[#This Row],[DateClosed]]="",ABS(NETWORKDAYS(Proc[[#This Row],[DateOpened]],TODAY()))-1,ABS(NETWORKDAYS(Proc[[#This Row],[DateOpened]],Proc[[#This Row],[DateClosed]]))-1)</f>
        <v>0</v>
      </c>
      <c r="R9087" s="140" t="s">
        <v>476</v>
      </c>
      <c r="S9087" s="155"/>
      <c r="T9087" s="155"/>
    </row>
    <row r="9088" spans="1:20" hidden="1">
      <c r="A9088" s="154" t="s">
        <v>10643</v>
      </c>
      <c r="B9088" s="155" t="str">
        <f>IFERROR(VLOOKUP(Proc[[#This Row],[App]],Table2[],3,0),"open")</f>
        <v>open</v>
      </c>
      <c r="C9088" s="156" t="s">
        <v>370</v>
      </c>
      <c r="D9088" t="s">
        <v>11311</v>
      </c>
      <c r="E9088" s="154" t="s">
        <v>11707</v>
      </c>
      <c r="F9088" s="155" t="str">
        <f>VLOOKUP(Proc[[#This Row],[Obj]],Sheet4!A:B,2,0)</f>
        <v>H000002930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0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on track</v>
      </c>
      <c r="Q9088" s="2">
        <f ca="1">IF(Proc[[#This Row],[DateClosed]]="",ABS(NETWORKDAYS(Proc[[#This Row],[DateOpened]],TODAY()))-1,ABS(NETWORKDAYS(Proc[[#This Row],[DateOpened]],Proc[[#This Row],[DateClosed]]))-1)</f>
        <v>0</v>
      </c>
      <c r="R9088" s="140" t="s">
        <v>476</v>
      </c>
      <c r="S9088" s="155"/>
      <c r="T9088" s="155"/>
    </row>
    <row r="9089" spans="1:20" hidden="1">
      <c r="A9089" s="154" t="s">
        <v>10643</v>
      </c>
      <c r="B9089" s="155" t="str">
        <f>IFERROR(VLOOKUP(Proc[[#This Row],[App]],Table2[],3,0),"open")</f>
        <v>open</v>
      </c>
      <c r="C9089" s="156" t="s">
        <v>370</v>
      </c>
      <c r="D9089" t="s">
        <v>11312</v>
      </c>
      <c r="E9089" s="154" t="s">
        <v>11707</v>
      </c>
      <c r="F9089" s="155" t="str">
        <f>VLOOKUP(Proc[[#This Row],[Obj]],Sheet4!A:B,2,0)</f>
        <v>H000003127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0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on track</v>
      </c>
      <c r="Q9089" s="2">
        <f ca="1">IF(Proc[[#This Row],[DateClosed]]="",ABS(NETWORKDAYS(Proc[[#This Row],[DateOpened]],TODAY()))-1,ABS(NETWORKDAYS(Proc[[#This Row],[DateOpened]],Proc[[#This Row],[DateClosed]]))-1)</f>
        <v>0</v>
      </c>
      <c r="R9089" s="140" t="s">
        <v>476</v>
      </c>
      <c r="S9089" s="155"/>
      <c r="T9089" s="155"/>
    </row>
    <row r="9090" spans="1:20" hidden="1">
      <c r="A9090" s="154" t="s">
        <v>10643</v>
      </c>
      <c r="B9090" s="155" t="str">
        <f>IFERROR(VLOOKUP(Proc[[#This Row],[App]],Table2[],3,0),"open")</f>
        <v>open</v>
      </c>
      <c r="C9090" s="156" t="s">
        <v>370</v>
      </c>
      <c r="D9090" t="s">
        <v>11313</v>
      </c>
      <c r="E9090" s="154" t="s">
        <v>11707</v>
      </c>
      <c r="F9090" s="155" t="str">
        <f>VLOOKUP(Proc[[#This Row],[Obj]],Sheet4!A:B,2,0)</f>
        <v>H000003129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on track</v>
      </c>
      <c r="Q9090" s="2">
        <f ca="1">IF(Proc[[#This Row],[DateClosed]]="",ABS(NETWORKDAYS(Proc[[#This Row],[DateOpened]],TODAY()))-1,ABS(NETWORKDAYS(Proc[[#This Row],[DateOpened]],Proc[[#This Row],[DateClosed]]))-1)</f>
        <v>0</v>
      </c>
      <c r="R9090" s="140" t="s">
        <v>476</v>
      </c>
      <c r="S9090" s="155"/>
      <c r="T9090" s="155"/>
    </row>
    <row r="9091" spans="1:20" hidden="1">
      <c r="A9091" s="154" t="s">
        <v>10643</v>
      </c>
      <c r="B9091" s="155" t="str">
        <f>IFERROR(VLOOKUP(Proc[[#This Row],[App]],Table2[],3,0),"open")</f>
        <v>open</v>
      </c>
      <c r="C9091" s="156" t="s">
        <v>370</v>
      </c>
      <c r="D9091" t="s">
        <v>11314</v>
      </c>
      <c r="E9091" s="154" t="s">
        <v>11707</v>
      </c>
      <c r="F9091" s="155" t="str">
        <f>VLOOKUP(Proc[[#This Row],[Obj]],Sheet4!A:B,2,0)</f>
        <v>TEMPEU_1000AE10MSKW02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0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on track</v>
      </c>
      <c r="Q9091" s="2">
        <f ca="1">IF(Proc[[#This Row],[DateClosed]]="",ABS(NETWORKDAYS(Proc[[#This Row],[DateOpened]],TODAY()))-1,ABS(NETWORKDAYS(Proc[[#This Row],[DateOpened]],Proc[[#This Row],[DateClosed]]))-1)</f>
        <v>0</v>
      </c>
      <c r="R9091" s="140" t="s">
        <v>476</v>
      </c>
      <c r="S9091" s="155"/>
      <c r="T9091" s="155"/>
    </row>
    <row r="9092" spans="1:20" hidden="1">
      <c r="A9092" s="154" t="s">
        <v>10643</v>
      </c>
      <c r="B9092" s="155" t="str">
        <f>IFERROR(VLOOKUP(Proc[[#This Row],[App]],Table2[],3,0),"open")</f>
        <v>open</v>
      </c>
      <c r="C9092" s="156" t="s">
        <v>370</v>
      </c>
      <c r="D9092" t="s">
        <v>11315</v>
      </c>
      <c r="E9092" s="154" t="s">
        <v>11707</v>
      </c>
      <c r="F9092" s="155" t="str">
        <f>VLOOKUP(Proc[[#This Row],[Obj]],Sheet4!A:B,2,0)</f>
        <v>TEMPEU_1000AE10MSKW02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on track</v>
      </c>
      <c r="Q9092" s="2">
        <f ca="1">IF(Proc[[#This Row],[DateClosed]]="",ABS(NETWORKDAYS(Proc[[#This Row],[DateOpened]],TODAY()))-1,ABS(NETWORKDAYS(Proc[[#This Row],[DateOpened]],Proc[[#This Row],[DateClosed]]))-1)</f>
        <v>0</v>
      </c>
      <c r="R9092" s="140" t="s">
        <v>476</v>
      </c>
      <c r="S9092" s="155"/>
      <c r="T9092" s="155"/>
    </row>
    <row r="9093" spans="1:20" hidden="1">
      <c r="A9093" s="154" t="s">
        <v>10643</v>
      </c>
      <c r="B9093" s="155" t="str">
        <f>IFERROR(VLOOKUP(Proc[[#This Row],[App]],Table2[],3,0),"open")</f>
        <v>open</v>
      </c>
      <c r="C9093" s="156" t="s">
        <v>370</v>
      </c>
      <c r="D9093" t="s">
        <v>11316</v>
      </c>
      <c r="E9093" s="154" t="s">
        <v>11707</v>
      </c>
      <c r="F9093" s="155" t="str">
        <f>VLOOKUP(Proc[[#This Row],[Obj]],Sheet4!A:B,2,0)</f>
        <v>TEMPEU_1000AE10MSKW02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on track</v>
      </c>
      <c r="Q9093" s="2">
        <f ca="1">IF(Proc[[#This Row],[DateClosed]]="",ABS(NETWORKDAYS(Proc[[#This Row],[DateOpened]],TODAY()))-1,ABS(NETWORKDAYS(Proc[[#This Row],[DateOpened]],Proc[[#This Row],[DateClosed]]))-1)</f>
        <v>0</v>
      </c>
      <c r="R9093" s="140" t="s">
        <v>476</v>
      </c>
      <c r="S9093" s="155"/>
      <c r="T9093" s="155"/>
    </row>
    <row r="9094" spans="1:20" hidden="1">
      <c r="A9094" s="154" t="s">
        <v>10643</v>
      </c>
      <c r="B9094" s="155" t="str">
        <f>IFERROR(VLOOKUP(Proc[[#This Row],[App]],Table2[],3,0),"open")</f>
        <v>open</v>
      </c>
      <c r="C9094" s="156" t="s">
        <v>370</v>
      </c>
      <c r="D9094" t="s">
        <v>11317</v>
      </c>
      <c r="E9094" s="154" t="s">
        <v>11707</v>
      </c>
      <c r="F9094" s="155" t="str">
        <f>VLOOKUP(Proc[[#This Row],[Obj]],Sheet4!A:B,2,0)</f>
        <v>TEMPEU_1000AE10MSKW02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0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on track</v>
      </c>
      <c r="Q9094" s="2">
        <f ca="1">IF(Proc[[#This Row],[DateClosed]]="",ABS(NETWORKDAYS(Proc[[#This Row],[DateOpened]],TODAY()))-1,ABS(NETWORKDAYS(Proc[[#This Row],[DateOpened]],Proc[[#This Row],[DateClosed]]))-1)</f>
        <v>0</v>
      </c>
      <c r="R9094" s="140" t="s">
        <v>476</v>
      </c>
      <c r="S9094" s="155"/>
      <c r="T9094" s="155"/>
    </row>
    <row r="9095" spans="1:20" hidden="1">
      <c r="A9095" s="154" t="s">
        <v>10643</v>
      </c>
      <c r="B9095" s="155" t="str">
        <f>IFERROR(VLOOKUP(Proc[[#This Row],[App]],Table2[],3,0),"open")</f>
        <v>open</v>
      </c>
      <c r="C9095" s="156" t="s">
        <v>370</v>
      </c>
      <c r="D9095" t="s">
        <v>11318</v>
      </c>
      <c r="E9095" s="154" t="s">
        <v>11707</v>
      </c>
      <c r="F9095" s="155" t="str">
        <f>VLOOKUP(Proc[[#This Row],[Obj]],Sheet4!A:B,2,0)</f>
        <v>H000003131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0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on track</v>
      </c>
      <c r="Q9095" s="2">
        <f ca="1">IF(Proc[[#This Row],[DateClosed]]="",ABS(NETWORKDAYS(Proc[[#This Row],[DateOpened]],TODAY()))-1,ABS(NETWORKDAYS(Proc[[#This Row],[DateOpened]],Proc[[#This Row],[DateClosed]]))-1)</f>
        <v>0</v>
      </c>
      <c r="R9095" s="140" t="s">
        <v>476</v>
      </c>
      <c r="S9095" s="155"/>
      <c r="T9095" s="155"/>
    </row>
    <row r="9096" spans="1:20" hidden="1">
      <c r="A9096" s="154" t="s">
        <v>10643</v>
      </c>
      <c r="B9096" s="155" t="str">
        <f>IFERROR(VLOOKUP(Proc[[#This Row],[App]],Table2[],3,0),"open")</f>
        <v>open</v>
      </c>
      <c r="C9096" s="156" t="s">
        <v>370</v>
      </c>
      <c r="D9096" t="s">
        <v>11319</v>
      </c>
      <c r="E9096" s="154" t="s">
        <v>11707</v>
      </c>
      <c r="F9096" s="155" t="str">
        <f>VLOOKUP(Proc[[#This Row],[Obj]],Sheet4!A:B,2,0)</f>
        <v>H000003247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0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on track</v>
      </c>
      <c r="Q9096" s="2">
        <f ca="1">IF(Proc[[#This Row],[DateClosed]]="",ABS(NETWORKDAYS(Proc[[#This Row],[DateOpened]],TODAY()))-1,ABS(NETWORKDAYS(Proc[[#This Row],[DateOpened]],Proc[[#This Row],[DateClosed]]))-1)</f>
        <v>0</v>
      </c>
      <c r="R9096" s="140" t="s">
        <v>476</v>
      </c>
      <c r="S9096" s="155"/>
      <c r="T9096" s="155"/>
    </row>
    <row r="9097" spans="1:20" hidden="1">
      <c r="A9097" s="154" t="s">
        <v>10643</v>
      </c>
      <c r="B9097" s="155" t="str">
        <f>IFERROR(VLOOKUP(Proc[[#This Row],[App]],Table2[],3,0),"open")</f>
        <v>open</v>
      </c>
      <c r="C9097" s="156" t="s">
        <v>370</v>
      </c>
      <c r="D9097" t="s">
        <v>11320</v>
      </c>
      <c r="E9097" s="154" t="s">
        <v>11707</v>
      </c>
      <c r="F9097" s="155" t="str">
        <f>VLOOKUP(Proc[[#This Row],[Obj]],Sheet4!A:B,2,0)</f>
        <v>H000003249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0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on track</v>
      </c>
      <c r="Q9097" s="2">
        <f ca="1">IF(Proc[[#This Row],[DateClosed]]="",ABS(NETWORKDAYS(Proc[[#This Row],[DateOpened]],TODAY()))-1,ABS(NETWORKDAYS(Proc[[#This Row],[DateOpened]],Proc[[#This Row],[DateClosed]]))-1)</f>
        <v>0</v>
      </c>
      <c r="R9097" s="140" t="s">
        <v>476</v>
      </c>
      <c r="S9097" s="155"/>
      <c r="T9097" s="155"/>
    </row>
    <row r="9098" spans="1:20" hidden="1">
      <c r="A9098" s="154" t="s">
        <v>10643</v>
      </c>
      <c r="B9098" s="155" t="str">
        <f>IFERROR(VLOOKUP(Proc[[#This Row],[App]],Table2[],3,0),"open")</f>
        <v>open</v>
      </c>
      <c r="C9098" s="156" t="s">
        <v>370</v>
      </c>
      <c r="D9098" t="s">
        <v>11321</v>
      </c>
      <c r="E9098" s="154" t="s">
        <v>11707</v>
      </c>
      <c r="F9098" s="155" t="str">
        <f>VLOOKUP(Proc[[#This Row],[Obj]],Sheet4!A:B,2,0)</f>
        <v>H000003251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0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on track</v>
      </c>
      <c r="Q9098" s="2">
        <f ca="1">IF(Proc[[#This Row],[DateClosed]]="",ABS(NETWORKDAYS(Proc[[#This Row],[DateOpened]],TODAY()))-1,ABS(NETWORKDAYS(Proc[[#This Row],[DateOpened]],Proc[[#This Row],[DateClosed]]))-1)</f>
        <v>0</v>
      </c>
      <c r="R9098" s="140" t="s">
        <v>476</v>
      </c>
      <c r="S9098" s="155"/>
      <c r="T9098" s="155"/>
    </row>
    <row r="9099" spans="1:20" hidden="1">
      <c r="A9099" s="154" t="s">
        <v>10643</v>
      </c>
      <c r="B9099" s="155" t="str">
        <f>IFERROR(VLOOKUP(Proc[[#This Row],[App]],Table2[],3,0),"open")</f>
        <v>open</v>
      </c>
      <c r="C9099" s="156" t="s">
        <v>370</v>
      </c>
      <c r="D9099" t="s">
        <v>11322</v>
      </c>
      <c r="E9099" s="154" t="s">
        <v>11707</v>
      </c>
      <c r="F9099" s="155" t="str">
        <f>VLOOKUP(Proc[[#This Row],[Obj]],Sheet4!A:B,2,0)</f>
        <v>H000003294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on track</v>
      </c>
      <c r="Q9099" s="2">
        <f ca="1">IF(Proc[[#This Row],[DateClosed]]="",ABS(NETWORKDAYS(Proc[[#This Row],[DateOpened]],TODAY()))-1,ABS(NETWORKDAYS(Proc[[#This Row],[DateOpened]],Proc[[#This Row],[DateClosed]]))-1)</f>
        <v>0</v>
      </c>
      <c r="R9099" s="140" t="s">
        <v>476</v>
      </c>
      <c r="S9099" s="155"/>
      <c r="T9099" s="155"/>
    </row>
    <row r="9100" spans="1:20" hidden="1">
      <c r="A9100" s="154" t="s">
        <v>10643</v>
      </c>
      <c r="B9100" s="155" t="str">
        <f>IFERROR(VLOOKUP(Proc[[#This Row],[App]],Table2[],3,0),"open")</f>
        <v>open</v>
      </c>
      <c r="C9100" s="156" t="s">
        <v>370</v>
      </c>
      <c r="D9100" t="s">
        <v>11323</v>
      </c>
      <c r="E9100" s="154" t="s">
        <v>11707</v>
      </c>
      <c r="F9100" s="155" t="str">
        <f>VLOOKUP(Proc[[#This Row],[Obj]],Sheet4!A:B,2,0)</f>
        <v>TEMPEU_1000AE10MSQA01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0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on track</v>
      </c>
      <c r="Q9100" s="2">
        <f ca="1">IF(Proc[[#This Row],[DateClosed]]="",ABS(NETWORKDAYS(Proc[[#This Row],[DateOpened]],TODAY()))-1,ABS(NETWORKDAYS(Proc[[#This Row],[DateOpened]],Proc[[#This Row],[DateClosed]]))-1)</f>
        <v>0</v>
      </c>
      <c r="R9100" s="140" t="s">
        <v>476</v>
      </c>
      <c r="S9100" s="155"/>
      <c r="T9100" s="155"/>
    </row>
    <row r="9101" spans="1:20" hidden="1">
      <c r="A9101" s="154" t="s">
        <v>10643</v>
      </c>
      <c r="B9101" s="155" t="str">
        <f>IFERROR(VLOOKUP(Proc[[#This Row],[App]],Table2[],3,0),"open")</f>
        <v>open</v>
      </c>
      <c r="C9101" s="156" t="s">
        <v>370</v>
      </c>
      <c r="D9101" t="s">
        <v>11324</v>
      </c>
      <c r="E9101" s="154" t="s">
        <v>11707</v>
      </c>
      <c r="F9101" s="155" t="str">
        <f>VLOOKUP(Proc[[#This Row],[Obj]],Sheet4!A:B,2,0)</f>
        <v>TEMPEU_1000AE10MSQA01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on track</v>
      </c>
      <c r="Q9101" s="2">
        <f ca="1">IF(Proc[[#This Row],[DateClosed]]="",ABS(NETWORKDAYS(Proc[[#This Row],[DateOpened]],TODAY()))-1,ABS(NETWORKDAYS(Proc[[#This Row],[DateOpened]],Proc[[#This Row],[DateClosed]]))-1)</f>
        <v>0</v>
      </c>
      <c r="R9101" s="140" t="s">
        <v>476</v>
      </c>
      <c r="S9101" s="155"/>
      <c r="T9101" s="155"/>
    </row>
    <row r="9102" spans="1:20" hidden="1">
      <c r="A9102" s="154" t="s">
        <v>10643</v>
      </c>
      <c r="B9102" s="155" t="str">
        <f>IFERROR(VLOOKUP(Proc[[#This Row],[App]],Table2[],3,0),"open")</f>
        <v>open</v>
      </c>
      <c r="C9102" s="156" t="s">
        <v>370</v>
      </c>
      <c r="D9102" t="s">
        <v>11325</v>
      </c>
      <c r="E9102" s="154" t="s">
        <v>11707</v>
      </c>
      <c r="F9102" s="155" t="str">
        <f>VLOOKUP(Proc[[#This Row],[Obj]],Sheet4!A:B,2,0)</f>
        <v>TEMPEU_1000AE10MSQA01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on track</v>
      </c>
      <c r="Q9102" s="2">
        <f ca="1">IF(Proc[[#This Row],[DateClosed]]="",ABS(NETWORKDAYS(Proc[[#This Row],[DateOpened]],TODAY()))-1,ABS(NETWORKDAYS(Proc[[#This Row],[DateOpened]],Proc[[#This Row],[DateClosed]]))-1)</f>
        <v>0</v>
      </c>
      <c r="R9102" s="140" t="s">
        <v>476</v>
      </c>
      <c r="S9102" s="155"/>
      <c r="T9102" s="155"/>
    </row>
    <row r="9103" spans="1:20" hidden="1">
      <c r="A9103" s="154" t="s">
        <v>10643</v>
      </c>
      <c r="B9103" s="155" t="str">
        <f>IFERROR(VLOOKUP(Proc[[#This Row],[App]],Table2[],3,0),"open")</f>
        <v>open</v>
      </c>
      <c r="C9103" s="156" t="s">
        <v>370</v>
      </c>
      <c r="D9103" t="s">
        <v>11326</v>
      </c>
      <c r="E9103" s="154" t="s">
        <v>11707</v>
      </c>
      <c r="F9103" s="155" t="str">
        <f>VLOOKUP(Proc[[#This Row],[Obj]],Sheet4!A:B,2,0)</f>
        <v>TEMPEU_1000AE10MSQA01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0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on track</v>
      </c>
      <c r="Q9103" s="2">
        <f ca="1">IF(Proc[[#This Row],[DateClosed]]="",ABS(NETWORKDAYS(Proc[[#This Row],[DateOpened]],TODAY()))-1,ABS(NETWORKDAYS(Proc[[#This Row],[DateOpened]],Proc[[#This Row],[DateClosed]]))-1)</f>
        <v>0</v>
      </c>
      <c r="R9103" s="140" t="s">
        <v>476</v>
      </c>
      <c r="S9103" s="155"/>
      <c r="T9103" s="155"/>
    </row>
    <row r="9104" spans="1:20" hidden="1">
      <c r="A9104" s="154" t="s">
        <v>10643</v>
      </c>
      <c r="B9104" s="155" t="str">
        <f>IFERROR(VLOOKUP(Proc[[#This Row],[App]],Table2[],3,0),"open")</f>
        <v>open</v>
      </c>
      <c r="C9104" s="156" t="s">
        <v>370</v>
      </c>
      <c r="D9104" t="s">
        <v>11327</v>
      </c>
      <c r="E9104" s="154" t="s">
        <v>11707</v>
      </c>
      <c r="F9104" s="155" t="str">
        <f>VLOOKUP(Proc[[#This Row],[Obj]],Sheet4!A:B,2,0)</f>
        <v>TEMPEU_1000AE10MSQA01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0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on track</v>
      </c>
      <c r="Q9104" s="2">
        <f ca="1">IF(Proc[[#This Row],[DateClosed]]="",ABS(NETWORKDAYS(Proc[[#This Row],[DateOpened]],TODAY()))-1,ABS(NETWORKDAYS(Proc[[#This Row],[DateOpened]],Proc[[#This Row],[DateClosed]]))-1)</f>
        <v>0</v>
      </c>
      <c r="R9104" s="140" t="s">
        <v>476</v>
      </c>
      <c r="S9104" s="155"/>
      <c r="T9104" s="155"/>
    </row>
    <row r="9105" spans="1:20" hidden="1">
      <c r="A9105" s="154" t="s">
        <v>10643</v>
      </c>
      <c r="B9105" s="155" t="str">
        <f>IFERROR(VLOOKUP(Proc[[#This Row],[App]],Table2[],3,0),"open")</f>
        <v>open</v>
      </c>
      <c r="C9105" s="156" t="s">
        <v>370</v>
      </c>
      <c r="D9105" t="s">
        <v>11328</v>
      </c>
      <c r="E9105" s="154" t="s">
        <v>11707</v>
      </c>
      <c r="F9105" s="155" t="str">
        <f>VLOOKUP(Proc[[#This Row],[Obj]],Sheet4!A:B,2,0)</f>
        <v>H000003296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on track</v>
      </c>
      <c r="Q9105" s="2">
        <f ca="1">IF(Proc[[#This Row],[DateClosed]]="",ABS(NETWORKDAYS(Proc[[#This Row],[DateOpened]],TODAY()))-1,ABS(NETWORKDAYS(Proc[[#This Row],[DateOpened]],Proc[[#This Row],[DateClosed]]))-1)</f>
        <v>0</v>
      </c>
      <c r="R9105" s="140" t="s">
        <v>476</v>
      </c>
      <c r="S9105" s="155"/>
      <c r="T9105" s="155"/>
    </row>
    <row r="9106" spans="1:20" hidden="1">
      <c r="A9106" s="154" t="s">
        <v>10643</v>
      </c>
      <c r="B9106" s="155" t="str">
        <f>IFERROR(VLOOKUP(Proc[[#This Row],[App]],Table2[],3,0),"open")</f>
        <v>open</v>
      </c>
      <c r="C9106" s="156" t="s">
        <v>370</v>
      </c>
      <c r="D9106" t="s">
        <v>11329</v>
      </c>
      <c r="E9106" s="154" t="s">
        <v>11707</v>
      </c>
      <c r="F9106" s="155" t="str">
        <f>VLOOKUP(Proc[[#This Row],[Obj]],Sheet4!A:B,2,0)</f>
        <v>TEMPEU_1000AE10MSQA02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0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on track</v>
      </c>
      <c r="Q9106" s="2">
        <f ca="1">IF(Proc[[#This Row],[DateClosed]]="",ABS(NETWORKDAYS(Proc[[#This Row],[DateOpened]],TODAY()))-1,ABS(NETWORKDAYS(Proc[[#This Row],[DateOpened]],Proc[[#This Row],[DateClosed]]))-1)</f>
        <v>0</v>
      </c>
      <c r="R9106" s="140" t="s">
        <v>476</v>
      </c>
      <c r="S9106" s="155"/>
      <c r="T9106" s="155"/>
    </row>
    <row r="9107" spans="1:20" hidden="1">
      <c r="A9107" s="154" t="s">
        <v>10643</v>
      </c>
      <c r="B9107" s="155" t="str">
        <f>IFERROR(VLOOKUP(Proc[[#This Row],[App]],Table2[],3,0),"open")</f>
        <v>open</v>
      </c>
      <c r="C9107" s="156" t="s">
        <v>370</v>
      </c>
      <c r="D9107" t="s">
        <v>11330</v>
      </c>
      <c r="E9107" s="154" t="s">
        <v>11707</v>
      </c>
      <c r="F9107" s="155" t="str">
        <f>VLOOKUP(Proc[[#This Row],[Obj]],Sheet4!A:B,2,0)</f>
        <v>TEMPEU_1000AE10MSQA02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on track</v>
      </c>
      <c r="Q9107" s="2">
        <f ca="1">IF(Proc[[#This Row],[DateClosed]]="",ABS(NETWORKDAYS(Proc[[#This Row],[DateOpened]],TODAY()))-1,ABS(NETWORKDAYS(Proc[[#This Row],[DateOpened]],Proc[[#This Row],[DateClosed]]))-1)</f>
        <v>0</v>
      </c>
      <c r="R9107" s="140" t="s">
        <v>476</v>
      </c>
      <c r="S9107" s="155"/>
      <c r="T9107" s="155"/>
    </row>
    <row r="9108" spans="1:20" hidden="1">
      <c r="A9108" s="154" t="s">
        <v>10643</v>
      </c>
      <c r="B9108" s="155" t="str">
        <f>IFERROR(VLOOKUP(Proc[[#This Row],[App]],Table2[],3,0),"open")</f>
        <v>open</v>
      </c>
      <c r="C9108" s="156" t="s">
        <v>370</v>
      </c>
      <c r="D9108" t="s">
        <v>11331</v>
      </c>
      <c r="E9108" s="154" t="s">
        <v>11707</v>
      </c>
      <c r="F9108" s="155" t="str">
        <f>VLOOKUP(Proc[[#This Row],[Obj]],Sheet4!A:B,2,0)</f>
        <v>TEMPEU_1000AE10MSQA02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on track</v>
      </c>
      <c r="Q9108" s="2">
        <f ca="1">IF(Proc[[#This Row],[DateClosed]]="",ABS(NETWORKDAYS(Proc[[#This Row],[DateOpened]],TODAY()))-1,ABS(NETWORKDAYS(Proc[[#This Row],[DateOpened]],Proc[[#This Row],[DateClosed]]))-1)</f>
        <v>0</v>
      </c>
      <c r="R9108" s="140" t="s">
        <v>476</v>
      </c>
      <c r="S9108" s="155"/>
      <c r="T9108" s="155"/>
    </row>
    <row r="9109" spans="1:20" hidden="1">
      <c r="A9109" s="154" t="s">
        <v>10643</v>
      </c>
      <c r="B9109" s="155" t="str">
        <f>IFERROR(VLOOKUP(Proc[[#This Row],[App]],Table2[],3,0),"open")</f>
        <v>open</v>
      </c>
      <c r="C9109" s="156" t="s">
        <v>370</v>
      </c>
      <c r="D9109" t="s">
        <v>11332</v>
      </c>
      <c r="E9109" s="154" t="s">
        <v>11707</v>
      </c>
      <c r="F9109" s="155" t="str">
        <f>VLOOKUP(Proc[[#This Row],[Obj]],Sheet4!A:B,2,0)</f>
        <v>TEMPEU_1000AE10MSQA02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0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on track</v>
      </c>
      <c r="Q9109" s="2">
        <f ca="1">IF(Proc[[#This Row],[DateClosed]]="",ABS(NETWORKDAYS(Proc[[#This Row],[DateOpened]],TODAY()))-1,ABS(NETWORKDAYS(Proc[[#This Row],[DateOpened]],Proc[[#This Row],[DateClosed]]))-1)</f>
        <v>0</v>
      </c>
      <c r="R9109" s="140" t="s">
        <v>476</v>
      </c>
      <c r="S9109" s="155"/>
      <c r="T9109" s="155"/>
    </row>
    <row r="9110" spans="1:20" hidden="1">
      <c r="A9110" s="154" t="s">
        <v>10643</v>
      </c>
      <c r="B9110" s="155" t="str">
        <f>IFERROR(VLOOKUP(Proc[[#This Row],[App]],Table2[],3,0),"open")</f>
        <v>open</v>
      </c>
      <c r="C9110" s="156" t="s">
        <v>370</v>
      </c>
      <c r="D9110" t="s">
        <v>11333</v>
      </c>
      <c r="E9110" s="154" t="s">
        <v>11707</v>
      </c>
      <c r="F9110" s="155" t="str">
        <f>VLOOKUP(Proc[[#This Row],[Obj]],Sheet4!A:B,2,0)</f>
        <v>H000003298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0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on track</v>
      </c>
      <c r="Q9110" s="2">
        <f ca="1">IF(Proc[[#This Row],[DateClosed]]="",ABS(NETWORKDAYS(Proc[[#This Row],[DateOpened]],TODAY()))-1,ABS(NETWORKDAYS(Proc[[#This Row],[DateOpened]],Proc[[#This Row],[DateClosed]]))-1)</f>
        <v>0</v>
      </c>
      <c r="R9110" s="140" t="s">
        <v>476</v>
      </c>
      <c r="S9110" s="155"/>
      <c r="T9110" s="155"/>
    </row>
    <row r="9111" spans="1:20" hidden="1">
      <c r="A9111" s="154" t="s">
        <v>10643</v>
      </c>
      <c r="B9111" s="155" t="str">
        <f>IFERROR(VLOOKUP(Proc[[#This Row],[App]],Table2[],3,0),"open")</f>
        <v>open</v>
      </c>
      <c r="C9111" s="156" t="s">
        <v>370</v>
      </c>
      <c r="D9111" t="s">
        <v>11334</v>
      </c>
      <c r="E9111" s="154" t="s">
        <v>11707</v>
      </c>
      <c r="F9111" s="155" t="str">
        <f>VLOOKUP(Proc[[#This Row],[Obj]],Sheet4!A:B,2,0)</f>
        <v>H000002957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0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on track</v>
      </c>
      <c r="Q9111" s="2">
        <f ca="1">IF(Proc[[#This Row],[DateClosed]]="",ABS(NETWORKDAYS(Proc[[#This Row],[DateOpened]],TODAY()))-1,ABS(NETWORKDAYS(Proc[[#This Row],[DateOpened]],Proc[[#This Row],[DateClosed]]))-1)</f>
        <v>0</v>
      </c>
      <c r="R9111" s="140" t="s">
        <v>476</v>
      </c>
      <c r="S9111" s="155"/>
      <c r="T9111" s="155"/>
    </row>
    <row r="9112" spans="1:20" hidden="1">
      <c r="A9112" s="154" t="s">
        <v>10643</v>
      </c>
      <c r="B9112" s="155" t="str">
        <f>IFERROR(VLOOKUP(Proc[[#This Row],[App]],Table2[],3,0),"open")</f>
        <v>open</v>
      </c>
      <c r="C9112" s="156" t="s">
        <v>370</v>
      </c>
      <c r="D9112" t="s">
        <v>11335</v>
      </c>
      <c r="E9112" s="154" t="s">
        <v>11707</v>
      </c>
      <c r="F9112" s="155" t="str">
        <f>VLOOKUP(Proc[[#This Row],[Obj]],Sheet4!A:B,2,0)</f>
        <v>H000002957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0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on track</v>
      </c>
      <c r="Q9112" s="2">
        <f ca="1">IF(Proc[[#This Row],[DateClosed]]="",ABS(NETWORKDAYS(Proc[[#This Row],[DateOpened]],TODAY()))-1,ABS(NETWORKDAYS(Proc[[#This Row],[DateOpened]],Proc[[#This Row],[DateClosed]]))-1)</f>
        <v>0</v>
      </c>
      <c r="R9112" s="140" t="s">
        <v>476</v>
      </c>
      <c r="S9112" s="155"/>
      <c r="T9112" s="155"/>
    </row>
    <row r="9113" spans="1:20" hidden="1">
      <c r="A9113" s="154" t="s">
        <v>10643</v>
      </c>
      <c r="B9113" s="155" t="str">
        <f>IFERROR(VLOOKUP(Proc[[#This Row],[App]],Table2[],3,0),"open")</f>
        <v>open</v>
      </c>
      <c r="C9113" s="156" t="s">
        <v>370</v>
      </c>
      <c r="D9113" t="s">
        <v>11336</v>
      </c>
      <c r="E9113" s="154" t="s">
        <v>11707</v>
      </c>
      <c r="F9113" s="155" t="str">
        <f>VLOOKUP(Proc[[#This Row],[Obj]],Sheet4!A:B,2,0)</f>
        <v>H000002957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0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on track</v>
      </c>
      <c r="Q9113" s="2">
        <f ca="1">IF(Proc[[#This Row],[DateClosed]]="",ABS(NETWORKDAYS(Proc[[#This Row],[DateOpened]],TODAY()))-1,ABS(NETWORKDAYS(Proc[[#This Row],[DateOpened]],Proc[[#This Row],[DateClosed]]))-1)</f>
        <v>0</v>
      </c>
      <c r="R9113" s="140" t="s">
        <v>476</v>
      </c>
      <c r="S9113" s="155"/>
      <c r="T9113" s="155"/>
    </row>
    <row r="9114" spans="1:20" hidden="1">
      <c r="A9114" s="154" t="s">
        <v>10643</v>
      </c>
      <c r="B9114" s="155" t="str">
        <f>IFERROR(VLOOKUP(Proc[[#This Row],[App]],Table2[],3,0),"open")</f>
        <v>open</v>
      </c>
      <c r="C9114" s="156" t="s">
        <v>370</v>
      </c>
      <c r="D9114" t="s">
        <v>11337</v>
      </c>
      <c r="E9114" s="154" t="s">
        <v>11707</v>
      </c>
      <c r="F9114" s="155" t="str">
        <f>VLOOKUP(Proc[[#This Row],[Obj]],Sheet4!A:B,2,0)</f>
        <v>H000002957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0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on track</v>
      </c>
      <c r="Q9114" s="2">
        <f ca="1">IF(Proc[[#This Row],[DateClosed]]="",ABS(NETWORKDAYS(Proc[[#This Row],[DateOpened]],TODAY()))-1,ABS(NETWORKDAYS(Proc[[#This Row],[DateOpened]],Proc[[#This Row],[DateClosed]]))-1)</f>
        <v>0</v>
      </c>
      <c r="R9114" s="140" t="s">
        <v>476</v>
      </c>
      <c r="S9114" s="155"/>
      <c r="T9114" s="155"/>
    </row>
    <row r="9115" spans="1:20" hidden="1">
      <c r="A9115" s="154" t="s">
        <v>10643</v>
      </c>
      <c r="B9115" s="155" t="str">
        <f>IFERROR(VLOOKUP(Proc[[#This Row],[App]],Table2[],3,0),"open")</f>
        <v>open</v>
      </c>
      <c r="C9115" s="156" t="s">
        <v>370</v>
      </c>
      <c r="D9115" t="s">
        <v>11338</v>
      </c>
      <c r="E9115" s="154" t="s">
        <v>11707</v>
      </c>
      <c r="F9115" s="155" t="str">
        <f>VLOOKUP(Proc[[#This Row],[Obj]],Sheet4!A:B,2,0)</f>
        <v>H000002957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0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on track</v>
      </c>
      <c r="Q9115" s="2">
        <f ca="1">IF(Proc[[#This Row],[DateClosed]]="",ABS(NETWORKDAYS(Proc[[#This Row],[DateOpened]],TODAY()))-1,ABS(NETWORKDAYS(Proc[[#This Row],[DateOpened]],Proc[[#This Row],[DateClosed]]))-1)</f>
        <v>0</v>
      </c>
      <c r="R9115" s="140" t="s">
        <v>476</v>
      </c>
      <c r="S9115" s="155"/>
      <c r="T9115" s="155"/>
    </row>
    <row r="9116" spans="1:20" hidden="1">
      <c r="A9116" s="154" t="s">
        <v>10643</v>
      </c>
      <c r="B9116" s="155" t="str">
        <f>IFERROR(VLOOKUP(Proc[[#This Row],[App]],Table2[],3,0),"open")</f>
        <v>open</v>
      </c>
      <c r="C9116" s="156" t="s">
        <v>370</v>
      </c>
      <c r="D9116" t="s">
        <v>11339</v>
      </c>
      <c r="E9116" s="154" t="s">
        <v>11707</v>
      </c>
      <c r="F9116" s="155" t="str">
        <f>VLOOKUP(Proc[[#This Row],[Obj]],Sheet4!A:B,2,0)</f>
        <v>H000002957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0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on track</v>
      </c>
      <c r="Q9116" s="2">
        <f ca="1">IF(Proc[[#This Row],[DateClosed]]="",ABS(NETWORKDAYS(Proc[[#This Row],[DateOpened]],TODAY()))-1,ABS(NETWORKDAYS(Proc[[#This Row],[DateOpened]],Proc[[#This Row],[DateClosed]]))-1)</f>
        <v>0</v>
      </c>
      <c r="R9116" s="140" t="s">
        <v>476</v>
      </c>
      <c r="S9116" s="155"/>
      <c r="T9116" s="155"/>
    </row>
    <row r="9117" spans="1:20" hidden="1">
      <c r="A9117" s="154" t="s">
        <v>10643</v>
      </c>
      <c r="B9117" s="155" t="str">
        <f>IFERROR(VLOOKUP(Proc[[#This Row],[App]],Table2[],3,0),"open")</f>
        <v>open</v>
      </c>
      <c r="C9117" s="156" t="s">
        <v>370</v>
      </c>
      <c r="D9117" t="s">
        <v>11340</v>
      </c>
      <c r="E9117" s="154" t="s">
        <v>11707</v>
      </c>
      <c r="F9117" s="155" t="str">
        <f>VLOOKUP(Proc[[#This Row],[Obj]],Sheet4!A:B,2,0)</f>
        <v>H000002957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0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on track</v>
      </c>
      <c r="Q9117" s="2">
        <f ca="1">IF(Proc[[#This Row],[DateClosed]]="",ABS(NETWORKDAYS(Proc[[#This Row],[DateOpened]],TODAY()))-1,ABS(NETWORKDAYS(Proc[[#This Row],[DateOpened]],Proc[[#This Row],[DateClosed]]))-1)</f>
        <v>0</v>
      </c>
      <c r="R9117" s="140" t="s">
        <v>476</v>
      </c>
      <c r="S9117" s="155"/>
      <c r="T9117" s="155"/>
    </row>
    <row r="9118" spans="1:20" hidden="1">
      <c r="A9118" s="154" t="s">
        <v>10643</v>
      </c>
      <c r="B9118" s="155" t="str">
        <f>IFERROR(VLOOKUP(Proc[[#This Row],[App]],Table2[],3,0),"open")</f>
        <v>open</v>
      </c>
      <c r="C9118" s="156" t="s">
        <v>370</v>
      </c>
      <c r="D9118" t="s">
        <v>11341</v>
      </c>
      <c r="E9118" s="154" t="s">
        <v>11707</v>
      </c>
      <c r="F9118" s="155" t="str">
        <f>VLOOKUP(Proc[[#This Row],[Obj]],Sheet4!A:B,2,0)</f>
        <v>H000002957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0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on track</v>
      </c>
      <c r="Q9118" s="2">
        <f ca="1">IF(Proc[[#This Row],[DateClosed]]="",ABS(NETWORKDAYS(Proc[[#This Row],[DateOpened]],TODAY()))-1,ABS(NETWORKDAYS(Proc[[#This Row],[DateOpened]],Proc[[#This Row],[DateClosed]]))-1)</f>
        <v>0</v>
      </c>
      <c r="R9118" s="140" t="s">
        <v>476</v>
      </c>
      <c r="S9118" s="155"/>
      <c r="T9118" s="155"/>
    </row>
    <row r="9119" spans="1:20" hidden="1">
      <c r="A9119" s="154" t="s">
        <v>10643</v>
      </c>
      <c r="B9119" s="155" t="str">
        <f>IFERROR(VLOOKUP(Proc[[#This Row],[App]],Table2[],3,0),"open")</f>
        <v>open</v>
      </c>
      <c r="C9119" s="156" t="s">
        <v>370</v>
      </c>
      <c r="D9119" t="s">
        <v>11342</v>
      </c>
      <c r="E9119" s="154" t="s">
        <v>11707</v>
      </c>
      <c r="F9119" s="155" t="str">
        <f>VLOOKUP(Proc[[#This Row],[Obj]],Sheet4!A:B,2,0)</f>
        <v>H000002957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0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on track</v>
      </c>
      <c r="Q9119" s="2">
        <f ca="1">IF(Proc[[#This Row],[DateClosed]]="",ABS(NETWORKDAYS(Proc[[#This Row],[DateOpened]],TODAY()))-1,ABS(NETWORKDAYS(Proc[[#This Row],[DateOpened]],Proc[[#This Row],[DateClosed]]))-1)</f>
        <v>0</v>
      </c>
      <c r="R9119" s="140" t="s">
        <v>476</v>
      </c>
      <c r="S9119" s="155"/>
      <c r="T9119" s="155"/>
    </row>
    <row r="9120" spans="1:20" hidden="1">
      <c r="A9120" s="154" t="s">
        <v>10643</v>
      </c>
      <c r="B9120" s="155" t="str">
        <f>IFERROR(VLOOKUP(Proc[[#This Row],[App]],Table2[],3,0),"open")</f>
        <v>open</v>
      </c>
      <c r="C9120" s="156" t="s">
        <v>370</v>
      </c>
      <c r="D9120" t="s">
        <v>11343</v>
      </c>
      <c r="E9120" s="154" t="s">
        <v>11707</v>
      </c>
      <c r="F9120" s="155" t="str">
        <f>VLOOKUP(Proc[[#This Row],[Obj]],Sheet4!A:B,2,0)</f>
        <v>H000002957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0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on track</v>
      </c>
      <c r="Q9120" s="2">
        <f ca="1">IF(Proc[[#This Row],[DateClosed]]="",ABS(NETWORKDAYS(Proc[[#This Row],[DateOpened]],TODAY()))-1,ABS(NETWORKDAYS(Proc[[#This Row],[DateOpened]],Proc[[#This Row],[DateClosed]]))-1)</f>
        <v>0</v>
      </c>
      <c r="R9120" s="140" t="s">
        <v>476</v>
      </c>
      <c r="S9120" s="155"/>
      <c r="T9120" s="155"/>
    </row>
    <row r="9121" spans="1:20" hidden="1">
      <c r="A9121" s="154" t="s">
        <v>10643</v>
      </c>
      <c r="B9121" s="155" t="str">
        <f>IFERROR(VLOOKUP(Proc[[#This Row],[App]],Table2[],3,0),"open")</f>
        <v>open</v>
      </c>
      <c r="C9121" s="156" t="s">
        <v>370</v>
      </c>
      <c r="D9121" t="s">
        <v>11344</v>
      </c>
      <c r="E9121" s="154" t="s">
        <v>11707</v>
      </c>
      <c r="F9121" s="155" t="str">
        <f>VLOOKUP(Proc[[#This Row],[Obj]],Sheet4!A:B,2,0)</f>
        <v>H000002957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0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on track</v>
      </c>
      <c r="Q9121" s="2">
        <f ca="1">IF(Proc[[#This Row],[DateClosed]]="",ABS(NETWORKDAYS(Proc[[#This Row],[DateOpened]],TODAY()))-1,ABS(NETWORKDAYS(Proc[[#This Row],[DateOpened]],Proc[[#This Row],[DateClosed]]))-1)</f>
        <v>0</v>
      </c>
      <c r="R9121" s="140" t="s">
        <v>476</v>
      </c>
      <c r="S9121" s="155"/>
      <c r="T9121" s="155"/>
    </row>
    <row r="9122" spans="1:20" hidden="1">
      <c r="A9122" s="154" t="s">
        <v>10643</v>
      </c>
      <c r="B9122" s="155" t="str">
        <f>IFERROR(VLOOKUP(Proc[[#This Row],[App]],Table2[],3,0),"open")</f>
        <v>open</v>
      </c>
      <c r="C9122" s="156" t="s">
        <v>370</v>
      </c>
      <c r="D9122" t="s">
        <v>11345</v>
      </c>
      <c r="E9122" s="154" t="s">
        <v>11707</v>
      </c>
      <c r="F9122" s="155" t="str">
        <f>VLOOKUP(Proc[[#This Row],[Obj]],Sheet4!A:B,2,0)</f>
        <v>H000002957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0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on track</v>
      </c>
      <c r="Q9122" s="2">
        <f ca="1">IF(Proc[[#This Row],[DateClosed]]="",ABS(NETWORKDAYS(Proc[[#This Row],[DateOpened]],TODAY()))-1,ABS(NETWORKDAYS(Proc[[#This Row],[DateOpened]],Proc[[#This Row],[DateClosed]]))-1)</f>
        <v>0</v>
      </c>
      <c r="R9122" s="140" t="s">
        <v>476</v>
      </c>
      <c r="S9122" s="155"/>
      <c r="T9122" s="155"/>
    </row>
    <row r="9123" spans="1:20" hidden="1">
      <c r="A9123" s="154" t="s">
        <v>10643</v>
      </c>
      <c r="B9123" s="155" t="str">
        <f>IFERROR(VLOOKUP(Proc[[#This Row],[App]],Table2[],3,0),"open")</f>
        <v>open</v>
      </c>
      <c r="C9123" s="156" t="s">
        <v>370</v>
      </c>
      <c r="D9123" t="s">
        <v>11346</v>
      </c>
      <c r="E9123" s="154" t="s">
        <v>11707</v>
      </c>
      <c r="F9123" s="155" t="str">
        <f>VLOOKUP(Proc[[#This Row],[Obj]],Sheet4!A:B,2,0)</f>
        <v>H000002957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0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on track</v>
      </c>
      <c r="Q9123" s="2">
        <f ca="1">IF(Proc[[#This Row],[DateClosed]]="",ABS(NETWORKDAYS(Proc[[#This Row],[DateOpened]],TODAY()))-1,ABS(NETWORKDAYS(Proc[[#This Row],[DateOpened]],Proc[[#This Row],[DateClosed]]))-1)</f>
        <v>0</v>
      </c>
      <c r="R9123" s="140" t="s">
        <v>476</v>
      </c>
      <c r="S9123" s="155"/>
      <c r="T9123" s="155"/>
    </row>
    <row r="9124" spans="1:20" hidden="1">
      <c r="A9124" s="154" t="s">
        <v>10643</v>
      </c>
      <c r="B9124" s="155" t="str">
        <f>IFERROR(VLOOKUP(Proc[[#This Row],[App]],Table2[],3,0),"open")</f>
        <v>open</v>
      </c>
      <c r="C9124" s="156" t="s">
        <v>370</v>
      </c>
      <c r="D9124" t="s">
        <v>11347</v>
      </c>
      <c r="E9124" s="154" t="s">
        <v>11707</v>
      </c>
      <c r="F9124" s="155" t="str">
        <f>VLOOKUP(Proc[[#This Row],[Obj]],Sheet4!A:B,2,0)</f>
        <v>H000002957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0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on track</v>
      </c>
      <c r="Q9124" s="2">
        <f ca="1">IF(Proc[[#This Row],[DateClosed]]="",ABS(NETWORKDAYS(Proc[[#This Row],[DateOpened]],TODAY()))-1,ABS(NETWORKDAYS(Proc[[#This Row],[DateOpened]],Proc[[#This Row],[DateClosed]]))-1)</f>
        <v>0</v>
      </c>
      <c r="R9124" s="140" t="s">
        <v>476</v>
      </c>
      <c r="S9124" s="155"/>
      <c r="T9124" s="155"/>
    </row>
    <row r="9125" spans="1:20" hidden="1">
      <c r="A9125" s="154" t="s">
        <v>10643</v>
      </c>
      <c r="B9125" s="155" t="str">
        <f>IFERROR(VLOOKUP(Proc[[#This Row],[App]],Table2[],3,0),"open")</f>
        <v>open</v>
      </c>
      <c r="C9125" s="156" t="s">
        <v>370</v>
      </c>
      <c r="D9125" t="s">
        <v>11348</v>
      </c>
      <c r="E9125" s="154" t="s">
        <v>11707</v>
      </c>
      <c r="F9125" s="155" t="str">
        <f>VLOOKUP(Proc[[#This Row],[Obj]],Sheet4!A:B,2,0)</f>
        <v>H000002957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0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on track</v>
      </c>
      <c r="Q9125" s="2">
        <f ca="1">IF(Proc[[#This Row],[DateClosed]]="",ABS(NETWORKDAYS(Proc[[#This Row],[DateOpened]],TODAY()))-1,ABS(NETWORKDAYS(Proc[[#This Row],[DateOpened]],Proc[[#This Row],[DateClosed]]))-1)</f>
        <v>0</v>
      </c>
      <c r="R9125" s="140" t="s">
        <v>476</v>
      </c>
      <c r="S9125" s="155"/>
      <c r="T9125" s="155"/>
    </row>
    <row r="9126" spans="1:20" hidden="1">
      <c r="A9126" s="154" t="s">
        <v>10643</v>
      </c>
      <c r="B9126" s="155" t="str">
        <f>IFERROR(VLOOKUP(Proc[[#This Row],[App]],Table2[],3,0),"open")</f>
        <v>open</v>
      </c>
      <c r="C9126" s="156" t="s">
        <v>370</v>
      </c>
      <c r="D9126" t="s">
        <v>11349</v>
      </c>
      <c r="E9126" s="154" t="s">
        <v>11707</v>
      </c>
      <c r="F9126" s="155" t="str">
        <f>VLOOKUP(Proc[[#This Row],[Obj]],Sheet4!A:B,2,0)</f>
        <v>H000002957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0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on track</v>
      </c>
      <c r="Q9126" s="2">
        <f ca="1">IF(Proc[[#This Row],[DateClosed]]="",ABS(NETWORKDAYS(Proc[[#This Row],[DateOpened]],TODAY()))-1,ABS(NETWORKDAYS(Proc[[#This Row],[DateOpened]],Proc[[#This Row],[DateClosed]]))-1)</f>
        <v>0</v>
      </c>
      <c r="R9126" s="140" t="s">
        <v>476</v>
      </c>
      <c r="S9126" s="155"/>
      <c r="T9126" s="155"/>
    </row>
    <row r="9127" spans="1:20" hidden="1">
      <c r="A9127" s="154" t="s">
        <v>10643</v>
      </c>
      <c r="B9127" s="155" t="str">
        <f>IFERROR(VLOOKUP(Proc[[#This Row],[App]],Table2[],3,0),"open")</f>
        <v>open</v>
      </c>
      <c r="C9127" s="156" t="s">
        <v>370</v>
      </c>
      <c r="D9127" t="s">
        <v>11350</v>
      </c>
      <c r="E9127" s="154" t="s">
        <v>11707</v>
      </c>
      <c r="F9127" s="155" t="str">
        <f>VLOOKUP(Proc[[#This Row],[Obj]],Sheet4!A:B,2,0)</f>
        <v>H000002957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0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on track</v>
      </c>
      <c r="Q9127" s="2">
        <f ca="1">IF(Proc[[#This Row],[DateClosed]]="",ABS(NETWORKDAYS(Proc[[#This Row],[DateOpened]],TODAY()))-1,ABS(NETWORKDAYS(Proc[[#This Row],[DateOpened]],Proc[[#This Row],[DateClosed]]))-1)</f>
        <v>0</v>
      </c>
      <c r="R9127" s="140" t="s">
        <v>476</v>
      </c>
      <c r="S9127" s="155"/>
      <c r="T9127" s="155"/>
    </row>
    <row r="9128" spans="1:20" hidden="1">
      <c r="A9128" s="154" t="s">
        <v>10643</v>
      </c>
      <c r="B9128" s="155" t="str">
        <f>IFERROR(VLOOKUP(Proc[[#This Row],[App]],Table2[],3,0),"open")</f>
        <v>open</v>
      </c>
      <c r="C9128" s="156" t="s">
        <v>370</v>
      </c>
      <c r="D9128" t="s">
        <v>11351</v>
      </c>
      <c r="E9128" s="154" t="s">
        <v>11707</v>
      </c>
      <c r="F9128" s="155" t="str">
        <f>VLOOKUP(Proc[[#This Row],[Obj]],Sheet4!A:B,2,0)</f>
        <v>H000002957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0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on track</v>
      </c>
      <c r="Q9128" s="2">
        <f ca="1">IF(Proc[[#This Row],[DateClosed]]="",ABS(NETWORKDAYS(Proc[[#This Row],[DateOpened]],TODAY()))-1,ABS(NETWORKDAYS(Proc[[#This Row],[DateOpened]],Proc[[#This Row],[DateClosed]]))-1)</f>
        <v>0</v>
      </c>
      <c r="R9128" s="140" t="s">
        <v>476</v>
      </c>
      <c r="S9128" s="155"/>
      <c r="T9128" s="155"/>
    </row>
    <row r="9129" spans="1:20" hidden="1">
      <c r="A9129" s="154" t="s">
        <v>10643</v>
      </c>
      <c r="B9129" s="155" t="str">
        <f>IFERROR(VLOOKUP(Proc[[#This Row],[App]],Table2[],3,0),"open")</f>
        <v>open</v>
      </c>
      <c r="C9129" s="156" t="s">
        <v>370</v>
      </c>
      <c r="D9129" t="s">
        <v>11352</v>
      </c>
      <c r="E9129" s="154" t="s">
        <v>11707</v>
      </c>
      <c r="F9129" s="155" t="str">
        <f>VLOOKUP(Proc[[#This Row],[Obj]],Sheet4!A:B,2,0)</f>
        <v>H000002957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0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on track</v>
      </c>
      <c r="Q9129" s="2">
        <f ca="1">IF(Proc[[#This Row],[DateClosed]]="",ABS(NETWORKDAYS(Proc[[#This Row],[DateOpened]],TODAY()))-1,ABS(NETWORKDAYS(Proc[[#This Row],[DateOpened]],Proc[[#This Row],[DateClosed]]))-1)</f>
        <v>0</v>
      </c>
      <c r="R9129" s="140" t="s">
        <v>476</v>
      </c>
      <c r="S9129" s="155"/>
      <c r="T9129" s="155"/>
    </row>
    <row r="9130" spans="1:20" hidden="1">
      <c r="A9130" s="154" t="s">
        <v>10643</v>
      </c>
      <c r="B9130" s="155" t="str">
        <f>IFERROR(VLOOKUP(Proc[[#This Row],[App]],Table2[],3,0),"open")</f>
        <v>open</v>
      </c>
      <c r="C9130" s="156" t="s">
        <v>370</v>
      </c>
      <c r="D9130" t="s">
        <v>11353</v>
      </c>
      <c r="E9130" s="154" t="s">
        <v>11707</v>
      </c>
      <c r="F9130" s="155" t="str">
        <f>VLOOKUP(Proc[[#This Row],[Obj]],Sheet4!A:B,2,0)</f>
        <v>H000002960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0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on track</v>
      </c>
      <c r="Q9130" s="2">
        <f ca="1">IF(Proc[[#This Row],[DateClosed]]="",ABS(NETWORKDAYS(Proc[[#This Row],[DateOpened]],TODAY()))-1,ABS(NETWORKDAYS(Proc[[#This Row],[DateOpened]],Proc[[#This Row],[DateClosed]]))-1)</f>
        <v>0</v>
      </c>
      <c r="R9130" s="140" t="s">
        <v>476</v>
      </c>
      <c r="S9130" s="155"/>
      <c r="T9130" s="155"/>
    </row>
    <row r="9131" spans="1:20" hidden="1">
      <c r="A9131" s="154" t="s">
        <v>10643</v>
      </c>
      <c r="B9131" s="155" t="str">
        <f>IFERROR(VLOOKUP(Proc[[#This Row],[App]],Table2[],3,0),"open")</f>
        <v>open</v>
      </c>
      <c r="C9131" s="156" t="s">
        <v>370</v>
      </c>
      <c r="D9131" t="s">
        <v>11354</v>
      </c>
      <c r="E9131" s="154" t="s">
        <v>11707</v>
      </c>
      <c r="F9131" s="155" t="str">
        <f>VLOOKUP(Proc[[#This Row],[Obj]],Sheet4!A:B,2,0)</f>
        <v>H000002960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0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on track</v>
      </c>
      <c r="Q9131" s="2">
        <f ca="1">IF(Proc[[#This Row],[DateClosed]]="",ABS(NETWORKDAYS(Proc[[#This Row],[DateOpened]],TODAY()))-1,ABS(NETWORKDAYS(Proc[[#This Row],[DateOpened]],Proc[[#This Row],[DateClosed]]))-1)</f>
        <v>0</v>
      </c>
      <c r="R9131" s="140" t="s">
        <v>476</v>
      </c>
      <c r="S9131" s="155"/>
      <c r="T9131" s="155"/>
    </row>
    <row r="9132" spans="1:20" hidden="1">
      <c r="A9132" s="154" t="s">
        <v>10643</v>
      </c>
      <c r="B9132" s="155" t="str">
        <f>IFERROR(VLOOKUP(Proc[[#This Row],[App]],Table2[],3,0),"open")</f>
        <v>open</v>
      </c>
      <c r="C9132" s="156" t="s">
        <v>370</v>
      </c>
      <c r="D9132" t="s">
        <v>11355</v>
      </c>
      <c r="E9132" s="154" t="s">
        <v>11707</v>
      </c>
      <c r="F9132" s="155" t="str">
        <f>VLOOKUP(Proc[[#This Row],[Obj]],Sheet4!A:B,2,0)</f>
        <v>H000002962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0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on track</v>
      </c>
      <c r="Q9132" s="2">
        <f ca="1">IF(Proc[[#This Row],[DateClosed]]="",ABS(NETWORKDAYS(Proc[[#This Row],[DateOpened]],TODAY()))-1,ABS(NETWORKDAYS(Proc[[#This Row],[DateOpened]],Proc[[#This Row],[DateClosed]]))-1)</f>
        <v>0</v>
      </c>
      <c r="R9132" s="140" t="s">
        <v>476</v>
      </c>
      <c r="S9132" s="155"/>
      <c r="T9132" s="155"/>
    </row>
    <row r="9133" spans="1:20" hidden="1">
      <c r="A9133" s="154" t="s">
        <v>10643</v>
      </c>
      <c r="B9133" s="155" t="str">
        <f>IFERROR(VLOOKUP(Proc[[#This Row],[App]],Table2[],3,0),"open")</f>
        <v>open</v>
      </c>
      <c r="C9133" s="156" t="s">
        <v>370</v>
      </c>
      <c r="D9133" t="s">
        <v>11356</v>
      </c>
      <c r="E9133" s="154" t="s">
        <v>11707</v>
      </c>
      <c r="F9133" s="155" t="str">
        <f>VLOOKUP(Proc[[#This Row],[Obj]],Sheet4!A:B,2,0)</f>
        <v>H000002963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0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on track</v>
      </c>
      <c r="Q9133" s="2">
        <f ca="1">IF(Proc[[#This Row],[DateClosed]]="",ABS(NETWORKDAYS(Proc[[#This Row],[DateOpened]],TODAY()))-1,ABS(NETWORKDAYS(Proc[[#This Row],[DateOpened]],Proc[[#This Row],[DateClosed]]))-1)</f>
        <v>0</v>
      </c>
      <c r="R9133" s="140" t="s">
        <v>476</v>
      </c>
      <c r="S9133" s="155"/>
      <c r="T9133" s="155"/>
    </row>
    <row r="9134" spans="1:20" hidden="1">
      <c r="A9134" s="154" t="s">
        <v>10643</v>
      </c>
      <c r="B9134" s="155" t="str">
        <f>IFERROR(VLOOKUP(Proc[[#This Row],[App]],Table2[],3,0),"open")</f>
        <v>open</v>
      </c>
      <c r="C9134" s="156" t="s">
        <v>370</v>
      </c>
      <c r="D9134" t="s">
        <v>11357</v>
      </c>
      <c r="E9134" s="154" t="s">
        <v>11707</v>
      </c>
      <c r="F9134" s="155" t="str">
        <f>VLOOKUP(Proc[[#This Row],[Obj]],Sheet4!A:B,2,0)</f>
        <v>H000002963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0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on track</v>
      </c>
      <c r="Q9134" s="2">
        <f ca="1">IF(Proc[[#This Row],[DateClosed]]="",ABS(NETWORKDAYS(Proc[[#This Row],[DateOpened]],TODAY()))-1,ABS(NETWORKDAYS(Proc[[#This Row],[DateOpened]],Proc[[#This Row],[DateClosed]]))-1)</f>
        <v>0</v>
      </c>
      <c r="R9134" s="140" t="s">
        <v>476</v>
      </c>
      <c r="S9134" s="155"/>
      <c r="T9134" s="155"/>
    </row>
    <row r="9135" spans="1:20" hidden="1">
      <c r="A9135" s="154" t="s">
        <v>10643</v>
      </c>
      <c r="B9135" s="155" t="str">
        <f>IFERROR(VLOOKUP(Proc[[#This Row],[App]],Table2[],3,0),"open")</f>
        <v>open</v>
      </c>
      <c r="C9135" s="156" t="s">
        <v>370</v>
      </c>
      <c r="D9135" t="s">
        <v>11358</v>
      </c>
      <c r="E9135" s="154" t="s">
        <v>11707</v>
      </c>
      <c r="F9135" s="155" t="str">
        <f>VLOOKUP(Proc[[#This Row],[Obj]],Sheet4!A:B,2,0)</f>
        <v>H000002963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0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on track</v>
      </c>
      <c r="Q9135" s="2">
        <f ca="1">IF(Proc[[#This Row],[DateClosed]]="",ABS(NETWORKDAYS(Proc[[#This Row],[DateOpened]],TODAY()))-1,ABS(NETWORKDAYS(Proc[[#This Row],[DateOpened]],Proc[[#This Row],[DateClosed]]))-1)</f>
        <v>0</v>
      </c>
      <c r="R9135" s="140" t="s">
        <v>476</v>
      </c>
      <c r="S9135" s="155"/>
      <c r="T9135" s="155"/>
    </row>
    <row r="9136" spans="1:20" hidden="1">
      <c r="A9136" s="154" t="s">
        <v>10643</v>
      </c>
      <c r="B9136" s="155" t="str">
        <f>IFERROR(VLOOKUP(Proc[[#This Row],[App]],Table2[],3,0),"open")</f>
        <v>open</v>
      </c>
      <c r="C9136" s="156" t="s">
        <v>370</v>
      </c>
      <c r="D9136" t="s">
        <v>11359</v>
      </c>
      <c r="E9136" s="154" t="s">
        <v>11707</v>
      </c>
      <c r="F9136" s="155" t="str">
        <f>VLOOKUP(Proc[[#This Row],[Obj]],Sheet4!A:B,2,0)</f>
        <v>H000002963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0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on track</v>
      </c>
      <c r="Q9136" s="2">
        <f ca="1">IF(Proc[[#This Row],[DateClosed]]="",ABS(NETWORKDAYS(Proc[[#This Row],[DateOpened]],TODAY()))-1,ABS(NETWORKDAYS(Proc[[#This Row],[DateOpened]],Proc[[#This Row],[DateClosed]]))-1)</f>
        <v>0</v>
      </c>
      <c r="R9136" s="140" t="s">
        <v>476</v>
      </c>
      <c r="S9136" s="155"/>
      <c r="T9136" s="155"/>
    </row>
    <row r="9137" spans="1:20" hidden="1">
      <c r="A9137" s="154" t="s">
        <v>10643</v>
      </c>
      <c r="B9137" s="155" t="str">
        <f>IFERROR(VLOOKUP(Proc[[#This Row],[App]],Table2[],3,0),"open")</f>
        <v>open</v>
      </c>
      <c r="C9137" s="156" t="s">
        <v>370</v>
      </c>
      <c r="D9137" t="s">
        <v>11360</v>
      </c>
      <c r="E9137" s="154" t="s">
        <v>11707</v>
      </c>
      <c r="F9137" s="155" t="str">
        <f>VLOOKUP(Proc[[#This Row],[Obj]],Sheet4!A:B,2,0)</f>
        <v>H000002965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0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on track</v>
      </c>
      <c r="Q9137" s="2">
        <f ca="1">IF(Proc[[#This Row],[DateClosed]]="",ABS(NETWORKDAYS(Proc[[#This Row],[DateOpened]],TODAY()))-1,ABS(NETWORKDAYS(Proc[[#This Row],[DateOpened]],Proc[[#This Row],[DateClosed]]))-1)</f>
        <v>0</v>
      </c>
      <c r="R9137" s="140" t="s">
        <v>476</v>
      </c>
      <c r="S9137" s="155"/>
      <c r="T9137" s="155"/>
    </row>
    <row r="9138" spans="1:20" hidden="1">
      <c r="A9138" s="154" t="s">
        <v>10643</v>
      </c>
      <c r="B9138" s="155" t="str">
        <f>IFERROR(VLOOKUP(Proc[[#This Row],[App]],Table2[],3,0),"open")</f>
        <v>open</v>
      </c>
      <c r="C9138" s="156" t="s">
        <v>370</v>
      </c>
      <c r="D9138" t="s">
        <v>11361</v>
      </c>
      <c r="E9138" s="154" t="s">
        <v>11707</v>
      </c>
      <c r="F9138" s="155" t="str">
        <f>VLOOKUP(Proc[[#This Row],[Obj]],Sheet4!A:B,2,0)</f>
        <v>H000002966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0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on track</v>
      </c>
      <c r="Q9138" s="2">
        <f ca="1">IF(Proc[[#This Row],[DateClosed]]="",ABS(NETWORKDAYS(Proc[[#This Row],[DateOpened]],TODAY()))-1,ABS(NETWORKDAYS(Proc[[#This Row],[DateOpened]],Proc[[#This Row],[DateClosed]]))-1)</f>
        <v>0</v>
      </c>
      <c r="R9138" s="140" t="s">
        <v>476</v>
      </c>
      <c r="S9138" s="155"/>
      <c r="T9138" s="155"/>
    </row>
    <row r="9139" spans="1:20" hidden="1">
      <c r="A9139" s="154" t="s">
        <v>10643</v>
      </c>
      <c r="B9139" s="155" t="str">
        <f>IFERROR(VLOOKUP(Proc[[#This Row],[App]],Table2[],3,0),"open")</f>
        <v>open</v>
      </c>
      <c r="C9139" s="156" t="s">
        <v>370</v>
      </c>
      <c r="D9139" t="s">
        <v>11362</v>
      </c>
      <c r="E9139" s="154" t="s">
        <v>11707</v>
      </c>
      <c r="F9139" s="155" t="str">
        <f>VLOOKUP(Proc[[#This Row],[Obj]],Sheet4!A:B,2,0)</f>
        <v>H000002966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0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on track</v>
      </c>
      <c r="Q9139" s="2">
        <f ca="1">IF(Proc[[#This Row],[DateClosed]]="",ABS(NETWORKDAYS(Proc[[#This Row],[DateOpened]],TODAY()))-1,ABS(NETWORKDAYS(Proc[[#This Row],[DateOpened]],Proc[[#This Row],[DateClosed]]))-1)</f>
        <v>0</v>
      </c>
      <c r="R9139" s="140" t="s">
        <v>476</v>
      </c>
      <c r="S9139" s="155"/>
      <c r="T9139" s="155"/>
    </row>
    <row r="9140" spans="1:20" hidden="1">
      <c r="A9140" s="154" t="s">
        <v>10643</v>
      </c>
      <c r="B9140" s="155" t="str">
        <f>IFERROR(VLOOKUP(Proc[[#This Row],[App]],Table2[],3,0),"open")</f>
        <v>open</v>
      </c>
      <c r="C9140" s="156" t="s">
        <v>370</v>
      </c>
      <c r="D9140" t="s">
        <v>11363</v>
      </c>
      <c r="E9140" s="154" t="s">
        <v>11707</v>
      </c>
      <c r="F9140" s="155" t="str">
        <f>VLOOKUP(Proc[[#This Row],[Obj]],Sheet4!A:B,2,0)</f>
        <v>H000002968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0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on track</v>
      </c>
      <c r="Q9140" s="2">
        <f ca="1">IF(Proc[[#This Row],[DateClosed]]="",ABS(NETWORKDAYS(Proc[[#This Row],[DateOpened]],TODAY()))-1,ABS(NETWORKDAYS(Proc[[#This Row],[DateOpened]],Proc[[#This Row],[DateClosed]]))-1)</f>
        <v>0</v>
      </c>
      <c r="R9140" s="140" t="s">
        <v>476</v>
      </c>
      <c r="S9140" s="155"/>
      <c r="T9140" s="155"/>
    </row>
    <row r="9141" spans="1:20" hidden="1">
      <c r="A9141" s="154" t="s">
        <v>10643</v>
      </c>
      <c r="B9141" s="155" t="str">
        <f>IFERROR(VLOOKUP(Proc[[#This Row],[App]],Table2[],3,0),"open")</f>
        <v>open</v>
      </c>
      <c r="C9141" s="156" t="s">
        <v>370</v>
      </c>
      <c r="D9141" t="s">
        <v>11364</v>
      </c>
      <c r="E9141" s="154" t="s">
        <v>11707</v>
      </c>
      <c r="F9141" s="155" t="str">
        <f>VLOOKUP(Proc[[#This Row],[Obj]],Sheet4!A:B,2,0)</f>
        <v>H000002969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0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on track</v>
      </c>
      <c r="Q9141" s="2">
        <f ca="1">IF(Proc[[#This Row],[DateClosed]]="",ABS(NETWORKDAYS(Proc[[#This Row],[DateOpened]],TODAY()))-1,ABS(NETWORKDAYS(Proc[[#This Row],[DateOpened]],Proc[[#This Row],[DateClosed]]))-1)</f>
        <v>0</v>
      </c>
      <c r="R9141" s="140" t="s">
        <v>476</v>
      </c>
      <c r="S9141" s="155"/>
      <c r="T9141" s="155"/>
    </row>
    <row r="9142" spans="1:20" hidden="1">
      <c r="A9142" s="154" t="s">
        <v>10643</v>
      </c>
      <c r="B9142" s="155" t="str">
        <f>IFERROR(VLOOKUP(Proc[[#This Row],[App]],Table2[],3,0),"open")</f>
        <v>open</v>
      </c>
      <c r="C9142" s="156" t="s">
        <v>370</v>
      </c>
      <c r="D9142" t="s">
        <v>11365</v>
      </c>
      <c r="E9142" s="154" t="s">
        <v>11707</v>
      </c>
      <c r="F9142" s="155" t="str">
        <f>VLOOKUP(Proc[[#This Row],[Obj]],Sheet4!A:B,2,0)</f>
        <v>H000002981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0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on track</v>
      </c>
      <c r="Q9142" s="2">
        <f ca="1">IF(Proc[[#This Row],[DateClosed]]="",ABS(NETWORKDAYS(Proc[[#This Row],[DateOpened]],TODAY()))-1,ABS(NETWORKDAYS(Proc[[#This Row],[DateOpened]],Proc[[#This Row],[DateClosed]]))-1)</f>
        <v>0</v>
      </c>
      <c r="R9142" s="140" t="s">
        <v>476</v>
      </c>
      <c r="S9142" s="155"/>
      <c r="T9142" s="155"/>
    </row>
    <row r="9143" spans="1:20" hidden="1">
      <c r="A9143" s="154" t="s">
        <v>10643</v>
      </c>
      <c r="B9143" s="155" t="str">
        <f>IFERROR(VLOOKUP(Proc[[#This Row],[App]],Table2[],3,0),"open")</f>
        <v>open</v>
      </c>
      <c r="C9143" s="156" t="s">
        <v>370</v>
      </c>
      <c r="D9143" t="s">
        <v>11366</v>
      </c>
      <c r="E9143" s="154" t="s">
        <v>11707</v>
      </c>
      <c r="F9143" s="155" t="str">
        <f>VLOOKUP(Proc[[#This Row],[Obj]],Sheet4!A:B,2,0)</f>
        <v>H000000217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0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on track</v>
      </c>
      <c r="Q9143" s="2">
        <f ca="1">IF(Proc[[#This Row],[DateClosed]]="",ABS(NETWORKDAYS(Proc[[#This Row],[DateOpened]],TODAY()))-1,ABS(NETWORKDAYS(Proc[[#This Row],[DateOpened]],Proc[[#This Row],[DateClosed]]))-1)</f>
        <v>0</v>
      </c>
      <c r="R9143" s="140" t="s">
        <v>476</v>
      </c>
      <c r="S9143" s="155"/>
      <c r="T9143" s="155"/>
    </row>
    <row r="9144" spans="1:20" hidden="1">
      <c r="A9144" s="154" t="s">
        <v>10643</v>
      </c>
      <c r="B9144" s="155" t="str">
        <f>IFERROR(VLOOKUP(Proc[[#This Row],[App]],Table2[],3,0),"open")</f>
        <v>open</v>
      </c>
      <c r="C9144" s="156" t="s">
        <v>370</v>
      </c>
      <c r="D9144" t="s">
        <v>11367</v>
      </c>
      <c r="E9144" s="154" t="s">
        <v>11707</v>
      </c>
      <c r="F9144" s="155" t="str">
        <f>VLOOKUP(Proc[[#This Row],[Obj]],Sheet4!A:B,2,0)</f>
        <v>H000000217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0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on track</v>
      </c>
      <c r="Q9144" s="2">
        <f ca="1">IF(Proc[[#This Row],[DateClosed]]="",ABS(NETWORKDAYS(Proc[[#This Row],[DateOpened]],TODAY()))-1,ABS(NETWORKDAYS(Proc[[#This Row],[DateOpened]],Proc[[#This Row],[DateClosed]]))-1)</f>
        <v>0</v>
      </c>
      <c r="R9144" s="140" t="s">
        <v>476</v>
      </c>
      <c r="S9144" s="155"/>
      <c r="T9144" s="155"/>
    </row>
    <row r="9145" spans="1:20" hidden="1">
      <c r="A9145" s="154" t="s">
        <v>10643</v>
      </c>
      <c r="B9145" s="155" t="str">
        <f>IFERROR(VLOOKUP(Proc[[#This Row],[App]],Table2[],3,0),"open")</f>
        <v>open</v>
      </c>
      <c r="C9145" s="156" t="s">
        <v>370</v>
      </c>
      <c r="D9145" t="s">
        <v>11368</v>
      </c>
      <c r="E9145" s="154" t="s">
        <v>11707</v>
      </c>
      <c r="F9145" s="155" t="str">
        <f>VLOOKUP(Proc[[#This Row],[Obj]],Sheet4!A:B,2,0)</f>
        <v>H000000217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0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on track</v>
      </c>
      <c r="Q9145" s="2">
        <f ca="1">IF(Proc[[#This Row],[DateClosed]]="",ABS(NETWORKDAYS(Proc[[#This Row],[DateOpened]],TODAY()))-1,ABS(NETWORKDAYS(Proc[[#This Row],[DateOpened]],Proc[[#This Row],[DateClosed]]))-1)</f>
        <v>0</v>
      </c>
      <c r="R9145" s="140" t="s">
        <v>476</v>
      </c>
      <c r="S9145" s="155"/>
      <c r="T9145" s="155"/>
    </row>
    <row r="9146" spans="1:20" hidden="1">
      <c r="A9146" s="154" t="s">
        <v>10643</v>
      </c>
      <c r="B9146" s="155" t="str">
        <f>IFERROR(VLOOKUP(Proc[[#This Row],[App]],Table2[],3,0),"open")</f>
        <v>open</v>
      </c>
      <c r="C9146" s="156" t="s">
        <v>370</v>
      </c>
      <c r="D9146" t="s">
        <v>11369</v>
      </c>
      <c r="E9146" s="154" t="s">
        <v>11707</v>
      </c>
      <c r="F9146" s="155" t="str">
        <f>VLOOKUP(Proc[[#This Row],[Obj]],Sheet4!A:B,2,0)</f>
        <v>H000002141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0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on track</v>
      </c>
      <c r="Q9146" s="2">
        <f ca="1">IF(Proc[[#This Row],[DateClosed]]="",ABS(NETWORKDAYS(Proc[[#This Row],[DateOpened]],TODAY()))-1,ABS(NETWORKDAYS(Proc[[#This Row],[DateOpened]],Proc[[#This Row],[DateClosed]]))-1)</f>
        <v>0</v>
      </c>
      <c r="R9146" s="140" t="s">
        <v>476</v>
      </c>
      <c r="S9146" s="155"/>
      <c r="T9146" s="155"/>
    </row>
    <row r="9147" spans="1:20" hidden="1">
      <c r="A9147" s="154" t="s">
        <v>10643</v>
      </c>
      <c r="B9147" s="155" t="str">
        <f>IFERROR(VLOOKUP(Proc[[#This Row],[App]],Table2[],3,0),"open")</f>
        <v>open</v>
      </c>
      <c r="C9147" s="156" t="s">
        <v>370</v>
      </c>
      <c r="D9147" t="s">
        <v>11370</v>
      </c>
      <c r="E9147" s="154" t="s">
        <v>11707</v>
      </c>
      <c r="F9147" s="155" t="str">
        <f>VLOOKUP(Proc[[#This Row],[Obj]],Sheet4!A:B,2,0)</f>
        <v>H000002141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0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on track</v>
      </c>
      <c r="Q9147" s="2">
        <f ca="1">IF(Proc[[#This Row],[DateClosed]]="",ABS(NETWORKDAYS(Proc[[#This Row],[DateOpened]],TODAY()))-1,ABS(NETWORKDAYS(Proc[[#This Row],[DateOpened]],Proc[[#This Row],[DateClosed]]))-1)</f>
        <v>0</v>
      </c>
      <c r="R9147" s="140" t="s">
        <v>476</v>
      </c>
      <c r="S9147" s="155"/>
      <c r="T9147" s="155"/>
    </row>
    <row r="9148" spans="1:20" hidden="1">
      <c r="A9148" s="154" t="s">
        <v>10643</v>
      </c>
      <c r="B9148" s="155" t="str">
        <f>IFERROR(VLOOKUP(Proc[[#This Row],[App]],Table2[],3,0),"open")</f>
        <v>open</v>
      </c>
      <c r="C9148" s="156" t="s">
        <v>370</v>
      </c>
      <c r="D9148" t="s">
        <v>11371</v>
      </c>
      <c r="E9148" s="154" t="s">
        <v>11707</v>
      </c>
      <c r="F9148" s="155" t="str">
        <f>VLOOKUP(Proc[[#This Row],[Obj]],Sheet4!A:B,2,0)</f>
        <v>H000002141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0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on track</v>
      </c>
      <c r="Q9148" s="2">
        <f ca="1">IF(Proc[[#This Row],[DateClosed]]="",ABS(NETWORKDAYS(Proc[[#This Row],[DateOpened]],TODAY()))-1,ABS(NETWORKDAYS(Proc[[#This Row],[DateOpened]],Proc[[#This Row],[DateClosed]]))-1)</f>
        <v>0</v>
      </c>
      <c r="R9148" s="140" t="s">
        <v>476</v>
      </c>
      <c r="S9148" s="155"/>
      <c r="T9148" s="155"/>
    </row>
    <row r="9149" spans="1:20" hidden="1">
      <c r="A9149" s="154" t="s">
        <v>10643</v>
      </c>
      <c r="B9149" s="155" t="str">
        <f>IFERROR(VLOOKUP(Proc[[#This Row],[App]],Table2[],3,0),"open")</f>
        <v>open</v>
      </c>
      <c r="C9149" s="156" t="s">
        <v>370</v>
      </c>
      <c r="D9149" t="s">
        <v>11372</v>
      </c>
      <c r="E9149" s="154" t="s">
        <v>11707</v>
      </c>
      <c r="F9149" s="155" t="str">
        <f>VLOOKUP(Proc[[#This Row],[Obj]],Sheet4!A:B,2,0)</f>
        <v>H000002141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0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on track</v>
      </c>
      <c r="Q9149" s="2">
        <f ca="1">IF(Proc[[#This Row],[DateClosed]]="",ABS(NETWORKDAYS(Proc[[#This Row],[DateOpened]],TODAY()))-1,ABS(NETWORKDAYS(Proc[[#This Row],[DateOpened]],Proc[[#This Row],[DateClosed]]))-1)</f>
        <v>0</v>
      </c>
      <c r="R9149" s="140" t="s">
        <v>476</v>
      </c>
      <c r="S9149" s="155"/>
      <c r="T9149" s="155"/>
    </row>
    <row r="9150" spans="1:20" hidden="1">
      <c r="A9150" s="154" t="s">
        <v>10643</v>
      </c>
      <c r="B9150" s="155" t="str">
        <f>IFERROR(VLOOKUP(Proc[[#This Row],[App]],Table2[],3,0),"open")</f>
        <v>open</v>
      </c>
      <c r="C9150" s="156" t="s">
        <v>370</v>
      </c>
      <c r="D9150" t="s">
        <v>11373</v>
      </c>
      <c r="E9150" s="154" t="s">
        <v>11707</v>
      </c>
      <c r="F9150" s="155" t="str">
        <f>VLOOKUP(Proc[[#This Row],[Obj]],Sheet4!A:B,2,0)</f>
        <v>H000002141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0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on track</v>
      </c>
      <c r="Q9150" s="2">
        <f ca="1">IF(Proc[[#This Row],[DateClosed]]="",ABS(NETWORKDAYS(Proc[[#This Row],[DateOpened]],TODAY()))-1,ABS(NETWORKDAYS(Proc[[#This Row],[DateOpened]],Proc[[#This Row],[DateClosed]]))-1)</f>
        <v>0</v>
      </c>
      <c r="R9150" s="140" t="s">
        <v>476</v>
      </c>
      <c r="S9150" s="155"/>
      <c r="T9150" s="155"/>
    </row>
    <row r="9151" spans="1:20" hidden="1">
      <c r="A9151" s="154" t="s">
        <v>10643</v>
      </c>
      <c r="B9151" s="155" t="str">
        <f>IFERROR(VLOOKUP(Proc[[#This Row],[App]],Table2[],3,0),"open")</f>
        <v>open</v>
      </c>
      <c r="C9151" s="156" t="s">
        <v>370</v>
      </c>
      <c r="D9151" t="s">
        <v>11374</v>
      </c>
      <c r="E9151" s="154" t="s">
        <v>11707</v>
      </c>
      <c r="F9151" s="155" t="str">
        <f>VLOOKUP(Proc[[#This Row],[Obj]],Sheet4!A:B,2,0)</f>
        <v>H000002141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0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on track</v>
      </c>
      <c r="Q9151" s="2">
        <f ca="1">IF(Proc[[#This Row],[DateClosed]]="",ABS(NETWORKDAYS(Proc[[#This Row],[DateOpened]],TODAY()))-1,ABS(NETWORKDAYS(Proc[[#This Row],[DateOpened]],Proc[[#This Row],[DateClosed]]))-1)</f>
        <v>0</v>
      </c>
      <c r="R9151" s="140" t="s">
        <v>476</v>
      </c>
      <c r="S9151" s="155"/>
      <c r="T9151" s="155"/>
    </row>
    <row r="9152" spans="1:20" hidden="1">
      <c r="A9152" s="154" t="s">
        <v>10643</v>
      </c>
      <c r="B9152" s="155" t="str">
        <f>IFERROR(VLOOKUP(Proc[[#This Row],[App]],Table2[],3,0),"open")</f>
        <v>open</v>
      </c>
      <c r="C9152" s="156" t="s">
        <v>370</v>
      </c>
      <c r="D9152" t="s">
        <v>11375</v>
      </c>
      <c r="E9152" s="154" t="s">
        <v>11707</v>
      </c>
      <c r="F9152" s="155" t="str">
        <f>VLOOKUP(Proc[[#This Row],[Obj]],Sheet4!A:B,2,0)</f>
        <v>H000002141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0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on track</v>
      </c>
      <c r="Q9152" s="2">
        <f ca="1">IF(Proc[[#This Row],[DateClosed]]="",ABS(NETWORKDAYS(Proc[[#This Row],[DateOpened]],TODAY()))-1,ABS(NETWORKDAYS(Proc[[#This Row],[DateOpened]],Proc[[#This Row],[DateClosed]]))-1)</f>
        <v>0</v>
      </c>
      <c r="R9152" s="140" t="s">
        <v>476</v>
      </c>
      <c r="S9152" s="155"/>
      <c r="T9152" s="155"/>
    </row>
    <row r="9153" spans="1:20" hidden="1">
      <c r="A9153" s="154" t="s">
        <v>10643</v>
      </c>
      <c r="B9153" s="155" t="str">
        <f>IFERROR(VLOOKUP(Proc[[#This Row],[App]],Table2[],3,0),"open")</f>
        <v>open</v>
      </c>
      <c r="C9153" s="156" t="s">
        <v>370</v>
      </c>
      <c r="D9153" t="s">
        <v>11376</v>
      </c>
      <c r="E9153" s="154" t="s">
        <v>11707</v>
      </c>
      <c r="F9153" s="155" t="str">
        <f>VLOOKUP(Proc[[#This Row],[Obj]],Sheet4!A:B,2,0)</f>
        <v>H000002141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0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on track</v>
      </c>
      <c r="Q9153" s="2">
        <f ca="1">IF(Proc[[#This Row],[DateClosed]]="",ABS(NETWORKDAYS(Proc[[#This Row],[DateOpened]],TODAY()))-1,ABS(NETWORKDAYS(Proc[[#This Row],[DateOpened]],Proc[[#This Row],[DateClosed]]))-1)</f>
        <v>0</v>
      </c>
      <c r="R9153" s="140" t="s">
        <v>476</v>
      </c>
      <c r="S9153" s="155"/>
      <c r="T9153" s="155"/>
    </row>
    <row r="9154" spans="1:20" hidden="1">
      <c r="A9154" s="154" t="s">
        <v>10643</v>
      </c>
      <c r="B9154" s="155" t="str">
        <f>IFERROR(VLOOKUP(Proc[[#This Row],[App]],Table2[],3,0),"open")</f>
        <v>open</v>
      </c>
      <c r="C9154" s="156" t="s">
        <v>370</v>
      </c>
      <c r="D9154" t="s">
        <v>11377</v>
      </c>
      <c r="E9154" s="154" t="s">
        <v>11707</v>
      </c>
      <c r="F9154" s="155" t="str">
        <f>VLOOKUP(Proc[[#This Row],[Obj]],Sheet4!A:B,2,0)</f>
        <v>H000002141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0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on track</v>
      </c>
      <c r="Q9154" s="2">
        <f ca="1">IF(Proc[[#This Row],[DateClosed]]="",ABS(NETWORKDAYS(Proc[[#This Row],[DateOpened]],TODAY()))-1,ABS(NETWORKDAYS(Proc[[#This Row],[DateOpened]],Proc[[#This Row],[DateClosed]]))-1)</f>
        <v>0</v>
      </c>
      <c r="R9154" s="140" t="s">
        <v>476</v>
      </c>
      <c r="S9154" s="155"/>
      <c r="T9154" s="155"/>
    </row>
    <row r="9155" spans="1:20" hidden="1">
      <c r="A9155" s="154" t="s">
        <v>10643</v>
      </c>
      <c r="B9155" s="155" t="str">
        <f>IFERROR(VLOOKUP(Proc[[#This Row],[App]],Table2[],3,0),"open")</f>
        <v>open</v>
      </c>
      <c r="C9155" s="156" t="s">
        <v>370</v>
      </c>
      <c r="D9155" t="s">
        <v>11378</v>
      </c>
      <c r="E9155" s="154" t="s">
        <v>11707</v>
      </c>
      <c r="F9155" s="155" t="str">
        <f>VLOOKUP(Proc[[#This Row],[Obj]],Sheet4!A:B,2,0)</f>
        <v>H000002141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0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on track</v>
      </c>
      <c r="Q9155" s="2">
        <f ca="1">IF(Proc[[#This Row],[DateClosed]]="",ABS(NETWORKDAYS(Proc[[#This Row],[DateOpened]],TODAY()))-1,ABS(NETWORKDAYS(Proc[[#This Row],[DateOpened]],Proc[[#This Row],[DateClosed]]))-1)</f>
        <v>0</v>
      </c>
      <c r="R9155" s="140" t="s">
        <v>476</v>
      </c>
      <c r="S9155" s="155"/>
      <c r="T9155" s="155"/>
    </row>
    <row r="9156" spans="1:20" hidden="1">
      <c r="A9156" s="154" t="s">
        <v>10643</v>
      </c>
      <c r="B9156" s="155" t="str">
        <f>IFERROR(VLOOKUP(Proc[[#This Row],[App]],Table2[],3,0),"open")</f>
        <v>open</v>
      </c>
      <c r="C9156" s="156" t="s">
        <v>370</v>
      </c>
      <c r="D9156" t="s">
        <v>11379</v>
      </c>
      <c r="E9156" s="154" t="s">
        <v>11707</v>
      </c>
      <c r="F9156" s="155" t="str">
        <f>VLOOKUP(Proc[[#This Row],[Obj]],Sheet4!A:B,2,0)</f>
        <v>H000002141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0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on track</v>
      </c>
      <c r="Q9156" s="2">
        <f ca="1">IF(Proc[[#This Row],[DateClosed]]="",ABS(NETWORKDAYS(Proc[[#This Row],[DateOpened]],TODAY()))-1,ABS(NETWORKDAYS(Proc[[#This Row],[DateOpened]],Proc[[#This Row],[DateClosed]]))-1)</f>
        <v>0</v>
      </c>
      <c r="R9156" s="140" t="s">
        <v>476</v>
      </c>
      <c r="S9156" s="155"/>
      <c r="T9156" s="155"/>
    </row>
    <row r="9157" spans="1:20" hidden="1">
      <c r="A9157" s="154" t="s">
        <v>10643</v>
      </c>
      <c r="B9157" s="155" t="str">
        <f>IFERROR(VLOOKUP(Proc[[#This Row],[App]],Table2[],3,0),"open")</f>
        <v>open</v>
      </c>
      <c r="C9157" s="156" t="s">
        <v>370</v>
      </c>
      <c r="D9157" t="s">
        <v>11380</v>
      </c>
      <c r="E9157" s="154" t="s">
        <v>11707</v>
      </c>
      <c r="F9157" s="155" t="str">
        <f>VLOOKUP(Proc[[#This Row],[Obj]],Sheet4!A:B,2,0)</f>
        <v>H000002141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0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on track</v>
      </c>
      <c r="Q9157" s="2">
        <f ca="1">IF(Proc[[#This Row],[DateClosed]]="",ABS(NETWORKDAYS(Proc[[#This Row],[DateOpened]],TODAY()))-1,ABS(NETWORKDAYS(Proc[[#This Row],[DateOpened]],Proc[[#This Row],[DateClosed]]))-1)</f>
        <v>0</v>
      </c>
      <c r="R9157" s="140" t="s">
        <v>476</v>
      </c>
      <c r="S9157" s="155"/>
      <c r="T9157" s="155"/>
    </row>
    <row r="9158" spans="1:20" hidden="1">
      <c r="A9158" s="154" t="s">
        <v>10643</v>
      </c>
      <c r="B9158" s="155" t="str">
        <f>IFERROR(VLOOKUP(Proc[[#This Row],[App]],Table2[],3,0),"open")</f>
        <v>open</v>
      </c>
      <c r="C9158" s="156" t="s">
        <v>370</v>
      </c>
      <c r="D9158" t="s">
        <v>11381</v>
      </c>
      <c r="E9158" s="154" t="s">
        <v>11707</v>
      </c>
      <c r="F9158" s="155" t="str">
        <f>VLOOKUP(Proc[[#This Row],[Obj]],Sheet4!A:B,2,0)</f>
        <v>H000002142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0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on track</v>
      </c>
      <c r="Q9158" s="2">
        <f ca="1">IF(Proc[[#This Row],[DateClosed]]="",ABS(NETWORKDAYS(Proc[[#This Row],[DateOpened]],TODAY()))-1,ABS(NETWORKDAYS(Proc[[#This Row],[DateOpened]],Proc[[#This Row],[DateClosed]]))-1)</f>
        <v>0</v>
      </c>
      <c r="R9158" s="140" t="s">
        <v>476</v>
      </c>
      <c r="S9158" s="155"/>
      <c r="T9158" s="155"/>
    </row>
    <row r="9159" spans="1:20" hidden="1">
      <c r="A9159" s="154" t="s">
        <v>10643</v>
      </c>
      <c r="B9159" s="155" t="str">
        <f>IFERROR(VLOOKUP(Proc[[#This Row],[App]],Table2[],3,0),"open")</f>
        <v>open</v>
      </c>
      <c r="C9159" s="156" t="s">
        <v>370</v>
      </c>
      <c r="D9159" t="s">
        <v>11382</v>
      </c>
      <c r="E9159" s="154" t="s">
        <v>11707</v>
      </c>
      <c r="F9159" s="155" t="str">
        <f>VLOOKUP(Proc[[#This Row],[Obj]],Sheet4!A:B,2,0)</f>
        <v>H000002142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0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on track</v>
      </c>
      <c r="Q9159" s="2">
        <f ca="1">IF(Proc[[#This Row],[DateClosed]]="",ABS(NETWORKDAYS(Proc[[#This Row],[DateOpened]],TODAY()))-1,ABS(NETWORKDAYS(Proc[[#This Row],[DateOpened]],Proc[[#This Row],[DateClosed]]))-1)</f>
        <v>0</v>
      </c>
      <c r="R9159" s="140" t="s">
        <v>476</v>
      </c>
      <c r="S9159" s="155"/>
      <c r="T9159" s="155"/>
    </row>
    <row r="9160" spans="1:20" hidden="1">
      <c r="A9160" s="154" t="s">
        <v>10643</v>
      </c>
      <c r="B9160" s="155" t="str">
        <f>IFERROR(VLOOKUP(Proc[[#This Row],[App]],Table2[],3,0),"open")</f>
        <v>open</v>
      </c>
      <c r="C9160" s="156" t="s">
        <v>370</v>
      </c>
      <c r="D9160" t="s">
        <v>11383</v>
      </c>
      <c r="E9160" s="154" t="s">
        <v>11707</v>
      </c>
      <c r="F9160" s="155" t="str">
        <f>VLOOKUP(Proc[[#This Row],[Obj]],Sheet4!A:B,2,0)</f>
        <v>H000002143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0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on track</v>
      </c>
      <c r="Q9160" s="2">
        <f ca="1">IF(Proc[[#This Row],[DateClosed]]="",ABS(NETWORKDAYS(Proc[[#This Row],[DateOpened]],TODAY()))-1,ABS(NETWORKDAYS(Proc[[#This Row],[DateOpened]],Proc[[#This Row],[DateClosed]]))-1)</f>
        <v>0</v>
      </c>
      <c r="R9160" s="140" t="s">
        <v>476</v>
      </c>
      <c r="S9160" s="155"/>
      <c r="T9160" s="155"/>
    </row>
    <row r="9161" spans="1:20" hidden="1">
      <c r="A9161" s="154" t="s">
        <v>10643</v>
      </c>
      <c r="B9161" s="155" t="str">
        <f>IFERROR(VLOOKUP(Proc[[#This Row],[App]],Table2[],3,0),"open")</f>
        <v>open</v>
      </c>
      <c r="C9161" s="156" t="s">
        <v>370</v>
      </c>
      <c r="D9161" t="s">
        <v>11384</v>
      </c>
      <c r="E9161" s="154" t="s">
        <v>11707</v>
      </c>
      <c r="F9161" s="155" t="str">
        <f>VLOOKUP(Proc[[#This Row],[Obj]],Sheet4!A:B,2,0)</f>
        <v>H000002143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0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on track</v>
      </c>
      <c r="Q9161" s="2">
        <f ca="1">IF(Proc[[#This Row],[DateClosed]]="",ABS(NETWORKDAYS(Proc[[#This Row],[DateOpened]],TODAY()))-1,ABS(NETWORKDAYS(Proc[[#This Row],[DateOpened]],Proc[[#This Row],[DateClosed]]))-1)</f>
        <v>0</v>
      </c>
      <c r="R9161" s="140" t="s">
        <v>476</v>
      </c>
      <c r="S9161" s="155"/>
      <c r="T9161" s="155"/>
    </row>
    <row r="9162" spans="1:20" hidden="1">
      <c r="A9162" s="154" t="s">
        <v>10643</v>
      </c>
      <c r="B9162" s="155" t="str">
        <f>IFERROR(VLOOKUP(Proc[[#This Row],[App]],Table2[],3,0),"open")</f>
        <v>open</v>
      </c>
      <c r="C9162" s="156" t="s">
        <v>370</v>
      </c>
      <c r="D9162" t="s">
        <v>11385</v>
      </c>
      <c r="E9162" s="154" t="s">
        <v>11707</v>
      </c>
      <c r="F9162" s="155" t="str">
        <f>VLOOKUP(Proc[[#This Row],[Obj]],Sheet4!A:B,2,0)</f>
        <v>H000002143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0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on track</v>
      </c>
      <c r="Q9162" s="2">
        <f ca="1">IF(Proc[[#This Row],[DateClosed]]="",ABS(NETWORKDAYS(Proc[[#This Row],[DateOpened]],TODAY()))-1,ABS(NETWORKDAYS(Proc[[#This Row],[DateOpened]],Proc[[#This Row],[DateClosed]]))-1)</f>
        <v>0</v>
      </c>
      <c r="R9162" s="140" t="s">
        <v>476</v>
      </c>
      <c r="S9162" s="155"/>
      <c r="T9162" s="155"/>
    </row>
    <row r="9163" spans="1:20" hidden="1">
      <c r="A9163" s="154" t="s">
        <v>10643</v>
      </c>
      <c r="B9163" s="155" t="str">
        <f>IFERROR(VLOOKUP(Proc[[#This Row],[App]],Table2[],3,0),"open")</f>
        <v>open</v>
      </c>
      <c r="C9163" s="156" t="s">
        <v>370</v>
      </c>
      <c r="D9163" t="s">
        <v>11386</v>
      </c>
      <c r="E9163" s="154" t="s">
        <v>11707</v>
      </c>
      <c r="F9163" s="155" t="str">
        <f>VLOOKUP(Proc[[#This Row],[Obj]],Sheet4!A:B,2,0)</f>
        <v>H000002143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0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on track</v>
      </c>
      <c r="Q9163" s="2">
        <f ca="1">IF(Proc[[#This Row],[DateClosed]]="",ABS(NETWORKDAYS(Proc[[#This Row],[DateOpened]],TODAY()))-1,ABS(NETWORKDAYS(Proc[[#This Row],[DateOpened]],Proc[[#This Row],[DateClosed]]))-1)</f>
        <v>0</v>
      </c>
      <c r="R9163" s="140" t="s">
        <v>476</v>
      </c>
      <c r="S9163" s="155"/>
      <c r="T9163" s="155"/>
    </row>
    <row r="9164" spans="1:20" hidden="1">
      <c r="A9164" s="154" t="s">
        <v>10643</v>
      </c>
      <c r="B9164" s="155" t="str">
        <f>IFERROR(VLOOKUP(Proc[[#This Row],[App]],Table2[],3,0),"open")</f>
        <v>open</v>
      </c>
      <c r="C9164" s="156" t="s">
        <v>370</v>
      </c>
      <c r="D9164" t="s">
        <v>11387</v>
      </c>
      <c r="E9164" s="154" t="s">
        <v>11707</v>
      </c>
      <c r="F9164" s="155" t="str">
        <f>VLOOKUP(Proc[[#This Row],[Obj]],Sheet4!A:B,2,0)</f>
        <v>H000002143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0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on track</v>
      </c>
      <c r="Q9164" s="2">
        <f ca="1">IF(Proc[[#This Row],[DateClosed]]="",ABS(NETWORKDAYS(Proc[[#This Row],[DateOpened]],TODAY()))-1,ABS(NETWORKDAYS(Proc[[#This Row],[DateOpened]],Proc[[#This Row],[DateClosed]]))-1)</f>
        <v>0</v>
      </c>
      <c r="R9164" s="140" t="s">
        <v>476</v>
      </c>
      <c r="S9164" s="155"/>
      <c r="T9164" s="155"/>
    </row>
    <row r="9165" spans="1:20" hidden="1">
      <c r="A9165" s="154" t="s">
        <v>10643</v>
      </c>
      <c r="B9165" s="155" t="str">
        <f>IFERROR(VLOOKUP(Proc[[#This Row],[App]],Table2[],3,0),"open")</f>
        <v>open</v>
      </c>
      <c r="C9165" s="156" t="s">
        <v>370</v>
      </c>
      <c r="D9165" t="s">
        <v>11388</v>
      </c>
      <c r="E9165" s="154" t="s">
        <v>11707</v>
      </c>
      <c r="F9165" s="155" t="str">
        <f>VLOOKUP(Proc[[#This Row],[Obj]],Sheet4!A:B,2,0)</f>
        <v>H000002143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0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on track</v>
      </c>
      <c r="Q9165" s="2">
        <f ca="1">IF(Proc[[#This Row],[DateClosed]]="",ABS(NETWORKDAYS(Proc[[#This Row],[DateOpened]],TODAY()))-1,ABS(NETWORKDAYS(Proc[[#This Row],[DateOpened]],Proc[[#This Row],[DateClosed]]))-1)</f>
        <v>0</v>
      </c>
      <c r="R9165" s="140" t="s">
        <v>476</v>
      </c>
      <c r="S9165" s="155"/>
      <c r="T9165" s="155"/>
    </row>
    <row r="9166" spans="1:20" hidden="1">
      <c r="A9166" s="154" t="s">
        <v>10643</v>
      </c>
      <c r="B9166" s="155" t="str">
        <f>IFERROR(VLOOKUP(Proc[[#This Row],[App]],Table2[],3,0),"open")</f>
        <v>open</v>
      </c>
      <c r="C9166" s="156" t="s">
        <v>370</v>
      </c>
      <c r="D9166" t="s">
        <v>11389</v>
      </c>
      <c r="E9166" s="154" t="s">
        <v>11707</v>
      </c>
      <c r="F9166" s="155" t="str">
        <f>VLOOKUP(Proc[[#This Row],[Obj]],Sheet4!A:B,2,0)</f>
        <v>H000002143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0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on track</v>
      </c>
      <c r="Q9166" s="2">
        <f ca="1">IF(Proc[[#This Row],[DateClosed]]="",ABS(NETWORKDAYS(Proc[[#This Row],[DateOpened]],TODAY()))-1,ABS(NETWORKDAYS(Proc[[#This Row],[DateOpened]],Proc[[#This Row],[DateClosed]]))-1)</f>
        <v>0</v>
      </c>
      <c r="R9166" s="140" t="s">
        <v>476</v>
      </c>
      <c r="S9166" s="155"/>
      <c r="T9166" s="155"/>
    </row>
    <row r="9167" spans="1:20" hidden="1">
      <c r="A9167" s="154" t="s">
        <v>10643</v>
      </c>
      <c r="B9167" s="155" t="str">
        <f>IFERROR(VLOOKUP(Proc[[#This Row],[App]],Table2[],3,0),"open")</f>
        <v>open</v>
      </c>
      <c r="C9167" s="156" t="s">
        <v>370</v>
      </c>
      <c r="D9167" t="s">
        <v>11390</v>
      </c>
      <c r="E9167" s="154" t="s">
        <v>11707</v>
      </c>
      <c r="F9167" s="155" t="str">
        <f>VLOOKUP(Proc[[#This Row],[Obj]],Sheet4!A:B,2,0)</f>
        <v>H000000263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0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on track</v>
      </c>
      <c r="Q9167" s="2">
        <f ca="1">IF(Proc[[#This Row],[DateClosed]]="",ABS(NETWORKDAYS(Proc[[#This Row],[DateOpened]],TODAY()))-1,ABS(NETWORKDAYS(Proc[[#This Row],[DateOpened]],Proc[[#This Row],[DateClosed]]))-1)</f>
        <v>0</v>
      </c>
      <c r="R9167" s="140" t="s">
        <v>476</v>
      </c>
      <c r="S9167" s="155"/>
      <c r="T9167" s="155"/>
    </row>
    <row r="9168" spans="1:20" hidden="1">
      <c r="A9168" s="154" t="s">
        <v>10643</v>
      </c>
      <c r="B9168" s="155" t="str">
        <f>IFERROR(VLOOKUP(Proc[[#This Row],[App]],Table2[],3,0),"open")</f>
        <v>open</v>
      </c>
      <c r="C9168" s="156" t="s">
        <v>370</v>
      </c>
      <c r="D9168" t="s">
        <v>11391</v>
      </c>
      <c r="E9168" s="154" t="s">
        <v>11707</v>
      </c>
      <c r="F9168" s="155" t="str">
        <f>VLOOKUP(Proc[[#This Row],[Obj]],Sheet4!A:B,2,0)</f>
        <v>H000000263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0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on track</v>
      </c>
      <c r="Q9168" s="2">
        <f ca="1">IF(Proc[[#This Row],[DateClosed]]="",ABS(NETWORKDAYS(Proc[[#This Row],[DateOpened]],TODAY()))-1,ABS(NETWORKDAYS(Proc[[#This Row],[DateOpened]],Proc[[#This Row],[DateClosed]]))-1)</f>
        <v>0</v>
      </c>
      <c r="R9168" s="140" t="s">
        <v>476</v>
      </c>
      <c r="S9168" s="155"/>
      <c r="T9168" s="155"/>
    </row>
    <row r="9169" spans="1:20" hidden="1">
      <c r="A9169" s="154" t="s">
        <v>10643</v>
      </c>
      <c r="B9169" s="155" t="str">
        <f>IFERROR(VLOOKUP(Proc[[#This Row],[App]],Table2[],3,0),"open")</f>
        <v>open</v>
      </c>
      <c r="C9169" s="156" t="s">
        <v>370</v>
      </c>
      <c r="D9169" t="s">
        <v>11392</v>
      </c>
      <c r="E9169" s="154" t="s">
        <v>11707</v>
      </c>
      <c r="F9169" s="155" t="str">
        <f>VLOOKUP(Proc[[#This Row],[Obj]],Sheet4!A:B,2,0)</f>
        <v>H000000263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0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on track</v>
      </c>
      <c r="Q9169" s="2">
        <f ca="1">IF(Proc[[#This Row],[DateClosed]]="",ABS(NETWORKDAYS(Proc[[#This Row],[DateOpened]],TODAY()))-1,ABS(NETWORKDAYS(Proc[[#This Row],[DateOpened]],Proc[[#This Row],[DateClosed]]))-1)</f>
        <v>0</v>
      </c>
      <c r="R9169" s="140" t="s">
        <v>476</v>
      </c>
      <c r="S9169" s="155"/>
      <c r="T9169" s="155"/>
    </row>
    <row r="9170" spans="1:20" hidden="1">
      <c r="A9170" s="154" t="s">
        <v>10643</v>
      </c>
      <c r="B9170" s="155" t="str">
        <f>IFERROR(VLOOKUP(Proc[[#This Row],[App]],Table2[],3,0),"open")</f>
        <v>open</v>
      </c>
      <c r="C9170" s="156" t="s">
        <v>370</v>
      </c>
      <c r="D9170" t="s">
        <v>11393</v>
      </c>
      <c r="E9170" s="154" t="s">
        <v>11707</v>
      </c>
      <c r="F9170" s="155" t="str">
        <f>VLOOKUP(Proc[[#This Row],[Obj]],Sheet4!A:B,2,0)</f>
        <v>H000000263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0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on track</v>
      </c>
      <c r="Q9170" s="2">
        <f ca="1">IF(Proc[[#This Row],[DateClosed]]="",ABS(NETWORKDAYS(Proc[[#This Row],[DateOpened]],TODAY()))-1,ABS(NETWORKDAYS(Proc[[#This Row],[DateOpened]],Proc[[#This Row],[DateClosed]]))-1)</f>
        <v>0</v>
      </c>
      <c r="R9170" s="140" t="s">
        <v>476</v>
      </c>
      <c r="S9170" s="155"/>
      <c r="T9170" s="155"/>
    </row>
    <row r="9171" spans="1:20" hidden="1">
      <c r="A9171" s="154" t="s">
        <v>10643</v>
      </c>
      <c r="B9171" s="155" t="str">
        <f>IFERROR(VLOOKUP(Proc[[#This Row],[App]],Table2[],3,0),"open")</f>
        <v>open</v>
      </c>
      <c r="C9171" s="156" t="s">
        <v>370</v>
      </c>
      <c r="D9171" t="s">
        <v>11394</v>
      </c>
      <c r="E9171" s="154" t="s">
        <v>11707</v>
      </c>
      <c r="F9171" s="155" t="str">
        <f>VLOOKUP(Proc[[#This Row],[Obj]],Sheet4!A:B,2,0)</f>
        <v>H000002935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0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on track</v>
      </c>
      <c r="Q9171" s="2">
        <f ca="1">IF(Proc[[#This Row],[DateClosed]]="",ABS(NETWORKDAYS(Proc[[#This Row],[DateOpened]],TODAY()))-1,ABS(NETWORKDAYS(Proc[[#This Row],[DateOpened]],Proc[[#This Row],[DateClosed]]))-1)</f>
        <v>0</v>
      </c>
      <c r="R9171" s="140" t="s">
        <v>476</v>
      </c>
      <c r="S9171" s="155"/>
      <c r="T9171" s="155"/>
    </row>
    <row r="9172" spans="1:20" hidden="1">
      <c r="A9172" s="154" t="s">
        <v>10643</v>
      </c>
      <c r="B9172" s="155" t="str">
        <f>IFERROR(VLOOKUP(Proc[[#This Row],[App]],Table2[],3,0),"open")</f>
        <v>open</v>
      </c>
      <c r="C9172" s="156" t="s">
        <v>370</v>
      </c>
      <c r="D9172" t="s">
        <v>11395</v>
      </c>
      <c r="E9172" s="154" t="s">
        <v>11707</v>
      </c>
      <c r="F9172" s="155" t="str">
        <f>VLOOKUP(Proc[[#This Row],[Obj]],Sheet4!A:B,2,0)</f>
        <v>H000002936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0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on track</v>
      </c>
      <c r="Q9172" s="2">
        <f ca="1">IF(Proc[[#This Row],[DateClosed]]="",ABS(NETWORKDAYS(Proc[[#This Row],[DateOpened]],TODAY()))-1,ABS(NETWORKDAYS(Proc[[#This Row],[DateOpened]],Proc[[#This Row],[DateClosed]]))-1)</f>
        <v>0</v>
      </c>
      <c r="R9172" s="140" t="s">
        <v>476</v>
      </c>
      <c r="S9172" s="155"/>
      <c r="T9172" s="155"/>
    </row>
    <row r="9173" spans="1:20" hidden="1">
      <c r="A9173" s="154" t="s">
        <v>10643</v>
      </c>
      <c r="B9173" s="155" t="str">
        <f>IFERROR(VLOOKUP(Proc[[#This Row],[App]],Table2[],3,0),"open")</f>
        <v>open</v>
      </c>
      <c r="C9173" s="156" t="s">
        <v>370</v>
      </c>
      <c r="D9173" t="s">
        <v>11396</v>
      </c>
      <c r="E9173" s="154" t="s">
        <v>11707</v>
      </c>
      <c r="F9173" s="155" t="str">
        <f>VLOOKUP(Proc[[#This Row],[Obj]],Sheet4!A:B,2,0)</f>
        <v>H000002938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0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on track</v>
      </c>
      <c r="Q9173" s="2">
        <f ca="1">IF(Proc[[#This Row],[DateClosed]]="",ABS(NETWORKDAYS(Proc[[#This Row],[DateOpened]],TODAY()))-1,ABS(NETWORKDAYS(Proc[[#This Row],[DateOpened]],Proc[[#This Row],[DateClosed]]))-1)</f>
        <v>0</v>
      </c>
      <c r="R9173" s="140" t="s">
        <v>476</v>
      </c>
      <c r="S9173" s="155"/>
      <c r="T9173" s="155"/>
    </row>
    <row r="9174" spans="1:20" hidden="1">
      <c r="A9174" s="154" t="s">
        <v>10643</v>
      </c>
      <c r="B9174" s="155" t="str">
        <f>IFERROR(VLOOKUP(Proc[[#This Row],[App]],Table2[],3,0),"open")</f>
        <v>open</v>
      </c>
      <c r="C9174" s="156" t="s">
        <v>370</v>
      </c>
      <c r="D9174" t="s">
        <v>11397</v>
      </c>
      <c r="E9174" s="154" t="s">
        <v>11707</v>
      </c>
      <c r="F9174" s="155" t="str">
        <f>VLOOKUP(Proc[[#This Row],[Obj]],Sheet4!A:B,2,0)</f>
        <v>H000002939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0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on track</v>
      </c>
      <c r="Q9174" s="2">
        <f ca="1">IF(Proc[[#This Row],[DateClosed]]="",ABS(NETWORKDAYS(Proc[[#This Row],[DateOpened]],TODAY()))-1,ABS(NETWORKDAYS(Proc[[#This Row],[DateOpened]],Proc[[#This Row],[DateClosed]]))-1)</f>
        <v>0</v>
      </c>
      <c r="R9174" s="140" t="s">
        <v>476</v>
      </c>
      <c r="S9174" s="155"/>
      <c r="T9174" s="155"/>
    </row>
    <row r="9175" spans="1:20" hidden="1">
      <c r="A9175" s="154" t="s">
        <v>10643</v>
      </c>
      <c r="B9175" s="155" t="str">
        <f>IFERROR(VLOOKUP(Proc[[#This Row],[App]],Table2[],3,0),"open")</f>
        <v>open</v>
      </c>
      <c r="C9175" s="156" t="s">
        <v>370</v>
      </c>
      <c r="D9175" t="s">
        <v>11398</v>
      </c>
      <c r="E9175" s="154" t="s">
        <v>11707</v>
      </c>
      <c r="F9175" s="155" t="str">
        <f>VLOOKUP(Proc[[#This Row],[Obj]],Sheet4!A:B,2,0)</f>
        <v>H000002941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0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on track</v>
      </c>
      <c r="Q9175" s="2">
        <f ca="1">IF(Proc[[#This Row],[DateClosed]]="",ABS(NETWORKDAYS(Proc[[#This Row],[DateOpened]],TODAY()))-1,ABS(NETWORKDAYS(Proc[[#This Row],[DateOpened]],Proc[[#This Row],[DateClosed]]))-1)</f>
        <v>0</v>
      </c>
      <c r="R9175" s="140" t="s">
        <v>476</v>
      </c>
      <c r="S9175" s="155"/>
      <c r="T9175" s="155"/>
    </row>
    <row r="9176" spans="1:20" hidden="1">
      <c r="A9176" s="154" t="s">
        <v>10643</v>
      </c>
      <c r="B9176" s="155" t="str">
        <f>IFERROR(VLOOKUP(Proc[[#This Row],[App]],Table2[],3,0),"open")</f>
        <v>open</v>
      </c>
      <c r="C9176" s="156" t="s">
        <v>370</v>
      </c>
      <c r="D9176" t="s">
        <v>11399</v>
      </c>
      <c r="E9176" s="154" t="s">
        <v>11707</v>
      </c>
      <c r="F9176" s="155" t="str">
        <f>VLOOKUP(Proc[[#This Row],[Obj]],Sheet4!A:B,2,0)</f>
        <v>H000002942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0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on track</v>
      </c>
      <c r="Q9176" s="2">
        <f ca="1">IF(Proc[[#This Row],[DateClosed]]="",ABS(NETWORKDAYS(Proc[[#This Row],[DateOpened]],TODAY()))-1,ABS(NETWORKDAYS(Proc[[#This Row],[DateOpened]],Proc[[#This Row],[DateClosed]]))-1)</f>
        <v>0</v>
      </c>
      <c r="R9176" s="140" t="s">
        <v>476</v>
      </c>
      <c r="S9176" s="155"/>
      <c r="T9176" s="155"/>
    </row>
    <row r="9177" spans="1:20" hidden="1">
      <c r="A9177" s="154" t="s">
        <v>10643</v>
      </c>
      <c r="B9177" s="155" t="str">
        <f>IFERROR(VLOOKUP(Proc[[#This Row],[App]],Table2[],3,0),"open")</f>
        <v>open</v>
      </c>
      <c r="C9177" s="156" t="s">
        <v>370</v>
      </c>
      <c r="D9177" t="s">
        <v>11400</v>
      </c>
      <c r="E9177" s="154" t="s">
        <v>11707</v>
      </c>
      <c r="F9177" s="155" t="str">
        <f>VLOOKUP(Proc[[#This Row],[Obj]],Sheet4!A:B,2,0)</f>
        <v>H000002944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0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on track</v>
      </c>
      <c r="Q9177" s="2">
        <f ca="1">IF(Proc[[#This Row],[DateClosed]]="",ABS(NETWORKDAYS(Proc[[#This Row],[DateOpened]],TODAY()))-1,ABS(NETWORKDAYS(Proc[[#This Row],[DateOpened]],Proc[[#This Row],[DateClosed]]))-1)</f>
        <v>0</v>
      </c>
      <c r="R9177" s="140" t="s">
        <v>476</v>
      </c>
      <c r="S9177" s="155"/>
      <c r="T9177" s="155"/>
    </row>
    <row r="9178" spans="1:20" hidden="1">
      <c r="A9178" s="154" t="s">
        <v>10643</v>
      </c>
      <c r="B9178" s="155" t="str">
        <f>IFERROR(VLOOKUP(Proc[[#This Row],[App]],Table2[],3,0),"open")</f>
        <v>open</v>
      </c>
      <c r="C9178" s="156" t="s">
        <v>370</v>
      </c>
      <c r="D9178" t="s">
        <v>11401</v>
      </c>
      <c r="E9178" s="154" t="s">
        <v>11707</v>
      </c>
      <c r="F9178" s="155" t="str">
        <f>VLOOKUP(Proc[[#This Row],[Obj]],Sheet4!A:B,2,0)</f>
        <v>H000002944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0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on track</v>
      </c>
      <c r="Q9178" s="2">
        <f ca="1">IF(Proc[[#This Row],[DateClosed]]="",ABS(NETWORKDAYS(Proc[[#This Row],[DateOpened]],TODAY()))-1,ABS(NETWORKDAYS(Proc[[#This Row],[DateOpened]],Proc[[#This Row],[DateClosed]]))-1)</f>
        <v>0</v>
      </c>
      <c r="R9178" s="140" t="s">
        <v>476</v>
      </c>
      <c r="S9178" s="155"/>
      <c r="T9178" s="155"/>
    </row>
    <row r="9179" spans="1:20" hidden="1">
      <c r="A9179" s="154" t="s">
        <v>10643</v>
      </c>
      <c r="B9179" s="155" t="str">
        <f>IFERROR(VLOOKUP(Proc[[#This Row],[App]],Table2[],3,0),"open")</f>
        <v>open</v>
      </c>
      <c r="C9179" s="156" t="s">
        <v>370</v>
      </c>
      <c r="D9179" t="s">
        <v>11402</v>
      </c>
      <c r="E9179" s="154" t="s">
        <v>11707</v>
      </c>
      <c r="F9179" s="155" t="str">
        <f>VLOOKUP(Proc[[#This Row],[Obj]],Sheet4!A:B,2,0)</f>
        <v>H000002944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0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on track</v>
      </c>
      <c r="Q9179" s="2">
        <f ca="1">IF(Proc[[#This Row],[DateClosed]]="",ABS(NETWORKDAYS(Proc[[#This Row],[DateOpened]],TODAY()))-1,ABS(NETWORKDAYS(Proc[[#This Row],[DateOpened]],Proc[[#This Row],[DateClosed]]))-1)</f>
        <v>0</v>
      </c>
      <c r="R9179" s="140" t="s">
        <v>476</v>
      </c>
      <c r="S9179" s="155"/>
      <c r="T9179" s="155"/>
    </row>
    <row r="9180" spans="1:20" hidden="1">
      <c r="A9180" s="154" t="s">
        <v>10643</v>
      </c>
      <c r="B9180" s="155" t="str">
        <f>IFERROR(VLOOKUP(Proc[[#This Row],[App]],Table2[],3,0),"open")</f>
        <v>open</v>
      </c>
      <c r="C9180" s="156" t="s">
        <v>370</v>
      </c>
      <c r="D9180" t="s">
        <v>11403</v>
      </c>
      <c r="E9180" s="154" t="s">
        <v>11707</v>
      </c>
      <c r="F9180" s="155" t="str">
        <f>VLOOKUP(Proc[[#This Row],[Obj]],Sheet4!A:B,2,0)</f>
        <v>H000002944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0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on track</v>
      </c>
      <c r="Q9180" s="2">
        <f ca="1">IF(Proc[[#This Row],[DateClosed]]="",ABS(NETWORKDAYS(Proc[[#This Row],[DateOpened]],TODAY()))-1,ABS(NETWORKDAYS(Proc[[#This Row],[DateOpened]],Proc[[#This Row],[DateClosed]]))-1)</f>
        <v>0</v>
      </c>
      <c r="R9180" s="140" t="s">
        <v>476</v>
      </c>
      <c r="S9180" s="155"/>
      <c r="T9180" s="155"/>
    </row>
    <row r="9181" spans="1:20" hidden="1">
      <c r="A9181" s="154" t="s">
        <v>10643</v>
      </c>
      <c r="B9181" s="155" t="str">
        <f>IFERROR(VLOOKUP(Proc[[#This Row],[App]],Table2[],3,0),"open")</f>
        <v>open</v>
      </c>
      <c r="C9181" s="156" t="s">
        <v>370</v>
      </c>
      <c r="D9181" t="s">
        <v>11404</v>
      </c>
      <c r="E9181" s="154" t="s">
        <v>11707</v>
      </c>
      <c r="F9181" s="155" t="str">
        <f>VLOOKUP(Proc[[#This Row],[Obj]],Sheet4!A:B,2,0)</f>
        <v>H000002944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0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on track</v>
      </c>
      <c r="Q9181" s="2">
        <f ca="1">IF(Proc[[#This Row],[DateClosed]]="",ABS(NETWORKDAYS(Proc[[#This Row],[DateOpened]],TODAY()))-1,ABS(NETWORKDAYS(Proc[[#This Row],[DateOpened]],Proc[[#This Row],[DateClosed]]))-1)</f>
        <v>0</v>
      </c>
      <c r="R9181" s="140" t="s">
        <v>476</v>
      </c>
      <c r="S9181" s="155"/>
      <c r="T9181" s="155"/>
    </row>
    <row r="9182" spans="1:20" hidden="1">
      <c r="A9182" s="154" t="s">
        <v>10643</v>
      </c>
      <c r="B9182" s="155" t="str">
        <f>IFERROR(VLOOKUP(Proc[[#This Row],[App]],Table2[],3,0),"open")</f>
        <v>open</v>
      </c>
      <c r="C9182" s="156" t="s">
        <v>370</v>
      </c>
      <c r="D9182" t="s">
        <v>11405</v>
      </c>
      <c r="E9182" s="154" t="s">
        <v>11707</v>
      </c>
      <c r="F9182" s="155" t="str">
        <f>VLOOKUP(Proc[[#This Row],[Obj]],Sheet4!A:B,2,0)</f>
        <v>H000002944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0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on track</v>
      </c>
      <c r="Q9182" s="2">
        <f ca="1">IF(Proc[[#This Row],[DateClosed]]="",ABS(NETWORKDAYS(Proc[[#This Row],[DateOpened]],TODAY()))-1,ABS(NETWORKDAYS(Proc[[#This Row],[DateOpened]],Proc[[#This Row],[DateClosed]]))-1)</f>
        <v>0</v>
      </c>
      <c r="R9182" s="140" t="s">
        <v>476</v>
      </c>
      <c r="S9182" s="155"/>
      <c r="T9182" s="155"/>
    </row>
    <row r="9183" spans="1:20" hidden="1">
      <c r="A9183" s="154" t="s">
        <v>10643</v>
      </c>
      <c r="B9183" s="155" t="str">
        <f>IFERROR(VLOOKUP(Proc[[#This Row],[App]],Table2[],3,0),"open")</f>
        <v>open</v>
      </c>
      <c r="C9183" s="156" t="s">
        <v>370</v>
      </c>
      <c r="D9183" t="s">
        <v>11406</v>
      </c>
      <c r="E9183" s="154" t="s">
        <v>11707</v>
      </c>
      <c r="F9183" s="155" t="str">
        <f>VLOOKUP(Proc[[#This Row],[Obj]],Sheet4!A:B,2,0)</f>
        <v>H000002944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0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on track</v>
      </c>
      <c r="Q9183" s="2">
        <f ca="1">IF(Proc[[#This Row],[DateClosed]]="",ABS(NETWORKDAYS(Proc[[#This Row],[DateOpened]],TODAY()))-1,ABS(NETWORKDAYS(Proc[[#This Row],[DateOpened]],Proc[[#This Row],[DateClosed]]))-1)</f>
        <v>0</v>
      </c>
      <c r="R9183" s="140" t="s">
        <v>476</v>
      </c>
      <c r="S9183" s="155"/>
      <c r="T9183" s="155"/>
    </row>
    <row r="9184" spans="1:20" hidden="1">
      <c r="A9184" s="154" t="s">
        <v>10643</v>
      </c>
      <c r="B9184" s="155" t="str">
        <f>IFERROR(VLOOKUP(Proc[[#This Row],[App]],Table2[],3,0),"open")</f>
        <v>open</v>
      </c>
      <c r="C9184" s="156" t="s">
        <v>370</v>
      </c>
      <c r="D9184" t="s">
        <v>11407</v>
      </c>
      <c r="E9184" s="154" t="s">
        <v>11707</v>
      </c>
      <c r="F9184" s="155" t="str">
        <f>VLOOKUP(Proc[[#This Row],[Obj]],Sheet4!A:B,2,0)</f>
        <v>H000002944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0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on track</v>
      </c>
      <c r="Q9184" s="2">
        <f ca="1">IF(Proc[[#This Row],[DateClosed]]="",ABS(NETWORKDAYS(Proc[[#This Row],[DateOpened]],TODAY()))-1,ABS(NETWORKDAYS(Proc[[#This Row],[DateOpened]],Proc[[#This Row],[DateClosed]]))-1)</f>
        <v>0</v>
      </c>
      <c r="R9184" s="140" t="s">
        <v>476</v>
      </c>
      <c r="S9184" s="155"/>
      <c r="T9184" s="155"/>
    </row>
    <row r="9185" spans="1:20" hidden="1">
      <c r="A9185" s="154" t="s">
        <v>10643</v>
      </c>
      <c r="B9185" s="155" t="str">
        <f>IFERROR(VLOOKUP(Proc[[#This Row],[App]],Table2[],3,0),"open")</f>
        <v>open</v>
      </c>
      <c r="C9185" s="156" t="s">
        <v>370</v>
      </c>
      <c r="D9185" t="s">
        <v>11408</v>
      </c>
      <c r="E9185" s="154" t="s">
        <v>11707</v>
      </c>
      <c r="F9185" s="155" t="str">
        <f>VLOOKUP(Proc[[#This Row],[Obj]],Sheet4!A:B,2,0)</f>
        <v>H000002944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0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on track</v>
      </c>
      <c r="Q9185" s="2">
        <f ca="1">IF(Proc[[#This Row],[DateClosed]]="",ABS(NETWORKDAYS(Proc[[#This Row],[DateOpened]],TODAY()))-1,ABS(NETWORKDAYS(Proc[[#This Row],[DateOpened]],Proc[[#This Row],[DateClosed]]))-1)</f>
        <v>0</v>
      </c>
      <c r="R9185" s="140" t="s">
        <v>476</v>
      </c>
      <c r="S9185" s="155"/>
      <c r="T9185" s="155"/>
    </row>
    <row r="9186" spans="1:20" hidden="1">
      <c r="A9186" s="154" t="s">
        <v>10643</v>
      </c>
      <c r="B9186" s="155" t="str">
        <f>IFERROR(VLOOKUP(Proc[[#This Row],[App]],Table2[],3,0),"open")</f>
        <v>open</v>
      </c>
      <c r="C9186" s="156" t="s">
        <v>370</v>
      </c>
      <c r="D9186" t="s">
        <v>11409</v>
      </c>
      <c r="E9186" s="154" t="s">
        <v>11707</v>
      </c>
      <c r="F9186" s="155" t="str">
        <f>VLOOKUP(Proc[[#This Row],[Obj]],Sheet4!A:B,2,0)</f>
        <v>H000002944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0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on track</v>
      </c>
      <c r="Q9186" s="2">
        <f ca="1">IF(Proc[[#This Row],[DateClosed]]="",ABS(NETWORKDAYS(Proc[[#This Row],[DateOpened]],TODAY()))-1,ABS(NETWORKDAYS(Proc[[#This Row],[DateOpened]],Proc[[#This Row],[DateClosed]]))-1)</f>
        <v>0</v>
      </c>
      <c r="R9186" s="140" t="s">
        <v>476</v>
      </c>
      <c r="S9186" s="155"/>
      <c r="T9186" s="155"/>
    </row>
    <row r="9187" spans="1:20" hidden="1">
      <c r="A9187" s="154" t="s">
        <v>10643</v>
      </c>
      <c r="B9187" s="155" t="str">
        <f>IFERROR(VLOOKUP(Proc[[#This Row],[App]],Table2[],3,0),"open")</f>
        <v>open</v>
      </c>
      <c r="C9187" s="156" t="s">
        <v>370</v>
      </c>
      <c r="D9187" t="s">
        <v>11410</v>
      </c>
      <c r="E9187" s="154" t="s">
        <v>11707</v>
      </c>
      <c r="F9187" s="155" t="str">
        <f>VLOOKUP(Proc[[#This Row],[Obj]],Sheet4!A:B,2,0)</f>
        <v>H000002944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0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on track</v>
      </c>
      <c r="Q9187" s="2">
        <f ca="1">IF(Proc[[#This Row],[DateClosed]]="",ABS(NETWORKDAYS(Proc[[#This Row],[DateOpened]],TODAY()))-1,ABS(NETWORKDAYS(Proc[[#This Row],[DateOpened]],Proc[[#This Row],[DateClosed]]))-1)</f>
        <v>0</v>
      </c>
      <c r="R9187" s="140" t="s">
        <v>476</v>
      </c>
      <c r="S9187" s="155"/>
      <c r="T9187" s="155"/>
    </row>
    <row r="9188" spans="1:20" hidden="1">
      <c r="A9188" s="154" t="s">
        <v>10643</v>
      </c>
      <c r="B9188" s="155" t="str">
        <f>IFERROR(VLOOKUP(Proc[[#This Row],[App]],Table2[],3,0),"open")</f>
        <v>open</v>
      </c>
      <c r="C9188" s="156" t="s">
        <v>370</v>
      </c>
      <c r="D9188" t="s">
        <v>11411</v>
      </c>
      <c r="E9188" s="154" t="s">
        <v>11707</v>
      </c>
      <c r="F9188" s="155" t="str">
        <f>VLOOKUP(Proc[[#This Row],[Obj]],Sheet4!A:B,2,0)</f>
        <v>H000002944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0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on track</v>
      </c>
      <c r="Q9188" s="2">
        <f ca="1">IF(Proc[[#This Row],[DateClosed]]="",ABS(NETWORKDAYS(Proc[[#This Row],[DateOpened]],TODAY()))-1,ABS(NETWORKDAYS(Proc[[#This Row],[DateOpened]],Proc[[#This Row],[DateClosed]]))-1)</f>
        <v>0</v>
      </c>
      <c r="R9188" s="140" t="s">
        <v>476</v>
      </c>
      <c r="S9188" s="155"/>
      <c r="T9188" s="155"/>
    </row>
    <row r="9189" spans="1:20" hidden="1">
      <c r="A9189" s="154" t="s">
        <v>10643</v>
      </c>
      <c r="B9189" s="155" t="str">
        <f>IFERROR(VLOOKUP(Proc[[#This Row],[App]],Table2[],3,0),"open")</f>
        <v>open</v>
      </c>
      <c r="C9189" s="156" t="s">
        <v>370</v>
      </c>
      <c r="D9189" t="s">
        <v>11412</v>
      </c>
      <c r="E9189" s="154" t="s">
        <v>11707</v>
      </c>
      <c r="F9189" s="155" t="str">
        <f>VLOOKUP(Proc[[#This Row],[Obj]],Sheet4!A:B,2,0)</f>
        <v>H000002945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0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on track</v>
      </c>
      <c r="Q9189" s="2">
        <f ca="1">IF(Proc[[#This Row],[DateClosed]]="",ABS(NETWORKDAYS(Proc[[#This Row],[DateOpened]],TODAY()))-1,ABS(NETWORKDAYS(Proc[[#This Row],[DateOpened]],Proc[[#This Row],[DateClosed]]))-1)</f>
        <v>0</v>
      </c>
      <c r="R9189" s="140" t="s">
        <v>476</v>
      </c>
      <c r="S9189" s="155"/>
      <c r="T9189" s="155"/>
    </row>
    <row r="9190" spans="1:20" hidden="1">
      <c r="A9190" s="154" t="s">
        <v>10643</v>
      </c>
      <c r="B9190" s="155" t="str">
        <f>IFERROR(VLOOKUP(Proc[[#This Row],[App]],Table2[],3,0),"open")</f>
        <v>open</v>
      </c>
      <c r="C9190" s="156" t="s">
        <v>370</v>
      </c>
      <c r="D9190" t="s">
        <v>11413</v>
      </c>
      <c r="E9190" s="154" t="s">
        <v>11707</v>
      </c>
      <c r="F9190" s="155" t="str">
        <f>VLOOKUP(Proc[[#This Row],[Obj]],Sheet4!A:B,2,0)</f>
        <v>H000002947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0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on track</v>
      </c>
      <c r="Q9190" s="2">
        <f ca="1">IF(Proc[[#This Row],[DateClosed]]="",ABS(NETWORKDAYS(Proc[[#This Row],[DateOpened]],TODAY()))-1,ABS(NETWORKDAYS(Proc[[#This Row],[DateOpened]],Proc[[#This Row],[DateClosed]]))-1)</f>
        <v>0</v>
      </c>
      <c r="R9190" s="140" t="s">
        <v>476</v>
      </c>
      <c r="S9190" s="155"/>
      <c r="T9190" s="155"/>
    </row>
    <row r="9191" spans="1:20" hidden="1">
      <c r="A9191" s="154" t="s">
        <v>10643</v>
      </c>
      <c r="B9191" s="155" t="str">
        <f>IFERROR(VLOOKUP(Proc[[#This Row],[App]],Table2[],3,0),"open")</f>
        <v>open</v>
      </c>
      <c r="C9191" s="156" t="s">
        <v>370</v>
      </c>
      <c r="D9191" t="s">
        <v>11414</v>
      </c>
      <c r="E9191" s="154" t="s">
        <v>11707</v>
      </c>
      <c r="F9191" s="155" t="str">
        <f>VLOOKUP(Proc[[#This Row],[Obj]],Sheet4!A:B,2,0)</f>
        <v>H000002948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0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on track</v>
      </c>
      <c r="Q9191" s="2">
        <f ca="1">IF(Proc[[#This Row],[DateClosed]]="",ABS(NETWORKDAYS(Proc[[#This Row],[DateOpened]],TODAY()))-1,ABS(NETWORKDAYS(Proc[[#This Row],[DateOpened]],Proc[[#This Row],[DateClosed]]))-1)</f>
        <v>0</v>
      </c>
      <c r="R9191" s="140" t="s">
        <v>476</v>
      </c>
      <c r="S9191" s="155"/>
      <c r="T9191" s="155"/>
    </row>
    <row r="9192" spans="1:20" hidden="1">
      <c r="A9192" s="154" t="s">
        <v>10643</v>
      </c>
      <c r="B9192" s="155" t="str">
        <f>IFERROR(VLOOKUP(Proc[[#This Row],[App]],Table2[],3,0),"open")</f>
        <v>open</v>
      </c>
      <c r="C9192" s="156" t="s">
        <v>370</v>
      </c>
      <c r="D9192" t="s">
        <v>11415</v>
      </c>
      <c r="E9192" s="154" t="s">
        <v>11707</v>
      </c>
      <c r="F9192" s="155" t="str">
        <f>VLOOKUP(Proc[[#This Row],[Obj]],Sheet4!A:B,2,0)</f>
        <v>H000002948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0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on track</v>
      </c>
      <c r="Q9192" s="2">
        <f ca="1">IF(Proc[[#This Row],[DateClosed]]="",ABS(NETWORKDAYS(Proc[[#This Row],[DateOpened]],TODAY()))-1,ABS(NETWORKDAYS(Proc[[#This Row],[DateOpened]],Proc[[#This Row],[DateClosed]]))-1)</f>
        <v>0</v>
      </c>
      <c r="R9192" s="140" t="s">
        <v>476</v>
      </c>
      <c r="S9192" s="155"/>
      <c r="T9192" s="155"/>
    </row>
    <row r="9193" spans="1:20" hidden="1">
      <c r="A9193" s="154" t="s">
        <v>10643</v>
      </c>
      <c r="B9193" s="155" t="str">
        <f>IFERROR(VLOOKUP(Proc[[#This Row],[App]],Table2[],3,0),"open")</f>
        <v>open</v>
      </c>
      <c r="C9193" s="156" t="s">
        <v>370</v>
      </c>
      <c r="D9193" t="s">
        <v>11416</v>
      </c>
      <c r="E9193" s="154" t="s">
        <v>11707</v>
      </c>
      <c r="F9193" s="155" t="str">
        <f>VLOOKUP(Proc[[#This Row],[Obj]],Sheet4!A:B,2,0)</f>
        <v>H000002948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0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on track</v>
      </c>
      <c r="Q9193" s="2">
        <f ca="1">IF(Proc[[#This Row],[DateClosed]]="",ABS(NETWORKDAYS(Proc[[#This Row],[DateOpened]],TODAY()))-1,ABS(NETWORKDAYS(Proc[[#This Row],[DateOpened]],Proc[[#This Row],[DateClosed]]))-1)</f>
        <v>0</v>
      </c>
      <c r="R9193" s="140" t="s">
        <v>476</v>
      </c>
      <c r="S9193" s="155"/>
      <c r="T9193" s="155"/>
    </row>
    <row r="9194" spans="1:20" hidden="1">
      <c r="A9194" s="154" t="s">
        <v>10643</v>
      </c>
      <c r="B9194" s="155" t="str">
        <f>IFERROR(VLOOKUP(Proc[[#This Row],[App]],Table2[],3,0),"open")</f>
        <v>open</v>
      </c>
      <c r="C9194" s="156" t="s">
        <v>370</v>
      </c>
      <c r="D9194" t="s">
        <v>11417</v>
      </c>
      <c r="E9194" s="154" t="s">
        <v>11707</v>
      </c>
      <c r="F9194" s="155" t="str">
        <f>VLOOKUP(Proc[[#This Row],[Obj]],Sheet4!A:B,2,0)</f>
        <v>H000002948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0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on track</v>
      </c>
      <c r="Q9194" s="2">
        <f ca="1">IF(Proc[[#This Row],[DateClosed]]="",ABS(NETWORKDAYS(Proc[[#This Row],[DateOpened]],TODAY()))-1,ABS(NETWORKDAYS(Proc[[#This Row],[DateOpened]],Proc[[#This Row],[DateClosed]]))-1)</f>
        <v>0</v>
      </c>
      <c r="R9194" s="140" t="s">
        <v>476</v>
      </c>
      <c r="S9194" s="155"/>
      <c r="T9194" s="155"/>
    </row>
    <row r="9195" spans="1:20" hidden="1">
      <c r="A9195" s="154" t="s">
        <v>10643</v>
      </c>
      <c r="B9195" s="155" t="str">
        <f>IFERROR(VLOOKUP(Proc[[#This Row],[App]],Table2[],3,0),"open")</f>
        <v>open</v>
      </c>
      <c r="C9195" s="156" t="s">
        <v>370</v>
      </c>
      <c r="D9195" t="s">
        <v>11418</v>
      </c>
      <c r="E9195" s="154" t="s">
        <v>11707</v>
      </c>
      <c r="F9195" s="155" t="str">
        <f>VLOOKUP(Proc[[#This Row],[Obj]],Sheet4!A:B,2,0)</f>
        <v>H000002948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0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on track</v>
      </c>
      <c r="Q9195" s="2">
        <f ca="1">IF(Proc[[#This Row],[DateClosed]]="",ABS(NETWORKDAYS(Proc[[#This Row],[DateOpened]],TODAY()))-1,ABS(NETWORKDAYS(Proc[[#This Row],[DateOpened]],Proc[[#This Row],[DateClosed]]))-1)</f>
        <v>0</v>
      </c>
      <c r="R9195" s="140" t="s">
        <v>476</v>
      </c>
      <c r="S9195" s="155"/>
      <c r="T9195" s="155"/>
    </row>
    <row r="9196" spans="1:20" hidden="1">
      <c r="A9196" s="154" t="s">
        <v>10643</v>
      </c>
      <c r="B9196" s="155" t="str">
        <f>IFERROR(VLOOKUP(Proc[[#This Row],[App]],Table2[],3,0),"open")</f>
        <v>open</v>
      </c>
      <c r="C9196" s="156" t="s">
        <v>370</v>
      </c>
      <c r="D9196" t="s">
        <v>11419</v>
      </c>
      <c r="E9196" s="154" t="s">
        <v>11707</v>
      </c>
      <c r="F9196" s="155" t="str">
        <f>VLOOKUP(Proc[[#This Row],[Obj]],Sheet4!A:B,2,0)</f>
        <v>H000002948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0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on track</v>
      </c>
      <c r="Q9196" s="2">
        <f ca="1">IF(Proc[[#This Row],[DateClosed]]="",ABS(NETWORKDAYS(Proc[[#This Row],[DateOpened]],TODAY()))-1,ABS(NETWORKDAYS(Proc[[#This Row],[DateOpened]],Proc[[#This Row],[DateClosed]]))-1)</f>
        <v>0</v>
      </c>
      <c r="R9196" s="140" t="s">
        <v>476</v>
      </c>
      <c r="S9196" s="155"/>
      <c r="T9196" s="155"/>
    </row>
    <row r="9197" spans="1:20" hidden="1">
      <c r="A9197" s="154" t="s">
        <v>10643</v>
      </c>
      <c r="B9197" s="155" t="str">
        <f>IFERROR(VLOOKUP(Proc[[#This Row],[App]],Table2[],3,0),"open")</f>
        <v>open</v>
      </c>
      <c r="C9197" s="156" t="s">
        <v>370</v>
      </c>
      <c r="D9197" t="s">
        <v>11420</v>
      </c>
      <c r="E9197" s="154" t="s">
        <v>11707</v>
      </c>
      <c r="F9197" s="155" t="str">
        <f>VLOOKUP(Proc[[#This Row],[Obj]],Sheet4!A:B,2,0)</f>
        <v>H000002948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0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on track</v>
      </c>
      <c r="Q9197" s="2">
        <f ca="1">IF(Proc[[#This Row],[DateClosed]]="",ABS(NETWORKDAYS(Proc[[#This Row],[DateOpened]],TODAY()))-1,ABS(NETWORKDAYS(Proc[[#This Row],[DateOpened]],Proc[[#This Row],[DateClosed]]))-1)</f>
        <v>0</v>
      </c>
      <c r="R9197" s="140" t="s">
        <v>476</v>
      </c>
      <c r="S9197" s="155"/>
      <c r="T9197" s="155"/>
    </row>
    <row r="9198" spans="1:20" hidden="1">
      <c r="A9198" s="154" t="s">
        <v>10643</v>
      </c>
      <c r="B9198" s="155" t="str">
        <f>IFERROR(VLOOKUP(Proc[[#This Row],[App]],Table2[],3,0),"open")</f>
        <v>open</v>
      </c>
      <c r="C9198" s="156" t="s">
        <v>370</v>
      </c>
      <c r="D9198" t="s">
        <v>11421</v>
      </c>
      <c r="E9198" s="154" t="s">
        <v>11707</v>
      </c>
      <c r="F9198" s="155" t="str">
        <f>VLOOKUP(Proc[[#This Row],[Obj]],Sheet4!A:B,2,0)</f>
        <v>H000002948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0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on track</v>
      </c>
      <c r="Q9198" s="2">
        <f ca="1">IF(Proc[[#This Row],[DateClosed]]="",ABS(NETWORKDAYS(Proc[[#This Row],[DateOpened]],TODAY()))-1,ABS(NETWORKDAYS(Proc[[#This Row],[DateOpened]],Proc[[#This Row],[DateClosed]]))-1)</f>
        <v>0</v>
      </c>
      <c r="R9198" s="140" t="s">
        <v>476</v>
      </c>
      <c r="S9198" s="155"/>
      <c r="T9198" s="155"/>
    </row>
    <row r="9199" spans="1:20" hidden="1">
      <c r="A9199" s="154" t="s">
        <v>10643</v>
      </c>
      <c r="B9199" s="155" t="str">
        <f>IFERROR(VLOOKUP(Proc[[#This Row],[App]],Table2[],3,0),"open")</f>
        <v>open</v>
      </c>
      <c r="C9199" s="156" t="s">
        <v>370</v>
      </c>
      <c r="D9199" t="s">
        <v>11422</v>
      </c>
      <c r="E9199" s="154" t="s">
        <v>11707</v>
      </c>
      <c r="F9199" s="155" t="str">
        <f>VLOOKUP(Proc[[#This Row],[Obj]],Sheet4!A:B,2,0)</f>
        <v>H000002948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0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on track</v>
      </c>
      <c r="Q9199" s="2">
        <f ca="1">IF(Proc[[#This Row],[DateClosed]]="",ABS(NETWORKDAYS(Proc[[#This Row],[DateOpened]],TODAY()))-1,ABS(NETWORKDAYS(Proc[[#This Row],[DateOpened]],Proc[[#This Row],[DateClosed]]))-1)</f>
        <v>0</v>
      </c>
      <c r="R9199" s="140" t="s">
        <v>476</v>
      </c>
      <c r="S9199" s="155"/>
      <c r="T9199" s="155"/>
    </row>
    <row r="9200" spans="1:20" hidden="1">
      <c r="A9200" s="154" t="s">
        <v>10643</v>
      </c>
      <c r="B9200" s="155" t="str">
        <f>IFERROR(VLOOKUP(Proc[[#This Row],[App]],Table2[],3,0),"open")</f>
        <v>open</v>
      </c>
      <c r="C9200" s="156" t="s">
        <v>370</v>
      </c>
      <c r="D9200" t="s">
        <v>11423</v>
      </c>
      <c r="E9200" s="154" t="s">
        <v>11707</v>
      </c>
      <c r="F9200" s="155" t="str">
        <f>VLOOKUP(Proc[[#This Row],[Obj]],Sheet4!A:B,2,0)</f>
        <v>H000002948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0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on track</v>
      </c>
      <c r="Q9200" s="2">
        <f ca="1">IF(Proc[[#This Row],[DateClosed]]="",ABS(NETWORKDAYS(Proc[[#This Row],[DateOpened]],TODAY()))-1,ABS(NETWORKDAYS(Proc[[#This Row],[DateOpened]],Proc[[#This Row],[DateClosed]]))-1)</f>
        <v>0</v>
      </c>
      <c r="R9200" s="140" t="s">
        <v>476</v>
      </c>
      <c r="S9200" s="155"/>
      <c r="T9200" s="155"/>
    </row>
    <row r="9201" spans="1:20" hidden="1">
      <c r="A9201" s="154" t="s">
        <v>10643</v>
      </c>
      <c r="B9201" s="155" t="str">
        <f>IFERROR(VLOOKUP(Proc[[#This Row],[App]],Table2[],3,0),"open")</f>
        <v>open</v>
      </c>
      <c r="C9201" s="156" t="s">
        <v>370</v>
      </c>
      <c r="D9201" t="s">
        <v>11424</v>
      </c>
      <c r="E9201" s="154" t="s">
        <v>11707</v>
      </c>
      <c r="F9201" s="155" t="str">
        <f>VLOOKUP(Proc[[#This Row],[Obj]],Sheet4!A:B,2,0)</f>
        <v>H000002948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0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on track</v>
      </c>
      <c r="Q9201" s="2">
        <f ca="1">IF(Proc[[#This Row],[DateClosed]]="",ABS(NETWORKDAYS(Proc[[#This Row],[DateOpened]],TODAY()))-1,ABS(NETWORKDAYS(Proc[[#This Row],[DateOpened]],Proc[[#This Row],[DateClosed]]))-1)</f>
        <v>0</v>
      </c>
      <c r="R9201" s="140" t="s">
        <v>476</v>
      </c>
      <c r="S9201" s="155"/>
      <c r="T9201" s="155"/>
    </row>
    <row r="9202" spans="1:20" hidden="1">
      <c r="A9202" s="154" t="s">
        <v>10643</v>
      </c>
      <c r="B9202" s="155" t="str">
        <f>IFERROR(VLOOKUP(Proc[[#This Row],[App]],Table2[],3,0),"open")</f>
        <v>open</v>
      </c>
      <c r="C9202" s="156" t="s">
        <v>370</v>
      </c>
      <c r="D9202" t="s">
        <v>11425</v>
      </c>
      <c r="E9202" s="154" t="s">
        <v>11707</v>
      </c>
      <c r="F9202" s="155" t="str">
        <f>VLOOKUP(Proc[[#This Row],[Obj]],Sheet4!A:B,2,0)</f>
        <v>H000002950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0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on track</v>
      </c>
      <c r="Q9202" s="2">
        <f ca="1">IF(Proc[[#This Row],[DateClosed]]="",ABS(NETWORKDAYS(Proc[[#This Row],[DateOpened]],TODAY()))-1,ABS(NETWORKDAYS(Proc[[#This Row],[DateOpened]],Proc[[#This Row],[DateClosed]]))-1)</f>
        <v>0</v>
      </c>
      <c r="R9202" s="140" t="s">
        <v>476</v>
      </c>
      <c r="S9202" s="155"/>
      <c r="T9202" s="155"/>
    </row>
    <row r="9203" spans="1:20" hidden="1">
      <c r="A9203" s="154" t="s">
        <v>10643</v>
      </c>
      <c r="B9203" s="155" t="str">
        <f>IFERROR(VLOOKUP(Proc[[#This Row],[App]],Table2[],3,0),"open")</f>
        <v>open</v>
      </c>
      <c r="C9203" s="156" t="s">
        <v>370</v>
      </c>
      <c r="D9203" t="s">
        <v>11426</v>
      </c>
      <c r="E9203" s="154" t="s">
        <v>11707</v>
      </c>
      <c r="F9203" s="155" t="str">
        <f>VLOOKUP(Proc[[#This Row],[Obj]],Sheet4!A:B,2,0)</f>
        <v>H000002950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0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on track</v>
      </c>
      <c r="Q9203" s="2">
        <f ca="1">IF(Proc[[#This Row],[DateClosed]]="",ABS(NETWORKDAYS(Proc[[#This Row],[DateOpened]],TODAY()))-1,ABS(NETWORKDAYS(Proc[[#This Row],[DateOpened]],Proc[[#This Row],[DateClosed]]))-1)</f>
        <v>0</v>
      </c>
      <c r="R9203" s="140" t="s">
        <v>476</v>
      </c>
      <c r="S9203" s="155"/>
      <c r="T9203" s="155"/>
    </row>
    <row r="9204" spans="1:20" hidden="1">
      <c r="A9204" s="154" t="s">
        <v>10643</v>
      </c>
      <c r="B9204" s="155" t="str">
        <f>IFERROR(VLOOKUP(Proc[[#This Row],[App]],Table2[],3,0),"open")</f>
        <v>open</v>
      </c>
      <c r="C9204" s="156" t="s">
        <v>370</v>
      </c>
      <c r="D9204" t="s">
        <v>11427</v>
      </c>
      <c r="E9204" s="154" t="s">
        <v>11707</v>
      </c>
      <c r="F9204" s="155" t="str">
        <f>VLOOKUP(Proc[[#This Row],[Obj]],Sheet4!A:B,2,0)</f>
        <v>H000002950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0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on track</v>
      </c>
      <c r="Q9204" s="2">
        <f ca="1">IF(Proc[[#This Row],[DateClosed]]="",ABS(NETWORKDAYS(Proc[[#This Row],[DateOpened]],TODAY()))-1,ABS(NETWORKDAYS(Proc[[#This Row],[DateOpened]],Proc[[#This Row],[DateClosed]]))-1)</f>
        <v>0</v>
      </c>
      <c r="R9204" s="140" t="s">
        <v>476</v>
      </c>
      <c r="S9204" s="155"/>
      <c r="T9204" s="155"/>
    </row>
    <row r="9205" spans="1:20" hidden="1">
      <c r="A9205" s="154" t="s">
        <v>10643</v>
      </c>
      <c r="B9205" s="155" t="str">
        <f>IFERROR(VLOOKUP(Proc[[#This Row],[App]],Table2[],3,0),"open")</f>
        <v>open</v>
      </c>
      <c r="C9205" s="156" t="s">
        <v>370</v>
      </c>
      <c r="D9205" t="s">
        <v>11428</v>
      </c>
      <c r="E9205" s="154" t="s">
        <v>11707</v>
      </c>
      <c r="F9205" s="155" t="str">
        <f>VLOOKUP(Proc[[#This Row],[Obj]],Sheet4!A:B,2,0)</f>
        <v>H000002951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0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on track</v>
      </c>
      <c r="Q9205" s="2">
        <f ca="1">IF(Proc[[#This Row],[DateClosed]]="",ABS(NETWORKDAYS(Proc[[#This Row],[DateOpened]],TODAY()))-1,ABS(NETWORKDAYS(Proc[[#This Row],[DateOpened]],Proc[[#This Row],[DateClosed]]))-1)</f>
        <v>0</v>
      </c>
      <c r="R9205" s="140" t="s">
        <v>476</v>
      </c>
      <c r="S9205" s="155"/>
      <c r="T9205" s="155"/>
    </row>
    <row r="9206" spans="1:20" hidden="1">
      <c r="A9206" s="154" t="s">
        <v>10643</v>
      </c>
      <c r="B9206" s="155" t="str">
        <f>IFERROR(VLOOKUP(Proc[[#This Row],[App]],Table2[],3,0),"open")</f>
        <v>open</v>
      </c>
      <c r="C9206" s="156" t="s">
        <v>370</v>
      </c>
      <c r="D9206" t="s">
        <v>11429</v>
      </c>
      <c r="E9206" s="154" t="s">
        <v>11707</v>
      </c>
      <c r="F9206" s="155" t="str">
        <f>VLOOKUP(Proc[[#This Row],[Obj]],Sheet4!A:B,2,0)</f>
        <v>H000002951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0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on track</v>
      </c>
      <c r="Q9206" s="2">
        <f ca="1">IF(Proc[[#This Row],[DateClosed]]="",ABS(NETWORKDAYS(Proc[[#This Row],[DateOpened]],TODAY()))-1,ABS(NETWORKDAYS(Proc[[#This Row],[DateOpened]],Proc[[#This Row],[DateClosed]]))-1)</f>
        <v>0</v>
      </c>
      <c r="R9206" s="140" t="s">
        <v>476</v>
      </c>
      <c r="S9206" s="155"/>
      <c r="T9206" s="155"/>
    </row>
    <row r="9207" spans="1:20" hidden="1">
      <c r="A9207" s="154" t="s">
        <v>10643</v>
      </c>
      <c r="B9207" s="155" t="str">
        <f>IFERROR(VLOOKUP(Proc[[#This Row],[App]],Table2[],3,0),"open")</f>
        <v>open</v>
      </c>
      <c r="C9207" s="156" t="s">
        <v>370</v>
      </c>
      <c r="D9207" t="s">
        <v>11430</v>
      </c>
      <c r="E9207" s="154" t="s">
        <v>11707</v>
      </c>
      <c r="F9207" s="155" t="str">
        <f>VLOOKUP(Proc[[#This Row],[Obj]],Sheet4!A:B,2,0)</f>
        <v>H000002952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0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on track</v>
      </c>
      <c r="Q9207" s="2">
        <f ca="1">IF(Proc[[#This Row],[DateClosed]]="",ABS(NETWORKDAYS(Proc[[#This Row],[DateOpened]],TODAY()))-1,ABS(NETWORKDAYS(Proc[[#This Row],[DateOpened]],Proc[[#This Row],[DateClosed]]))-1)</f>
        <v>0</v>
      </c>
      <c r="R9207" s="140" t="s">
        <v>476</v>
      </c>
      <c r="S9207" s="155"/>
      <c r="T9207" s="155"/>
    </row>
    <row r="9208" spans="1:20" hidden="1">
      <c r="A9208" s="154" t="s">
        <v>10643</v>
      </c>
      <c r="B9208" s="155" t="str">
        <f>IFERROR(VLOOKUP(Proc[[#This Row],[App]],Table2[],3,0),"open")</f>
        <v>open</v>
      </c>
      <c r="C9208" s="156" t="s">
        <v>370</v>
      </c>
      <c r="D9208" t="s">
        <v>11431</v>
      </c>
      <c r="E9208" s="154" t="s">
        <v>11707</v>
      </c>
      <c r="F9208" s="155" t="str">
        <f>VLOOKUP(Proc[[#This Row],[Obj]],Sheet4!A:B,2,0)</f>
        <v>H000000325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0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on track</v>
      </c>
      <c r="Q9208" s="2">
        <f ca="1">IF(Proc[[#This Row],[DateClosed]]="",ABS(NETWORKDAYS(Proc[[#This Row],[DateOpened]],TODAY()))-1,ABS(NETWORKDAYS(Proc[[#This Row],[DateOpened]],Proc[[#This Row],[DateClosed]]))-1)</f>
        <v>0</v>
      </c>
      <c r="R9208" s="140" t="s">
        <v>476</v>
      </c>
      <c r="S9208" s="155"/>
      <c r="T9208" s="155"/>
    </row>
    <row r="9209" spans="1:20" hidden="1">
      <c r="A9209" s="154" t="s">
        <v>10643</v>
      </c>
      <c r="B9209" s="155" t="str">
        <f>IFERROR(VLOOKUP(Proc[[#This Row],[App]],Table2[],3,0),"open")</f>
        <v>open</v>
      </c>
      <c r="C9209" s="156" t="s">
        <v>370</v>
      </c>
      <c r="D9209" t="s">
        <v>11432</v>
      </c>
      <c r="E9209" s="154" t="s">
        <v>11707</v>
      </c>
      <c r="F9209" s="155" t="str">
        <f>VLOOKUP(Proc[[#This Row],[Obj]],Sheet4!A:B,2,0)</f>
        <v>H000000325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0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on track</v>
      </c>
      <c r="Q9209" s="2">
        <f ca="1">IF(Proc[[#This Row],[DateClosed]]="",ABS(NETWORKDAYS(Proc[[#This Row],[DateOpened]],TODAY()))-1,ABS(NETWORKDAYS(Proc[[#This Row],[DateOpened]],Proc[[#This Row],[DateClosed]]))-1)</f>
        <v>0</v>
      </c>
      <c r="R9209" s="140" t="s">
        <v>476</v>
      </c>
      <c r="S9209" s="155"/>
      <c r="T9209" s="155"/>
    </row>
    <row r="9210" spans="1:20" hidden="1">
      <c r="A9210" s="154" t="s">
        <v>10643</v>
      </c>
      <c r="B9210" s="155" t="str">
        <f>IFERROR(VLOOKUP(Proc[[#This Row],[App]],Table2[],3,0),"open")</f>
        <v>open</v>
      </c>
      <c r="C9210" s="156" t="s">
        <v>370</v>
      </c>
      <c r="D9210" t="s">
        <v>11433</v>
      </c>
      <c r="E9210" s="154" t="s">
        <v>11707</v>
      </c>
      <c r="F9210" s="155" t="str">
        <f>VLOOKUP(Proc[[#This Row],[Obj]],Sheet4!A:B,2,0)</f>
        <v>H000000325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0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on track</v>
      </c>
      <c r="Q9210" s="2">
        <f ca="1">IF(Proc[[#This Row],[DateClosed]]="",ABS(NETWORKDAYS(Proc[[#This Row],[DateOpened]],TODAY()))-1,ABS(NETWORKDAYS(Proc[[#This Row],[DateOpened]],Proc[[#This Row],[DateClosed]]))-1)</f>
        <v>0</v>
      </c>
      <c r="R9210" s="140" t="s">
        <v>476</v>
      </c>
      <c r="S9210" s="155"/>
      <c r="T9210" s="155"/>
    </row>
    <row r="9211" spans="1:20" hidden="1">
      <c r="A9211" s="154" t="s">
        <v>10643</v>
      </c>
      <c r="B9211" s="155" t="str">
        <f>IFERROR(VLOOKUP(Proc[[#This Row],[App]],Table2[],3,0),"open")</f>
        <v>open</v>
      </c>
      <c r="C9211" s="156" t="s">
        <v>370</v>
      </c>
      <c r="D9211" t="s">
        <v>11434</v>
      </c>
      <c r="E9211" s="154" t="s">
        <v>11707</v>
      </c>
      <c r="F9211" s="155" t="str">
        <f>VLOOKUP(Proc[[#This Row],[Obj]],Sheet4!A:B,2,0)</f>
        <v>H000000325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0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on track</v>
      </c>
      <c r="Q9211" s="2">
        <f ca="1">IF(Proc[[#This Row],[DateClosed]]="",ABS(NETWORKDAYS(Proc[[#This Row],[DateOpened]],TODAY()))-1,ABS(NETWORKDAYS(Proc[[#This Row],[DateOpened]],Proc[[#This Row],[DateClosed]]))-1)</f>
        <v>0</v>
      </c>
      <c r="R9211" s="140" t="s">
        <v>476</v>
      </c>
      <c r="S9211" s="155"/>
      <c r="T9211" s="155"/>
    </row>
    <row r="9212" spans="1:20" hidden="1">
      <c r="A9212" s="154" t="s">
        <v>10643</v>
      </c>
      <c r="B9212" s="155" t="str">
        <f>IFERROR(VLOOKUP(Proc[[#This Row],[App]],Table2[],3,0),"open")</f>
        <v>open</v>
      </c>
      <c r="C9212" s="156" t="s">
        <v>370</v>
      </c>
      <c r="D9212" t="s">
        <v>11435</v>
      </c>
      <c r="E9212" s="154" t="s">
        <v>11707</v>
      </c>
      <c r="F9212" s="155" t="str">
        <f>VLOOKUP(Proc[[#This Row],[Obj]],Sheet4!A:B,2,0)</f>
        <v>H000000325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0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on track</v>
      </c>
      <c r="Q9212" s="2">
        <f ca="1">IF(Proc[[#This Row],[DateClosed]]="",ABS(NETWORKDAYS(Proc[[#This Row],[DateOpened]],TODAY()))-1,ABS(NETWORKDAYS(Proc[[#This Row],[DateOpened]],Proc[[#This Row],[DateClosed]]))-1)</f>
        <v>0</v>
      </c>
      <c r="R9212" s="140" t="s">
        <v>476</v>
      </c>
      <c r="S9212" s="155"/>
      <c r="T9212" s="155"/>
    </row>
    <row r="9213" spans="1:20" hidden="1">
      <c r="A9213" s="154" t="s">
        <v>10643</v>
      </c>
      <c r="B9213" s="155" t="str">
        <f>IFERROR(VLOOKUP(Proc[[#This Row],[App]],Table2[],3,0),"open")</f>
        <v>open</v>
      </c>
      <c r="C9213" s="156" t="s">
        <v>370</v>
      </c>
      <c r="D9213" t="s">
        <v>11436</v>
      </c>
      <c r="E9213" s="154" t="s">
        <v>11707</v>
      </c>
      <c r="F9213" s="155" t="str">
        <f>VLOOKUP(Proc[[#This Row],[Obj]],Sheet4!A:B,2,0)</f>
        <v>H000000325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0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on track</v>
      </c>
      <c r="Q9213" s="2">
        <f ca="1">IF(Proc[[#This Row],[DateClosed]]="",ABS(NETWORKDAYS(Proc[[#This Row],[DateOpened]],TODAY()))-1,ABS(NETWORKDAYS(Proc[[#This Row],[DateOpened]],Proc[[#This Row],[DateClosed]]))-1)</f>
        <v>0</v>
      </c>
      <c r="R9213" s="140" t="s">
        <v>476</v>
      </c>
      <c r="S9213" s="155"/>
      <c r="T9213" s="155"/>
    </row>
    <row r="9214" spans="1:20" hidden="1">
      <c r="A9214" s="154" t="s">
        <v>10643</v>
      </c>
      <c r="B9214" s="155" t="str">
        <f>IFERROR(VLOOKUP(Proc[[#This Row],[App]],Table2[],3,0),"open")</f>
        <v>open</v>
      </c>
      <c r="C9214" s="156" t="s">
        <v>370</v>
      </c>
      <c r="D9214" t="s">
        <v>11437</v>
      </c>
      <c r="E9214" s="154" t="s">
        <v>11707</v>
      </c>
      <c r="F9214" s="155" t="str">
        <f>VLOOKUP(Proc[[#This Row],[Obj]],Sheet4!A:B,2,0)</f>
        <v>H000003385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0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on track</v>
      </c>
      <c r="Q9214" s="2">
        <f ca="1">IF(Proc[[#This Row],[DateClosed]]="",ABS(NETWORKDAYS(Proc[[#This Row],[DateOpened]],TODAY()))-1,ABS(NETWORKDAYS(Proc[[#This Row],[DateOpened]],Proc[[#This Row],[DateClosed]]))-1)</f>
        <v>0</v>
      </c>
      <c r="R9214" s="140" t="s">
        <v>476</v>
      </c>
      <c r="S9214" s="155"/>
      <c r="T9214" s="155"/>
    </row>
    <row r="9215" spans="1:20" hidden="1">
      <c r="A9215" s="154" t="s">
        <v>10643</v>
      </c>
      <c r="B9215" s="155" t="str">
        <f>IFERROR(VLOOKUP(Proc[[#This Row],[App]],Table2[],3,0),"open")</f>
        <v>open</v>
      </c>
      <c r="C9215" s="156" t="s">
        <v>370</v>
      </c>
      <c r="D9215" t="s">
        <v>11438</v>
      </c>
      <c r="E9215" s="154" t="s">
        <v>11707</v>
      </c>
      <c r="F9215" s="155" t="str">
        <f>VLOOKUP(Proc[[#This Row],[Obj]],Sheet4!A:B,2,0)</f>
        <v>H000003385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0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on track</v>
      </c>
      <c r="Q9215" s="2">
        <f ca="1">IF(Proc[[#This Row],[DateClosed]]="",ABS(NETWORKDAYS(Proc[[#This Row],[DateOpened]],TODAY()))-1,ABS(NETWORKDAYS(Proc[[#This Row],[DateOpened]],Proc[[#This Row],[DateClosed]]))-1)</f>
        <v>0</v>
      </c>
      <c r="R9215" s="140" t="s">
        <v>476</v>
      </c>
      <c r="S9215" s="155"/>
      <c r="T9215" s="155"/>
    </row>
    <row r="9216" spans="1:20" hidden="1">
      <c r="A9216" s="154" t="s">
        <v>10643</v>
      </c>
      <c r="B9216" s="155" t="str">
        <f>IFERROR(VLOOKUP(Proc[[#This Row],[App]],Table2[],3,0),"open")</f>
        <v>open</v>
      </c>
      <c r="C9216" s="156" t="s">
        <v>370</v>
      </c>
      <c r="D9216" t="s">
        <v>11439</v>
      </c>
      <c r="E9216" s="154" t="s">
        <v>11707</v>
      </c>
      <c r="F9216" s="155" t="str">
        <f>VLOOKUP(Proc[[#This Row],[Obj]],Sheet4!A:B,2,0)</f>
        <v>H000003385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0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on track</v>
      </c>
      <c r="Q9216" s="2">
        <f ca="1">IF(Proc[[#This Row],[DateClosed]]="",ABS(NETWORKDAYS(Proc[[#This Row],[DateOpened]],TODAY()))-1,ABS(NETWORKDAYS(Proc[[#This Row],[DateOpened]],Proc[[#This Row],[DateClosed]]))-1)</f>
        <v>0</v>
      </c>
      <c r="R9216" s="140" t="s">
        <v>476</v>
      </c>
      <c r="S9216" s="155"/>
      <c r="T9216" s="155"/>
    </row>
    <row r="9217" spans="1:20" hidden="1">
      <c r="A9217" s="154" t="s">
        <v>10643</v>
      </c>
      <c r="B9217" s="155" t="str">
        <f>IFERROR(VLOOKUP(Proc[[#This Row],[App]],Table2[],3,0),"open")</f>
        <v>open</v>
      </c>
      <c r="C9217" s="156" t="s">
        <v>370</v>
      </c>
      <c r="D9217" t="s">
        <v>11440</v>
      </c>
      <c r="E9217" s="154" t="s">
        <v>11707</v>
      </c>
      <c r="F9217" s="155" t="str">
        <f>VLOOKUP(Proc[[#This Row],[Obj]],Sheet4!A:B,2,0)</f>
        <v>H000003385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0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on track</v>
      </c>
      <c r="Q9217" s="2">
        <f ca="1">IF(Proc[[#This Row],[DateClosed]]="",ABS(NETWORKDAYS(Proc[[#This Row],[DateOpened]],TODAY()))-1,ABS(NETWORKDAYS(Proc[[#This Row],[DateOpened]],Proc[[#This Row],[DateClosed]]))-1)</f>
        <v>0</v>
      </c>
      <c r="R9217" s="140" t="s">
        <v>476</v>
      </c>
      <c r="S9217" s="155"/>
      <c r="T9217" s="155"/>
    </row>
    <row r="9218" spans="1:20" hidden="1">
      <c r="A9218" s="154" t="s">
        <v>10643</v>
      </c>
      <c r="B9218" s="155" t="str">
        <f>IFERROR(VLOOKUP(Proc[[#This Row],[App]],Table2[],3,0),"open")</f>
        <v>open</v>
      </c>
      <c r="C9218" s="156" t="s">
        <v>370</v>
      </c>
      <c r="D9218" t="s">
        <v>11441</v>
      </c>
      <c r="E9218" s="154" t="s">
        <v>11707</v>
      </c>
      <c r="F9218" s="155" t="str">
        <f>VLOOKUP(Proc[[#This Row],[Obj]],Sheet4!A:B,2,0)</f>
        <v>H000003386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0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on track</v>
      </c>
      <c r="Q9218" s="2">
        <f ca="1">IF(Proc[[#This Row],[DateClosed]]="",ABS(NETWORKDAYS(Proc[[#This Row],[DateOpened]],TODAY()))-1,ABS(NETWORKDAYS(Proc[[#This Row],[DateOpened]],Proc[[#This Row],[DateClosed]]))-1)</f>
        <v>0</v>
      </c>
      <c r="R9218" s="140" t="s">
        <v>476</v>
      </c>
      <c r="S9218" s="155"/>
      <c r="T9218" s="155"/>
    </row>
    <row r="9219" spans="1:20" hidden="1">
      <c r="A9219" s="154" t="s">
        <v>10643</v>
      </c>
      <c r="B9219" s="155" t="str">
        <f>IFERROR(VLOOKUP(Proc[[#This Row],[App]],Table2[],3,0),"open")</f>
        <v>open</v>
      </c>
      <c r="C9219" s="156" t="s">
        <v>370</v>
      </c>
      <c r="D9219" t="s">
        <v>11442</v>
      </c>
      <c r="E9219" s="154" t="s">
        <v>11707</v>
      </c>
      <c r="F9219" s="155" t="str">
        <f>VLOOKUP(Proc[[#This Row],[Obj]],Sheet4!A:B,2,0)</f>
        <v>H000003386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0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on track</v>
      </c>
      <c r="Q9219" s="2">
        <f ca="1">IF(Proc[[#This Row],[DateClosed]]="",ABS(NETWORKDAYS(Proc[[#This Row],[DateOpened]],TODAY()))-1,ABS(NETWORKDAYS(Proc[[#This Row],[DateOpened]],Proc[[#This Row],[DateClosed]]))-1)</f>
        <v>0</v>
      </c>
      <c r="R9219" s="140" t="s">
        <v>476</v>
      </c>
      <c r="S9219" s="155"/>
      <c r="T9219" s="155"/>
    </row>
    <row r="9220" spans="1:20" hidden="1">
      <c r="A9220" s="154" t="s">
        <v>10643</v>
      </c>
      <c r="B9220" s="155" t="str">
        <f>IFERROR(VLOOKUP(Proc[[#This Row],[App]],Table2[],3,0),"open")</f>
        <v>open</v>
      </c>
      <c r="C9220" s="156" t="s">
        <v>370</v>
      </c>
      <c r="D9220" t="s">
        <v>11443</v>
      </c>
      <c r="E9220" s="154" t="s">
        <v>11707</v>
      </c>
      <c r="F9220" s="155" t="str">
        <f>VLOOKUP(Proc[[#This Row],[Obj]],Sheet4!A:B,2,0)</f>
        <v>H000003386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0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on track</v>
      </c>
      <c r="Q9220" s="2">
        <f ca="1">IF(Proc[[#This Row],[DateClosed]]="",ABS(NETWORKDAYS(Proc[[#This Row],[DateOpened]],TODAY()))-1,ABS(NETWORKDAYS(Proc[[#This Row],[DateOpened]],Proc[[#This Row],[DateClosed]]))-1)</f>
        <v>0</v>
      </c>
      <c r="R9220" s="140" t="s">
        <v>476</v>
      </c>
      <c r="S9220" s="155"/>
      <c r="T9220" s="155"/>
    </row>
    <row r="9221" spans="1:20" hidden="1">
      <c r="A9221" s="154" t="s">
        <v>10643</v>
      </c>
      <c r="B9221" s="155" t="str">
        <f>IFERROR(VLOOKUP(Proc[[#This Row],[App]],Table2[],3,0),"open")</f>
        <v>open</v>
      </c>
      <c r="C9221" s="156" t="s">
        <v>370</v>
      </c>
      <c r="D9221" t="s">
        <v>11444</v>
      </c>
      <c r="E9221" s="154" t="s">
        <v>11707</v>
      </c>
      <c r="F9221" s="155" t="str">
        <f>VLOOKUP(Proc[[#This Row],[Obj]],Sheet4!A:B,2,0)</f>
        <v>H000003388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0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on track</v>
      </c>
      <c r="Q9221" s="2">
        <f ca="1">IF(Proc[[#This Row],[DateClosed]]="",ABS(NETWORKDAYS(Proc[[#This Row],[DateOpened]],TODAY()))-1,ABS(NETWORKDAYS(Proc[[#This Row],[DateOpened]],Proc[[#This Row],[DateClosed]]))-1)</f>
        <v>0</v>
      </c>
      <c r="R9221" s="140" t="s">
        <v>476</v>
      </c>
      <c r="S9221" s="155"/>
      <c r="T9221" s="155"/>
    </row>
    <row r="9222" spans="1:20" hidden="1">
      <c r="A9222" s="154" t="s">
        <v>10643</v>
      </c>
      <c r="B9222" s="155" t="str">
        <f>IFERROR(VLOOKUP(Proc[[#This Row],[App]],Table2[],3,0),"open")</f>
        <v>open</v>
      </c>
      <c r="C9222" s="156" t="s">
        <v>370</v>
      </c>
      <c r="D9222" t="s">
        <v>11445</v>
      </c>
      <c r="E9222" s="154" t="s">
        <v>11707</v>
      </c>
      <c r="F9222" s="155" t="str">
        <f>VLOOKUP(Proc[[#This Row],[Obj]],Sheet4!A:B,2,0)</f>
        <v>H000003390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0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on track</v>
      </c>
      <c r="Q9222" s="2">
        <f ca="1">IF(Proc[[#This Row],[DateClosed]]="",ABS(NETWORKDAYS(Proc[[#This Row],[DateOpened]],TODAY()))-1,ABS(NETWORKDAYS(Proc[[#This Row],[DateOpened]],Proc[[#This Row],[DateClosed]]))-1)</f>
        <v>0</v>
      </c>
      <c r="R9222" s="140" t="s">
        <v>476</v>
      </c>
      <c r="S9222" s="155"/>
      <c r="T9222" s="155"/>
    </row>
    <row r="9223" spans="1:20" hidden="1">
      <c r="A9223" s="154" t="s">
        <v>10643</v>
      </c>
      <c r="B9223" s="155" t="str">
        <f>IFERROR(VLOOKUP(Proc[[#This Row],[App]],Table2[],3,0),"open")</f>
        <v>open</v>
      </c>
      <c r="C9223" s="156" t="s">
        <v>370</v>
      </c>
      <c r="D9223" t="s">
        <v>11446</v>
      </c>
      <c r="E9223" s="154" t="s">
        <v>11707</v>
      </c>
      <c r="F9223" s="155" t="str">
        <f>VLOOKUP(Proc[[#This Row],[Obj]],Sheet4!A:B,2,0)</f>
        <v>H000003392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0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on track</v>
      </c>
      <c r="Q9223" s="2">
        <f ca="1">IF(Proc[[#This Row],[DateClosed]]="",ABS(NETWORKDAYS(Proc[[#This Row],[DateOpened]],TODAY()))-1,ABS(NETWORKDAYS(Proc[[#This Row],[DateOpened]],Proc[[#This Row],[DateClosed]]))-1)</f>
        <v>0</v>
      </c>
      <c r="R9223" s="140" t="s">
        <v>476</v>
      </c>
      <c r="S9223" s="155"/>
      <c r="T9223" s="155"/>
    </row>
    <row r="9224" spans="1:20" hidden="1">
      <c r="A9224" s="154" t="s">
        <v>10643</v>
      </c>
      <c r="B9224" s="155" t="str">
        <f>IFERROR(VLOOKUP(Proc[[#This Row],[App]],Table2[],3,0),"open")</f>
        <v>open</v>
      </c>
      <c r="C9224" s="156" t="s">
        <v>370</v>
      </c>
      <c r="D9224" t="s">
        <v>11447</v>
      </c>
      <c r="E9224" s="154" t="s">
        <v>11707</v>
      </c>
      <c r="F9224" s="155" t="str">
        <f>VLOOKUP(Proc[[#This Row],[Obj]],Sheet4!A:B,2,0)</f>
        <v>H000003394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0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on track</v>
      </c>
      <c r="Q9224" s="2">
        <f ca="1">IF(Proc[[#This Row],[DateClosed]]="",ABS(NETWORKDAYS(Proc[[#This Row],[DateOpened]],TODAY()))-1,ABS(NETWORKDAYS(Proc[[#This Row],[DateOpened]],Proc[[#This Row],[DateClosed]]))-1)</f>
        <v>0</v>
      </c>
      <c r="R9224" s="140" t="s">
        <v>476</v>
      </c>
      <c r="S9224" s="155"/>
      <c r="T9224" s="155"/>
    </row>
    <row r="9225" spans="1:20" hidden="1">
      <c r="A9225" s="154" t="s">
        <v>10643</v>
      </c>
      <c r="B9225" s="155" t="str">
        <f>IFERROR(VLOOKUP(Proc[[#This Row],[App]],Table2[],3,0),"open")</f>
        <v>open</v>
      </c>
      <c r="C9225" s="156" t="s">
        <v>370</v>
      </c>
      <c r="D9225" t="s">
        <v>11448</v>
      </c>
      <c r="E9225" s="154" t="s">
        <v>11707</v>
      </c>
      <c r="F9225" s="155" t="str">
        <f>VLOOKUP(Proc[[#This Row],[Obj]],Sheet4!A:B,2,0)</f>
        <v>H000003394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0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on track</v>
      </c>
      <c r="Q9225" s="2">
        <f ca="1">IF(Proc[[#This Row],[DateClosed]]="",ABS(NETWORKDAYS(Proc[[#This Row],[DateOpened]],TODAY()))-1,ABS(NETWORKDAYS(Proc[[#This Row],[DateOpened]],Proc[[#This Row],[DateClosed]]))-1)</f>
        <v>0</v>
      </c>
      <c r="R9225" s="140" t="s">
        <v>476</v>
      </c>
      <c r="S9225" s="155"/>
      <c r="T9225" s="155"/>
    </row>
    <row r="9226" spans="1:20" hidden="1">
      <c r="A9226" s="154" t="s">
        <v>10643</v>
      </c>
      <c r="B9226" s="155" t="str">
        <f>IFERROR(VLOOKUP(Proc[[#This Row],[App]],Table2[],3,0),"open")</f>
        <v>open</v>
      </c>
      <c r="C9226" s="156" t="s">
        <v>370</v>
      </c>
      <c r="D9226" t="s">
        <v>11449</v>
      </c>
      <c r="E9226" s="154" t="s">
        <v>11707</v>
      </c>
      <c r="F9226" s="155" t="str">
        <f>VLOOKUP(Proc[[#This Row],[Obj]],Sheet4!A:B,2,0)</f>
        <v>H000003394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0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on track</v>
      </c>
      <c r="Q9226" s="2">
        <f ca="1">IF(Proc[[#This Row],[DateClosed]]="",ABS(NETWORKDAYS(Proc[[#This Row],[DateOpened]],TODAY()))-1,ABS(NETWORKDAYS(Proc[[#This Row],[DateOpened]],Proc[[#This Row],[DateClosed]]))-1)</f>
        <v>0</v>
      </c>
      <c r="R9226" s="140" t="s">
        <v>476</v>
      </c>
      <c r="S9226" s="155"/>
      <c r="T9226" s="155"/>
    </row>
    <row r="9227" spans="1:20" hidden="1">
      <c r="A9227" s="154" t="s">
        <v>10643</v>
      </c>
      <c r="B9227" s="155" t="str">
        <f>IFERROR(VLOOKUP(Proc[[#This Row],[App]],Table2[],3,0),"open")</f>
        <v>open</v>
      </c>
      <c r="C9227" s="156" t="s">
        <v>370</v>
      </c>
      <c r="D9227" t="s">
        <v>11450</v>
      </c>
      <c r="E9227" s="154" t="s">
        <v>11707</v>
      </c>
      <c r="F9227" s="155" t="str">
        <f>VLOOKUP(Proc[[#This Row],[Obj]],Sheet4!A:B,2,0)</f>
        <v>H000003395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0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on track</v>
      </c>
      <c r="Q9227" s="2">
        <f ca="1">IF(Proc[[#This Row],[DateClosed]]="",ABS(NETWORKDAYS(Proc[[#This Row],[DateOpened]],TODAY()))-1,ABS(NETWORKDAYS(Proc[[#This Row],[DateOpened]],Proc[[#This Row],[DateClosed]]))-1)</f>
        <v>0</v>
      </c>
      <c r="R9227" s="140" t="s">
        <v>476</v>
      </c>
      <c r="S9227" s="155"/>
      <c r="T9227" s="155"/>
    </row>
    <row r="9228" spans="1:20" hidden="1">
      <c r="A9228" s="154" t="s">
        <v>10643</v>
      </c>
      <c r="B9228" s="155" t="str">
        <f>IFERROR(VLOOKUP(Proc[[#This Row],[App]],Table2[],3,0),"open")</f>
        <v>open</v>
      </c>
      <c r="C9228" s="156" t="s">
        <v>370</v>
      </c>
      <c r="D9228" t="s">
        <v>11451</v>
      </c>
      <c r="E9228" s="154" t="s">
        <v>11707</v>
      </c>
      <c r="F9228" s="155" t="str">
        <f>VLOOKUP(Proc[[#This Row],[Obj]],Sheet4!A:B,2,0)</f>
        <v>H000003395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0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on track</v>
      </c>
      <c r="Q9228" s="2">
        <f ca="1">IF(Proc[[#This Row],[DateClosed]]="",ABS(NETWORKDAYS(Proc[[#This Row],[DateOpened]],TODAY()))-1,ABS(NETWORKDAYS(Proc[[#This Row],[DateOpened]],Proc[[#This Row],[DateClosed]]))-1)</f>
        <v>0</v>
      </c>
      <c r="R9228" s="140" t="s">
        <v>476</v>
      </c>
      <c r="S9228" s="155"/>
      <c r="T9228" s="155"/>
    </row>
    <row r="9229" spans="1:20" hidden="1">
      <c r="A9229" s="154" t="s">
        <v>10643</v>
      </c>
      <c r="B9229" s="155" t="str">
        <f>IFERROR(VLOOKUP(Proc[[#This Row],[App]],Table2[],3,0),"open")</f>
        <v>open</v>
      </c>
      <c r="C9229" s="156" t="s">
        <v>370</v>
      </c>
      <c r="D9229" t="s">
        <v>11452</v>
      </c>
      <c r="E9229" s="154" t="s">
        <v>11707</v>
      </c>
      <c r="F9229" s="155" t="str">
        <f>VLOOKUP(Proc[[#This Row],[Obj]],Sheet4!A:B,2,0)</f>
        <v>H000003395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0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on track</v>
      </c>
      <c r="Q9229" s="2">
        <f ca="1">IF(Proc[[#This Row],[DateClosed]]="",ABS(NETWORKDAYS(Proc[[#This Row],[DateOpened]],TODAY()))-1,ABS(NETWORKDAYS(Proc[[#This Row],[DateOpened]],Proc[[#This Row],[DateClosed]]))-1)</f>
        <v>0</v>
      </c>
      <c r="R9229" s="140" t="s">
        <v>476</v>
      </c>
      <c r="S9229" s="155"/>
      <c r="T9229" s="155"/>
    </row>
    <row r="9230" spans="1:20" hidden="1">
      <c r="A9230" s="154" t="s">
        <v>10643</v>
      </c>
      <c r="B9230" s="155" t="str">
        <f>IFERROR(VLOOKUP(Proc[[#This Row],[App]],Table2[],3,0),"open")</f>
        <v>open</v>
      </c>
      <c r="C9230" s="156" t="s">
        <v>370</v>
      </c>
      <c r="D9230" t="s">
        <v>11453</v>
      </c>
      <c r="E9230" s="154" t="s">
        <v>11707</v>
      </c>
      <c r="F9230" s="155" t="str">
        <f>VLOOKUP(Proc[[#This Row],[Obj]],Sheet4!A:B,2,0)</f>
        <v>H000003397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0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on track</v>
      </c>
      <c r="Q9230" s="2">
        <f ca="1">IF(Proc[[#This Row],[DateClosed]]="",ABS(NETWORKDAYS(Proc[[#This Row],[DateOpened]],TODAY()))-1,ABS(NETWORKDAYS(Proc[[#This Row],[DateOpened]],Proc[[#This Row],[DateClosed]]))-1)</f>
        <v>0</v>
      </c>
      <c r="R9230" s="140" t="s">
        <v>476</v>
      </c>
      <c r="S9230" s="155"/>
      <c r="T9230" s="155"/>
    </row>
    <row r="9231" spans="1:20" hidden="1">
      <c r="A9231" s="154" t="s">
        <v>10643</v>
      </c>
      <c r="B9231" s="155" t="str">
        <f>IFERROR(VLOOKUP(Proc[[#This Row],[App]],Table2[],3,0),"open")</f>
        <v>open</v>
      </c>
      <c r="C9231" s="156" t="s">
        <v>370</v>
      </c>
      <c r="D9231" t="s">
        <v>11454</v>
      </c>
      <c r="E9231" s="154" t="s">
        <v>11707</v>
      </c>
      <c r="F9231" s="155" t="str">
        <f>VLOOKUP(Proc[[#This Row],[Obj]],Sheet4!A:B,2,0)</f>
        <v>H000003398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0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on track</v>
      </c>
      <c r="Q9231" s="2">
        <f ca="1">IF(Proc[[#This Row],[DateClosed]]="",ABS(NETWORKDAYS(Proc[[#This Row],[DateOpened]],TODAY()))-1,ABS(NETWORKDAYS(Proc[[#This Row],[DateOpened]],Proc[[#This Row],[DateClosed]]))-1)</f>
        <v>0</v>
      </c>
      <c r="R9231" s="140" t="s">
        <v>476</v>
      </c>
      <c r="S9231" s="155"/>
      <c r="T9231" s="155"/>
    </row>
    <row r="9232" spans="1:20" hidden="1">
      <c r="A9232" s="154" t="s">
        <v>10643</v>
      </c>
      <c r="B9232" s="155" t="str">
        <f>IFERROR(VLOOKUP(Proc[[#This Row],[App]],Table2[],3,0),"open")</f>
        <v>open</v>
      </c>
      <c r="C9232" s="156" t="s">
        <v>370</v>
      </c>
      <c r="D9232" t="s">
        <v>11455</v>
      </c>
      <c r="E9232" s="154" t="s">
        <v>11707</v>
      </c>
      <c r="F9232" s="155" t="str">
        <f>VLOOKUP(Proc[[#This Row],[Obj]],Sheet4!A:B,2,0)</f>
        <v>H000003399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0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on track</v>
      </c>
      <c r="Q9232" s="2">
        <f ca="1">IF(Proc[[#This Row],[DateClosed]]="",ABS(NETWORKDAYS(Proc[[#This Row],[DateOpened]],TODAY()))-1,ABS(NETWORKDAYS(Proc[[#This Row],[DateOpened]],Proc[[#This Row],[DateClosed]]))-1)</f>
        <v>0</v>
      </c>
      <c r="R9232" s="140" t="s">
        <v>476</v>
      </c>
      <c r="S9232" s="155"/>
      <c r="T9232" s="155"/>
    </row>
    <row r="9233" spans="1:20" hidden="1">
      <c r="A9233" s="154" t="s">
        <v>10643</v>
      </c>
      <c r="B9233" s="155" t="str">
        <f>IFERROR(VLOOKUP(Proc[[#This Row],[App]],Table2[],3,0),"open")</f>
        <v>open</v>
      </c>
      <c r="C9233" s="156" t="s">
        <v>370</v>
      </c>
      <c r="D9233" t="s">
        <v>11456</v>
      </c>
      <c r="E9233" s="154" t="s">
        <v>11707</v>
      </c>
      <c r="F9233" s="155" t="str">
        <f>VLOOKUP(Proc[[#This Row],[Obj]],Sheet4!A:B,2,0)</f>
        <v>H000003401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0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on track</v>
      </c>
      <c r="Q9233" s="2">
        <f ca="1">IF(Proc[[#This Row],[DateClosed]]="",ABS(NETWORKDAYS(Proc[[#This Row],[DateOpened]],TODAY()))-1,ABS(NETWORKDAYS(Proc[[#This Row],[DateOpened]],Proc[[#This Row],[DateClosed]]))-1)</f>
        <v>0</v>
      </c>
      <c r="R9233" s="140" t="s">
        <v>476</v>
      </c>
      <c r="S9233" s="155"/>
      <c r="T9233" s="155"/>
    </row>
    <row r="9234" spans="1:20" hidden="1">
      <c r="A9234" s="154" t="s">
        <v>10643</v>
      </c>
      <c r="B9234" s="155" t="str">
        <f>IFERROR(VLOOKUP(Proc[[#This Row],[App]],Table2[],3,0),"open")</f>
        <v>open</v>
      </c>
      <c r="C9234" s="156" t="s">
        <v>370</v>
      </c>
      <c r="D9234" t="s">
        <v>11457</v>
      </c>
      <c r="E9234" s="154" t="s">
        <v>11707</v>
      </c>
      <c r="F9234" s="155" t="str">
        <f>VLOOKUP(Proc[[#This Row],[Obj]],Sheet4!A:B,2,0)</f>
        <v>H000003402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0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on track</v>
      </c>
      <c r="Q9234" s="2">
        <f ca="1">IF(Proc[[#This Row],[DateClosed]]="",ABS(NETWORKDAYS(Proc[[#This Row],[DateOpened]],TODAY()))-1,ABS(NETWORKDAYS(Proc[[#This Row],[DateOpened]],Proc[[#This Row],[DateClosed]]))-1)</f>
        <v>0</v>
      </c>
      <c r="R9234" s="140" t="s">
        <v>476</v>
      </c>
      <c r="S9234" s="155"/>
      <c r="T9234" s="155"/>
    </row>
    <row r="9235" spans="1:20" hidden="1">
      <c r="A9235" s="154" t="s">
        <v>10643</v>
      </c>
      <c r="B9235" s="155" t="str">
        <f>IFERROR(VLOOKUP(Proc[[#This Row],[App]],Table2[],3,0),"open")</f>
        <v>open</v>
      </c>
      <c r="C9235" s="156" t="s">
        <v>370</v>
      </c>
      <c r="D9235" t="s">
        <v>11458</v>
      </c>
      <c r="E9235" s="154" t="s">
        <v>11707</v>
      </c>
      <c r="F9235" s="155" t="str">
        <f>VLOOKUP(Proc[[#This Row],[Obj]],Sheet4!A:B,2,0)</f>
        <v>H000003403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0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on track</v>
      </c>
      <c r="Q9235" s="2">
        <f ca="1">IF(Proc[[#This Row],[DateClosed]]="",ABS(NETWORKDAYS(Proc[[#This Row],[DateOpened]],TODAY()))-1,ABS(NETWORKDAYS(Proc[[#This Row],[DateOpened]],Proc[[#This Row],[DateClosed]]))-1)</f>
        <v>0</v>
      </c>
      <c r="R9235" s="140" t="s">
        <v>476</v>
      </c>
      <c r="S9235" s="155"/>
      <c r="T9235" s="155"/>
    </row>
    <row r="9236" spans="1:20" hidden="1">
      <c r="A9236" s="154" t="s">
        <v>10643</v>
      </c>
      <c r="B9236" s="155" t="str">
        <f>IFERROR(VLOOKUP(Proc[[#This Row],[App]],Table2[],3,0),"open")</f>
        <v>open</v>
      </c>
      <c r="C9236" s="156" t="s">
        <v>370</v>
      </c>
      <c r="D9236" t="s">
        <v>11459</v>
      </c>
      <c r="E9236" s="154" t="s">
        <v>11707</v>
      </c>
      <c r="F9236" s="155" t="str">
        <f>VLOOKUP(Proc[[#This Row],[Obj]],Sheet4!A:B,2,0)</f>
        <v>H000000285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0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on track</v>
      </c>
      <c r="Q9236" s="2">
        <f ca="1">IF(Proc[[#This Row],[DateClosed]]="",ABS(NETWORKDAYS(Proc[[#This Row],[DateOpened]],TODAY()))-1,ABS(NETWORKDAYS(Proc[[#This Row],[DateOpened]],Proc[[#This Row],[DateClosed]]))-1)</f>
        <v>0</v>
      </c>
      <c r="R9236" s="140" t="s">
        <v>476</v>
      </c>
      <c r="S9236" s="155"/>
      <c r="T9236" s="155"/>
    </row>
    <row r="9237" spans="1:20" hidden="1">
      <c r="A9237" s="154" t="s">
        <v>10643</v>
      </c>
      <c r="B9237" s="155" t="str">
        <f>IFERROR(VLOOKUP(Proc[[#This Row],[App]],Table2[],3,0),"open")</f>
        <v>open</v>
      </c>
      <c r="C9237" s="156" t="s">
        <v>370</v>
      </c>
      <c r="D9237" t="s">
        <v>11460</v>
      </c>
      <c r="E9237" s="154" t="s">
        <v>11707</v>
      </c>
      <c r="F9237" s="155" t="str">
        <f>VLOOKUP(Proc[[#This Row],[Obj]],Sheet4!A:B,2,0)</f>
        <v>H000000285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0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on track</v>
      </c>
      <c r="Q9237" s="2">
        <f ca="1">IF(Proc[[#This Row],[DateClosed]]="",ABS(NETWORKDAYS(Proc[[#This Row],[DateOpened]],TODAY()))-1,ABS(NETWORKDAYS(Proc[[#This Row],[DateOpened]],Proc[[#This Row],[DateClosed]]))-1)</f>
        <v>0</v>
      </c>
      <c r="R9237" s="140" t="s">
        <v>476</v>
      </c>
      <c r="S9237" s="155"/>
      <c r="T9237" s="155"/>
    </row>
    <row r="9238" spans="1:20" hidden="1">
      <c r="A9238" s="154" t="s">
        <v>10643</v>
      </c>
      <c r="B9238" s="155" t="str">
        <f>IFERROR(VLOOKUP(Proc[[#This Row],[App]],Table2[],3,0),"open")</f>
        <v>open</v>
      </c>
      <c r="C9238" s="156" t="s">
        <v>370</v>
      </c>
      <c r="D9238" t="s">
        <v>11461</v>
      </c>
      <c r="E9238" s="154" t="s">
        <v>11707</v>
      </c>
      <c r="F9238" s="155" t="str">
        <f>VLOOKUP(Proc[[#This Row],[Obj]],Sheet4!A:B,2,0)</f>
        <v>H000000285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0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on track</v>
      </c>
      <c r="Q9238" s="2">
        <f ca="1">IF(Proc[[#This Row],[DateClosed]]="",ABS(NETWORKDAYS(Proc[[#This Row],[DateOpened]],TODAY()))-1,ABS(NETWORKDAYS(Proc[[#This Row],[DateOpened]],Proc[[#This Row],[DateClosed]]))-1)</f>
        <v>0</v>
      </c>
      <c r="R9238" s="140" t="s">
        <v>476</v>
      </c>
      <c r="S9238" s="155"/>
      <c r="T9238" s="155"/>
    </row>
    <row r="9239" spans="1:20" hidden="1">
      <c r="A9239" s="154" t="s">
        <v>10643</v>
      </c>
      <c r="B9239" s="155" t="str">
        <f>IFERROR(VLOOKUP(Proc[[#This Row],[App]],Table2[],3,0),"open")</f>
        <v>open</v>
      </c>
      <c r="C9239" s="156" t="s">
        <v>370</v>
      </c>
      <c r="D9239" t="s">
        <v>11462</v>
      </c>
      <c r="E9239" s="154" t="s">
        <v>11707</v>
      </c>
      <c r="F9239" s="155" t="str">
        <f>VLOOKUP(Proc[[#This Row],[Obj]],Sheet4!A:B,2,0)</f>
        <v>H000000285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0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on track</v>
      </c>
      <c r="Q9239" s="2">
        <f ca="1">IF(Proc[[#This Row],[DateClosed]]="",ABS(NETWORKDAYS(Proc[[#This Row],[DateOpened]],TODAY()))-1,ABS(NETWORKDAYS(Proc[[#This Row],[DateOpened]],Proc[[#This Row],[DateClosed]]))-1)</f>
        <v>0</v>
      </c>
      <c r="R9239" s="140" t="s">
        <v>476</v>
      </c>
      <c r="S9239" s="155"/>
      <c r="T9239" s="155"/>
    </row>
    <row r="9240" spans="1:20" hidden="1">
      <c r="A9240" s="154" t="s">
        <v>10643</v>
      </c>
      <c r="B9240" s="155" t="str">
        <f>IFERROR(VLOOKUP(Proc[[#This Row],[App]],Table2[],3,0),"open")</f>
        <v>open</v>
      </c>
      <c r="C9240" s="156" t="s">
        <v>370</v>
      </c>
      <c r="D9240" t="s">
        <v>11463</v>
      </c>
      <c r="E9240" s="154" t="s">
        <v>11707</v>
      </c>
      <c r="F9240" s="155" t="str">
        <f>VLOOKUP(Proc[[#This Row],[Obj]],Sheet4!A:B,2,0)</f>
        <v>H000000285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0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on track</v>
      </c>
      <c r="Q9240" s="2">
        <f ca="1">IF(Proc[[#This Row],[DateClosed]]="",ABS(NETWORKDAYS(Proc[[#This Row],[DateOpened]],TODAY()))-1,ABS(NETWORKDAYS(Proc[[#This Row],[DateOpened]],Proc[[#This Row],[DateClosed]]))-1)</f>
        <v>0</v>
      </c>
      <c r="R9240" s="140" t="s">
        <v>476</v>
      </c>
      <c r="S9240" s="155"/>
      <c r="T9240" s="155"/>
    </row>
    <row r="9241" spans="1:20" hidden="1">
      <c r="A9241" s="154" t="s">
        <v>10643</v>
      </c>
      <c r="B9241" s="155" t="str">
        <f>IFERROR(VLOOKUP(Proc[[#This Row],[App]],Table2[],3,0),"open")</f>
        <v>open</v>
      </c>
      <c r="C9241" s="156" t="s">
        <v>370</v>
      </c>
      <c r="D9241" t="s">
        <v>11464</v>
      </c>
      <c r="E9241" s="154" t="s">
        <v>11707</v>
      </c>
      <c r="F9241" s="155" t="str">
        <f>VLOOKUP(Proc[[#This Row],[Obj]],Sheet4!A:B,2,0)</f>
        <v>H000000285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0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on track</v>
      </c>
      <c r="Q9241" s="2">
        <f ca="1">IF(Proc[[#This Row],[DateClosed]]="",ABS(NETWORKDAYS(Proc[[#This Row],[DateOpened]],TODAY()))-1,ABS(NETWORKDAYS(Proc[[#This Row],[DateOpened]],Proc[[#This Row],[DateClosed]]))-1)</f>
        <v>0</v>
      </c>
      <c r="R9241" s="140" t="s">
        <v>476</v>
      </c>
      <c r="S9241" s="155"/>
      <c r="T9241" s="155"/>
    </row>
    <row r="9242" spans="1:20" hidden="1">
      <c r="A9242" s="154" t="s">
        <v>10643</v>
      </c>
      <c r="B9242" s="155" t="str">
        <f>IFERROR(VLOOKUP(Proc[[#This Row],[App]],Table2[],3,0),"open")</f>
        <v>open</v>
      </c>
      <c r="C9242" s="156" t="s">
        <v>370</v>
      </c>
      <c r="D9242" t="s">
        <v>11465</v>
      </c>
      <c r="E9242" s="154" t="s">
        <v>11707</v>
      </c>
      <c r="F9242" s="155" t="str">
        <f>VLOOKUP(Proc[[#This Row],[Obj]],Sheet4!A:B,2,0)</f>
        <v>H000000285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0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on track</v>
      </c>
      <c r="Q9242" s="2">
        <f ca="1">IF(Proc[[#This Row],[DateClosed]]="",ABS(NETWORKDAYS(Proc[[#This Row],[DateOpened]],TODAY()))-1,ABS(NETWORKDAYS(Proc[[#This Row],[DateOpened]],Proc[[#This Row],[DateClosed]]))-1)</f>
        <v>0</v>
      </c>
      <c r="R9242" s="140" t="s">
        <v>476</v>
      </c>
      <c r="S9242" s="155"/>
      <c r="T9242" s="155"/>
    </row>
    <row r="9243" spans="1:20" hidden="1">
      <c r="A9243" s="154" t="s">
        <v>10643</v>
      </c>
      <c r="B9243" s="155" t="str">
        <f>IFERROR(VLOOKUP(Proc[[#This Row],[App]],Table2[],3,0),"open")</f>
        <v>open</v>
      </c>
      <c r="C9243" s="156" t="s">
        <v>370</v>
      </c>
      <c r="D9243" t="s">
        <v>11466</v>
      </c>
      <c r="E9243" s="154" t="s">
        <v>11707</v>
      </c>
      <c r="F9243" s="155" t="str">
        <f>VLOOKUP(Proc[[#This Row],[Obj]],Sheet4!A:B,2,0)</f>
        <v>H000000285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0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on track</v>
      </c>
      <c r="Q9243" s="2">
        <f ca="1">IF(Proc[[#This Row],[DateClosed]]="",ABS(NETWORKDAYS(Proc[[#This Row],[DateOpened]],TODAY()))-1,ABS(NETWORKDAYS(Proc[[#This Row],[DateOpened]],Proc[[#This Row],[DateClosed]]))-1)</f>
        <v>0</v>
      </c>
      <c r="R9243" s="140" t="s">
        <v>476</v>
      </c>
      <c r="S9243" s="155"/>
      <c r="T9243" s="155"/>
    </row>
    <row r="9244" spans="1:20" hidden="1">
      <c r="A9244" s="154" t="s">
        <v>10643</v>
      </c>
      <c r="B9244" s="155" t="str">
        <f>IFERROR(VLOOKUP(Proc[[#This Row],[App]],Table2[],3,0),"open")</f>
        <v>open</v>
      </c>
      <c r="C9244" s="156" t="s">
        <v>370</v>
      </c>
      <c r="D9244" t="s">
        <v>11467</v>
      </c>
      <c r="E9244" s="154" t="s">
        <v>11707</v>
      </c>
      <c r="F9244" s="155" t="str">
        <f>VLOOKUP(Proc[[#This Row],[Obj]],Sheet4!A:B,2,0)</f>
        <v>H000003171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0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on track</v>
      </c>
      <c r="Q9244" s="2">
        <f ca="1">IF(Proc[[#This Row],[DateClosed]]="",ABS(NETWORKDAYS(Proc[[#This Row],[DateOpened]],TODAY()))-1,ABS(NETWORKDAYS(Proc[[#This Row],[DateOpened]],Proc[[#This Row],[DateClosed]]))-1)</f>
        <v>0</v>
      </c>
      <c r="R9244" s="140" t="s">
        <v>476</v>
      </c>
      <c r="S9244" s="155"/>
      <c r="T9244" s="155"/>
    </row>
    <row r="9245" spans="1:20" hidden="1">
      <c r="A9245" s="154" t="s">
        <v>10643</v>
      </c>
      <c r="B9245" s="155" t="str">
        <f>IFERROR(VLOOKUP(Proc[[#This Row],[App]],Table2[],3,0),"open")</f>
        <v>open</v>
      </c>
      <c r="C9245" s="156" t="s">
        <v>370</v>
      </c>
      <c r="D9245" t="s">
        <v>11468</v>
      </c>
      <c r="E9245" s="154" t="s">
        <v>11707</v>
      </c>
      <c r="F9245" s="155" t="str">
        <f>VLOOKUP(Proc[[#This Row],[Obj]],Sheet4!A:B,2,0)</f>
        <v>H000002889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0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on track</v>
      </c>
      <c r="Q9245" s="2">
        <f ca="1">IF(Proc[[#This Row],[DateClosed]]="",ABS(NETWORKDAYS(Proc[[#This Row],[DateOpened]],TODAY()))-1,ABS(NETWORKDAYS(Proc[[#This Row],[DateOpened]],Proc[[#This Row],[DateClosed]]))-1)</f>
        <v>0</v>
      </c>
      <c r="R9245" s="140" t="s">
        <v>476</v>
      </c>
      <c r="S9245" s="155"/>
      <c r="T9245" s="155"/>
    </row>
    <row r="9246" spans="1:20" hidden="1">
      <c r="A9246" s="154" t="s">
        <v>10643</v>
      </c>
      <c r="B9246" s="155" t="str">
        <f>IFERROR(VLOOKUP(Proc[[#This Row],[App]],Table2[],3,0),"open")</f>
        <v>open</v>
      </c>
      <c r="C9246" s="156" t="s">
        <v>370</v>
      </c>
      <c r="D9246" t="s">
        <v>11469</v>
      </c>
      <c r="E9246" s="154" t="s">
        <v>11707</v>
      </c>
      <c r="F9246" s="155" t="str">
        <f>VLOOKUP(Proc[[#This Row],[Obj]],Sheet4!A:B,2,0)</f>
        <v>H000002889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0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on track</v>
      </c>
      <c r="Q9246" s="2">
        <f ca="1">IF(Proc[[#This Row],[DateClosed]]="",ABS(NETWORKDAYS(Proc[[#This Row],[DateOpened]],TODAY()))-1,ABS(NETWORKDAYS(Proc[[#This Row],[DateOpened]],Proc[[#This Row],[DateClosed]]))-1)</f>
        <v>0</v>
      </c>
      <c r="R9246" s="140" t="s">
        <v>476</v>
      </c>
      <c r="S9246" s="155"/>
      <c r="T9246" s="155"/>
    </row>
    <row r="9247" spans="1:20" hidden="1">
      <c r="A9247" s="154" t="s">
        <v>10643</v>
      </c>
      <c r="B9247" s="155" t="str">
        <f>IFERROR(VLOOKUP(Proc[[#This Row],[App]],Table2[],3,0),"open")</f>
        <v>open</v>
      </c>
      <c r="C9247" s="156" t="s">
        <v>370</v>
      </c>
      <c r="D9247" t="s">
        <v>11470</v>
      </c>
      <c r="E9247" s="154" t="s">
        <v>11707</v>
      </c>
      <c r="F9247" s="155" t="str">
        <f>VLOOKUP(Proc[[#This Row],[Obj]],Sheet4!A:B,2,0)</f>
        <v>H000002890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0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on track</v>
      </c>
      <c r="Q9247" s="2">
        <f ca="1">IF(Proc[[#This Row],[DateClosed]]="",ABS(NETWORKDAYS(Proc[[#This Row],[DateOpened]],TODAY()))-1,ABS(NETWORKDAYS(Proc[[#This Row],[DateOpened]],Proc[[#This Row],[DateClosed]]))-1)</f>
        <v>0</v>
      </c>
      <c r="R9247" s="140" t="s">
        <v>476</v>
      </c>
      <c r="S9247" s="155"/>
      <c r="T9247" s="155"/>
    </row>
    <row r="9248" spans="1:20" hidden="1">
      <c r="A9248" s="154" t="s">
        <v>10643</v>
      </c>
      <c r="B9248" s="155" t="str">
        <f>IFERROR(VLOOKUP(Proc[[#This Row],[App]],Table2[],3,0),"open")</f>
        <v>open</v>
      </c>
      <c r="C9248" s="156" t="s">
        <v>370</v>
      </c>
      <c r="D9248" t="s">
        <v>11471</v>
      </c>
      <c r="E9248" s="154" t="s">
        <v>11707</v>
      </c>
      <c r="F9248" s="155" t="str">
        <f>VLOOKUP(Proc[[#This Row],[Obj]],Sheet4!A:B,2,0)</f>
        <v>H000002890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0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on track</v>
      </c>
      <c r="Q9248" s="2">
        <f ca="1">IF(Proc[[#This Row],[DateClosed]]="",ABS(NETWORKDAYS(Proc[[#This Row],[DateOpened]],TODAY()))-1,ABS(NETWORKDAYS(Proc[[#This Row],[DateOpened]],Proc[[#This Row],[DateClosed]]))-1)</f>
        <v>0</v>
      </c>
      <c r="R9248" s="140" t="s">
        <v>476</v>
      </c>
      <c r="S9248" s="155"/>
      <c r="T9248" s="155"/>
    </row>
    <row r="9249" spans="1:20" hidden="1">
      <c r="A9249" s="154" t="s">
        <v>10643</v>
      </c>
      <c r="B9249" s="155" t="str">
        <f>IFERROR(VLOOKUP(Proc[[#This Row],[App]],Table2[],3,0),"open")</f>
        <v>open</v>
      </c>
      <c r="C9249" s="156" t="s">
        <v>370</v>
      </c>
      <c r="D9249" t="s">
        <v>11472</v>
      </c>
      <c r="E9249" s="154" t="s">
        <v>11707</v>
      </c>
      <c r="F9249" s="155" t="str">
        <f>VLOOKUP(Proc[[#This Row],[Obj]],Sheet4!A:B,2,0)</f>
        <v>H000002893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0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on track</v>
      </c>
      <c r="Q9249" s="2">
        <f ca="1">IF(Proc[[#This Row],[DateClosed]]="",ABS(NETWORKDAYS(Proc[[#This Row],[DateOpened]],TODAY()))-1,ABS(NETWORKDAYS(Proc[[#This Row],[DateOpened]],Proc[[#This Row],[DateClosed]]))-1)</f>
        <v>0</v>
      </c>
      <c r="R9249" s="140" t="s">
        <v>476</v>
      </c>
      <c r="S9249" s="155"/>
      <c r="T9249" s="155"/>
    </row>
    <row r="9250" spans="1:20" hidden="1">
      <c r="A9250" s="154" t="s">
        <v>10643</v>
      </c>
      <c r="B9250" s="155" t="str">
        <f>IFERROR(VLOOKUP(Proc[[#This Row],[App]],Table2[],3,0),"open")</f>
        <v>open</v>
      </c>
      <c r="C9250" s="156" t="s">
        <v>370</v>
      </c>
      <c r="D9250" t="s">
        <v>11473</v>
      </c>
      <c r="E9250" s="154" t="s">
        <v>11707</v>
      </c>
      <c r="F9250" s="155" t="str">
        <f>VLOOKUP(Proc[[#This Row],[Obj]],Sheet4!A:B,2,0)</f>
        <v>H000002893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0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on track</v>
      </c>
      <c r="Q9250" s="2">
        <f ca="1">IF(Proc[[#This Row],[DateClosed]]="",ABS(NETWORKDAYS(Proc[[#This Row],[DateOpened]],TODAY()))-1,ABS(NETWORKDAYS(Proc[[#This Row],[DateOpened]],Proc[[#This Row],[DateClosed]]))-1)</f>
        <v>0</v>
      </c>
      <c r="R9250" s="140" t="s">
        <v>476</v>
      </c>
      <c r="S9250" s="155"/>
      <c r="T9250" s="155"/>
    </row>
    <row r="9251" spans="1:20" hidden="1">
      <c r="A9251" s="154" t="s">
        <v>10643</v>
      </c>
      <c r="B9251" s="155" t="str">
        <f>IFERROR(VLOOKUP(Proc[[#This Row],[App]],Table2[],3,0),"open")</f>
        <v>open</v>
      </c>
      <c r="C9251" s="156" t="s">
        <v>370</v>
      </c>
      <c r="D9251" t="s">
        <v>11474</v>
      </c>
      <c r="E9251" s="154" t="s">
        <v>11707</v>
      </c>
      <c r="F9251" s="155" t="str">
        <f>VLOOKUP(Proc[[#This Row],[Obj]],Sheet4!A:B,2,0)</f>
        <v>H000002893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0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on track</v>
      </c>
      <c r="Q9251" s="2">
        <f ca="1">IF(Proc[[#This Row],[DateClosed]]="",ABS(NETWORKDAYS(Proc[[#This Row],[DateOpened]],TODAY()))-1,ABS(NETWORKDAYS(Proc[[#This Row],[DateOpened]],Proc[[#This Row],[DateClosed]]))-1)</f>
        <v>0</v>
      </c>
      <c r="R9251" s="140" t="s">
        <v>476</v>
      </c>
      <c r="S9251" s="155"/>
      <c r="T9251" s="155"/>
    </row>
    <row r="9252" spans="1:20" hidden="1">
      <c r="A9252" s="154" t="s">
        <v>10643</v>
      </c>
      <c r="B9252" s="155" t="str">
        <f>IFERROR(VLOOKUP(Proc[[#This Row],[App]],Table2[],3,0),"open")</f>
        <v>open</v>
      </c>
      <c r="C9252" s="156" t="s">
        <v>370</v>
      </c>
      <c r="D9252" t="s">
        <v>11475</v>
      </c>
      <c r="E9252" s="154" t="s">
        <v>11707</v>
      </c>
      <c r="F9252" s="155" t="str">
        <f>VLOOKUP(Proc[[#This Row],[Obj]],Sheet4!A:B,2,0)</f>
        <v>H000002893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0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on track</v>
      </c>
      <c r="Q9252" s="2">
        <f ca="1">IF(Proc[[#This Row],[DateClosed]]="",ABS(NETWORKDAYS(Proc[[#This Row],[DateOpened]],TODAY()))-1,ABS(NETWORKDAYS(Proc[[#This Row],[DateOpened]],Proc[[#This Row],[DateClosed]]))-1)</f>
        <v>0</v>
      </c>
      <c r="R9252" s="140" t="s">
        <v>476</v>
      </c>
      <c r="S9252" s="155"/>
      <c r="T9252" s="155"/>
    </row>
    <row r="9253" spans="1:20" hidden="1">
      <c r="A9253" s="154" t="s">
        <v>10643</v>
      </c>
      <c r="B9253" s="155" t="str">
        <f>IFERROR(VLOOKUP(Proc[[#This Row],[App]],Table2[],3,0),"open")</f>
        <v>open</v>
      </c>
      <c r="C9253" s="156" t="s">
        <v>370</v>
      </c>
      <c r="D9253" t="s">
        <v>11476</v>
      </c>
      <c r="E9253" s="154" t="s">
        <v>11707</v>
      </c>
      <c r="F9253" s="155" t="str">
        <f>VLOOKUP(Proc[[#This Row],[Obj]],Sheet4!A:B,2,0)</f>
        <v>H000002893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0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on track</v>
      </c>
      <c r="Q9253" s="2">
        <f ca="1">IF(Proc[[#This Row],[DateClosed]]="",ABS(NETWORKDAYS(Proc[[#This Row],[DateOpened]],TODAY()))-1,ABS(NETWORKDAYS(Proc[[#This Row],[DateOpened]],Proc[[#This Row],[DateClosed]]))-1)</f>
        <v>0</v>
      </c>
      <c r="R9253" s="140" t="s">
        <v>476</v>
      </c>
      <c r="S9253" s="155"/>
      <c r="T9253" s="155"/>
    </row>
    <row r="9254" spans="1:20" hidden="1">
      <c r="A9254" s="154" t="s">
        <v>10643</v>
      </c>
      <c r="B9254" s="155" t="str">
        <f>IFERROR(VLOOKUP(Proc[[#This Row],[App]],Table2[],3,0),"open")</f>
        <v>open</v>
      </c>
      <c r="C9254" s="156" t="s">
        <v>370</v>
      </c>
      <c r="D9254" t="s">
        <v>11477</v>
      </c>
      <c r="E9254" s="154" t="s">
        <v>11707</v>
      </c>
      <c r="F9254" s="155" t="str">
        <f>VLOOKUP(Proc[[#This Row],[Obj]],Sheet4!A:B,2,0)</f>
        <v>H000002895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0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on track</v>
      </c>
      <c r="Q9254" s="2">
        <f ca="1">IF(Proc[[#This Row],[DateClosed]]="",ABS(NETWORKDAYS(Proc[[#This Row],[DateOpened]],TODAY()))-1,ABS(NETWORKDAYS(Proc[[#This Row],[DateOpened]],Proc[[#This Row],[DateClosed]]))-1)</f>
        <v>0</v>
      </c>
      <c r="R9254" s="140" t="s">
        <v>476</v>
      </c>
      <c r="S9254" s="155"/>
      <c r="T9254" s="155"/>
    </row>
    <row r="9255" spans="1:20" hidden="1">
      <c r="A9255" s="154" t="s">
        <v>10643</v>
      </c>
      <c r="B9255" s="155" t="str">
        <f>IFERROR(VLOOKUP(Proc[[#This Row],[App]],Table2[],3,0),"open")</f>
        <v>open</v>
      </c>
      <c r="C9255" s="156" t="s">
        <v>370</v>
      </c>
      <c r="D9255" t="s">
        <v>11478</v>
      </c>
      <c r="E9255" s="154" t="s">
        <v>11707</v>
      </c>
      <c r="F9255" s="155" t="str">
        <f>VLOOKUP(Proc[[#This Row],[Obj]],Sheet4!A:B,2,0)</f>
        <v>H000002895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0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on track</v>
      </c>
      <c r="Q9255" s="2">
        <f ca="1">IF(Proc[[#This Row],[DateClosed]]="",ABS(NETWORKDAYS(Proc[[#This Row],[DateOpened]],TODAY()))-1,ABS(NETWORKDAYS(Proc[[#This Row],[DateOpened]],Proc[[#This Row],[DateClosed]]))-1)</f>
        <v>0</v>
      </c>
      <c r="R9255" s="140" t="s">
        <v>476</v>
      </c>
      <c r="S9255" s="155"/>
      <c r="T9255" s="155"/>
    </row>
    <row r="9256" spans="1:20" hidden="1">
      <c r="A9256" s="154" t="s">
        <v>10643</v>
      </c>
      <c r="B9256" s="155" t="str">
        <f>IFERROR(VLOOKUP(Proc[[#This Row],[App]],Table2[],3,0),"open")</f>
        <v>open</v>
      </c>
      <c r="C9256" s="156" t="s">
        <v>370</v>
      </c>
      <c r="D9256" t="s">
        <v>11479</v>
      </c>
      <c r="E9256" s="154" t="s">
        <v>11707</v>
      </c>
      <c r="F9256" s="155" t="str">
        <f>VLOOKUP(Proc[[#This Row],[Obj]],Sheet4!A:B,2,0)</f>
        <v>H000002897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0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on track</v>
      </c>
      <c r="Q9256" s="2">
        <f ca="1">IF(Proc[[#This Row],[DateClosed]]="",ABS(NETWORKDAYS(Proc[[#This Row],[DateOpened]],TODAY()))-1,ABS(NETWORKDAYS(Proc[[#This Row],[DateOpened]],Proc[[#This Row],[DateClosed]]))-1)</f>
        <v>0</v>
      </c>
      <c r="R9256" s="140" t="s">
        <v>476</v>
      </c>
      <c r="S9256" s="155"/>
      <c r="T9256" s="155"/>
    </row>
    <row r="9257" spans="1:20" hidden="1">
      <c r="A9257" s="154" t="s">
        <v>10643</v>
      </c>
      <c r="B9257" s="155" t="str">
        <f>IFERROR(VLOOKUP(Proc[[#This Row],[App]],Table2[],3,0),"open")</f>
        <v>open</v>
      </c>
      <c r="C9257" s="156" t="s">
        <v>370</v>
      </c>
      <c r="D9257" t="s">
        <v>11480</v>
      </c>
      <c r="E9257" s="154" t="s">
        <v>11707</v>
      </c>
      <c r="F9257" s="155" t="str">
        <f>VLOOKUP(Proc[[#This Row],[Obj]],Sheet4!A:B,2,0)</f>
        <v>H000002897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0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on track</v>
      </c>
      <c r="Q9257" s="2">
        <f ca="1">IF(Proc[[#This Row],[DateClosed]]="",ABS(NETWORKDAYS(Proc[[#This Row],[DateOpened]],TODAY()))-1,ABS(NETWORKDAYS(Proc[[#This Row],[DateOpened]],Proc[[#This Row],[DateClosed]]))-1)</f>
        <v>0</v>
      </c>
      <c r="R9257" s="140" t="s">
        <v>476</v>
      </c>
      <c r="S9257" s="155"/>
      <c r="T9257" s="155"/>
    </row>
    <row r="9258" spans="1:20" hidden="1">
      <c r="A9258" s="154" t="s">
        <v>10643</v>
      </c>
      <c r="B9258" s="155" t="str">
        <f>IFERROR(VLOOKUP(Proc[[#This Row],[App]],Table2[],3,0),"open")</f>
        <v>open</v>
      </c>
      <c r="C9258" s="156" t="s">
        <v>370</v>
      </c>
      <c r="D9258" t="s">
        <v>11481</v>
      </c>
      <c r="E9258" s="154" t="s">
        <v>11707</v>
      </c>
      <c r="F9258" s="155" t="str">
        <f>VLOOKUP(Proc[[#This Row],[Obj]],Sheet4!A:B,2,0)</f>
        <v>H000002899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0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on track</v>
      </c>
      <c r="Q9258" s="2">
        <f ca="1">IF(Proc[[#This Row],[DateClosed]]="",ABS(NETWORKDAYS(Proc[[#This Row],[DateOpened]],TODAY()))-1,ABS(NETWORKDAYS(Proc[[#This Row],[DateOpened]],Proc[[#This Row],[DateClosed]]))-1)</f>
        <v>0</v>
      </c>
      <c r="R9258" s="140" t="s">
        <v>476</v>
      </c>
      <c r="S9258" s="155"/>
      <c r="T9258" s="155"/>
    </row>
    <row r="9259" spans="1:20" hidden="1">
      <c r="A9259" s="154" t="s">
        <v>10643</v>
      </c>
      <c r="B9259" s="155" t="str">
        <f>IFERROR(VLOOKUP(Proc[[#This Row],[App]],Table2[],3,0),"open")</f>
        <v>open</v>
      </c>
      <c r="C9259" s="156" t="s">
        <v>370</v>
      </c>
      <c r="D9259" t="s">
        <v>11482</v>
      </c>
      <c r="E9259" s="154" t="s">
        <v>11707</v>
      </c>
      <c r="F9259" s="155" t="str">
        <f>VLOOKUP(Proc[[#This Row],[Obj]],Sheet4!A:B,2,0)</f>
        <v>H000002899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0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on track</v>
      </c>
      <c r="Q9259" s="2">
        <f ca="1">IF(Proc[[#This Row],[DateClosed]]="",ABS(NETWORKDAYS(Proc[[#This Row],[DateOpened]],TODAY()))-1,ABS(NETWORKDAYS(Proc[[#This Row],[DateOpened]],Proc[[#This Row],[DateClosed]]))-1)</f>
        <v>0</v>
      </c>
      <c r="R9259" s="140" t="s">
        <v>476</v>
      </c>
      <c r="S9259" s="155"/>
      <c r="T9259" s="155"/>
    </row>
    <row r="9260" spans="1:20" hidden="1">
      <c r="A9260" s="154" t="s">
        <v>10643</v>
      </c>
      <c r="B9260" s="155" t="str">
        <f>IFERROR(VLOOKUP(Proc[[#This Row],[App]],Table2[],3,0),"open")</f>
        <v>open</v>
      </c>
      <c r="C9260" s="156" t="s">
        <v>370</v>
      </c>
      <c r="D9260" t="s">
        <v>11483</v>
      </c>
      <c r="E9260" s="154" t="s">
        <v>11707</v>
      </c>
      <c r="F9260" s="155" t="str">
        <f>VLOOKUP(Proc[[#This Row],[Obj]],Sheet4!A:B,2,0)</f>
        <v>H000002901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0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on track</v>
      </c>
      <c r="Q9260" s="2">
        <f ca="1">IF(Proc[[#This Row],[DateClosed]]="",ABS(NETWORKDAYS(Proc[[#This Row],[DateOpened]],TODAY()))-1,ABS(NETWORKDAYS(Proc[[#This Row],[DateOpened]],Proc[[#This Row],[DateClosed]]))-1)</f>
        <v>0</v>
      </c>
      <c r="R9260" s="140" t="s">
        <v>476</v>
      </c>
      <c r="S9260" s="155"/>
      <c r="T9260" s="155"/>
    </row>
    <row r="9261" spans="1:20" hidden="1">
      <c r="A9261" s="154" t="s">
        <v>10643</v>
      </c>
      <c r="B9261" s="155" t="str">
        <f>IFERROR(VLOOKUP(Proc[[#This Row],[App]],Table2[],3,0),"open")</f>
        <v>open</v>
      </c>
      <c r="C9261" s="156" t="s">
        <v>370</v>
      </c>
      <c r="D9261" t="s">
        <v>11484</v>
      </c>
      <c r="E9261" s="154" t="s">
        <v>11707</v>
      </c>
      <c r="F9261" s="155" t="str">
        <f>VLOOKUP(Proc[[#This Row],[Obj]],Sheet4!A:B,2,0)</f>
        <v>H000002901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0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on track</v>
      </c>
      <c r="Q9261" s="2">
        <f ca="1">IF(Proc[[#This Row],[DateClosed]]="",ABS(NETWORKDAYS(Proc[[#This Row],[DateOpened]],TODAY()))-1,ABS(NETWORKDAYS(Proc[[#This Row],[DateOpened]],Proc[[#This Row],[DateClosed]]))-1)</f>
        <v>0</v>
      </c>
      <c r="R9261" s="140" t="s">
        <v>476</v>
      </c>
      <c r="S9261" s="155"/>
      <c r="T9261" s="155"/>
    </row>
    <row r="9262" spans="1:20" hidden="1">
      <c r="A9262" s="154" t="s">
        <v>10643</v>
      </c>
      <c r="B9262" s="155" t="str">
        <f>IFERROR(VLOOKUP(Proc[[#This Row],[App]],Table2[],3,0),"open")</f>
        <v>open</v>
      </c>
      <c r="C9262" s="156" t="s">
        <v>370</v>
      </c>
      <c r="D9262" t="s">
        <v>11485</v>
      </c>
      <c r="E9262" s="154" t="s">
        <v>11707</v>
      </c>
      <c r="F9262" s="155" t="str">
        <f>VLOOKUP(Proc[[#This Row],[Obj]],Sheet4!A:B,2,0)</f>
        <v>H000002901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0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on track</v>
      </c>
      <c r="Q9262" s="2">
        <f ca="1">IF(Proc[[#This Row],[DateClosed]]="",ABS(NETWORKDAYS(Proc[[#This Row],[DateOpened]],TODAY()))-1,ABS(NETWORKDAYS(Proc[[#This Row],[DateOpened]],Proc[[#This Row],[DateClosed]]))-1)</f>
        <v>0</v>
      </c>
      <c r="R9262" s="140" t="s">
        <v>476</v>
      </c>
      <c r="S9262" s="155"/>
      <c r="T9262" s="155"/>
    </row>
    <row r="9263" spans="1:20" hidden="1">
      <c r="A9263" s="154" t="s">
        <v>10643</v>
      </c>
      <c r="B9263" s="155" t="str">
        <f>IFERROR(VLOOKUP(Proc[[#This Row],[App]],Table2[],3,0),"open")</f>
        <v>open</v>
      </c>
      <c r="C9263" s="156" t="s">
        <v>370</v>
      </c>
      <c r="D9263" t="s">
        <v>11486</v>
      </c>
      <c r="E9263" s="154" t="s">
        <v>11707</v>
      </c>
      <c r="F9263" s="155" t="str">
        <f>VLOOKUP(Proc[[#This Row],[Obj]],Sheet4!A:B,2,0)</f>
        <v>H000002901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0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on track</v>
      </c>
      <c r="Q9263" s="2">
        <f ca="1">IF(Proc[[#This Row],[DateClosed]]="",ABS(NETWORKDAYS(Proc[[#This Row],[DateOpened]],TODAY()))-1,ABS(NETWORKDAYS(Proc[[#This Row],[DateOpened]],Proc[[#This Row],[DateClosed]]))-1)</f>
        <v>0</v>
      </c>
      <c r="R9263" s="140" t="s">
        <v>476</v>
      </c>
      <c r="S9263" s="155"/>
      <c r="T9263" s="155"/>
    </row>
    <row r="9264" spans="1:20" hidden="1">
      <c r="A9264" s="154" t="s">
        <v>10643</v>
      </c>
      <c r="B9264" s="155" t="str">
        <f>IFERROR(VLOOKUP(Proc[[#This Row],[App]],Table2[],3,0),"open")</f>
        <v>open</v>
      </c>
      <c r="C9264" s="156" t="s">
        <v>370</v>
      </c>
      <c r="D9264" t="s">
        <v>11487</v>
      </c>
      <c r="E9264" s="154" t="s">
        <v>11707</v>
      </c>
      <c r="F9264" s="155" t="str">
        <f>VLOOKUP(Proc[[#This Row],[Obj]],Sheet4!A:B,2,0)</f>
        <v>H000002902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0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on track</v>
      </c>
      <c r="Q9264" s="2">
        <f ca="1">IF(Proc[[#This Row],[DateClosed]]="",ABS(NETWORKDAYS(Proc[[#This Row],[DateOpened]],TODAY()))-1,ABS(NETWORKDAYS(Proc[[#This Row],[DateOpened]],Proc[[#This Row],[DateClosed]]))-1)</f>
        <v>0</v>
      </c>
      <c r="R9264" s="140" t="s">
        <v>476</v>
      </c>
      <c r="S9264" s="155"/>
      <c r="T9264" s="155"/>
    </row>
    <row r="9265" spans="1:20" hidden="1">
      <c r="A9265" s="154" t="s">
        <v>10643</v>
      </c>
      <c r="B9265" s="155" t="str">
        <f>IFERROR(VLOOKUP(Proc[[#This Row],[App]],Table2[],3,0),"open")</f>
        <v>open</v>
      </c>
      <c r="C9265" s="156" t="s">
        <v>370</v>
      </c>
      <c r="D9265" t="s">
        <v>11488</v>
      </c>
      <c r="E9265" s="154" t="s">
        <v>11707</v>
      </c>
      <c r="F9265" s="155" t="str">
        <f>VLOOKUP(Proc[[#This Row],[Obj]],Sheet4!A:B,2,0)</f>
        <v>H000002904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0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on track</v>
      </c>
      <c r="Q9265" s="2">
        <f ca="1">IF(Proc[[#This Row],[DateClosed]]="",ABS(NETWORKDAYS(Proc[[#This Row],[DateOpened]],TODAY()))-1,ABS(NETWORKDAYS(Proc[[#This Row],[DateOpened]],Proc[[#This Row],[DateClosed]]))-1)</f>
        <v>0</v>
      </c>
      <c r="R9265" s="140" t="s">
        <v>476</v>
      </c>
      <c r="S9265" s="155"/>
      <c r="T9265" s="155"/>
    </row>
    <row r="9266" spans="1:20" hidden="1">
      <c r="A9266" s="154" t="s">
        <v>10643</v>
      </c>
      <c r="B9266" s="155" t="str">
        <f>IFERROR(VLOOKUP(Proc[[#This Row],[App]],Table2[],3,0),"open")</f>
        <v>open</v>
      </c>
      <c r="C9266" s="156" t="s">
        <v>370</v>
      </c>
      <c r="D9266" t="s">
        <v>11489</v>
      </c>
      <c r="E9266" s="154" t="s">
        <v>11707</v>
      </c>
      <c r="F9266" s="155" t="str">
        <f>VLOOKUP(Proc[[#This Row],[Obj]],Sheet4!A:B,2,0)</f>
        <v>H000002907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0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on track</v>
      </c>
      <c r="Q9266" s="2">
        <f ca="1">IF(Proc[[#This Row],[DateClosed]]="",ABS(NETWORKDAYS(Proc[[#This Row],[DateOpened]],TODAY()))-1,ABS(NETWORKDAYS(Proc[[#This Row],[DateOpened]],Proc[[#This Row],[DateClosed]]))-1)</f>
        <v>0</v>
      </c>
      <c r="R9266" s="140" t="s">
        <v>476</v>
      </c>
      <c r="S9266" s="155"/>
      <c r="T9266" s="155"/>
    </row>
    <row r="9267" spans="1:20" hidden="1">
      <c r="A9267" s="154" t="s">
        <v>10643</v>
      </c>
      <c r="B9267" s="155" t="str">
        <f>IFERROR(VLOOKUP(Proc[[#This Row],[App]],Table2[],3,0),"open")</f>
        <v>open</v>
      </c>
      <c r="C9267" s="156" t="s">
        <v>370</v>
      </c>
      <c r="D9267" t="s">
        <v>11490</v>
      </c>
      <c r="E9267" s="154" t="s">
        <v>11707</v>
      </c>
      <c r="F9267" s="155" t="str">
        <f>VLOOKUP(Proc[[#This Row],[Obj]],Sheet4!A:B,2,0)</f>
        <v>H000002909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0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on track</v>
      </c>
      <c r="Q9267" s="2">
        <f ca="1">IF(Proc[[#This Row],[DateClosed]]="",ABS(NETWORKDAYS(Proc[[#This Row],[DateOpened]],TODAY()))-1,ABS(NETWORKDAYS(Proc[[#This Row],[DateOpened]],Proc[[#This Row],[DateClosed]]))-1)</f>
        <v>0</v>
      </c>
      <c r="R9267" s="140" t="s">
        <v>476</v>
      </c>
      <c r="S9267" s="155"/>
      <c r="T9267" s="155"/>
    </row>
    <row r="9268" spans="1:20" hidden="1">
      <c r="A9268" s="154" t="s">
        <v>10643</v>
      </c>
      <c r="B9268" s="155" t="str">
        <f>IFERROR(VLOOKUP(Proc[[#This Row],[App]],Table2[],3,0),"open")</f>
        <v>open</v>
      </c>
      <c r="C9268" s="156" t="s">
        <v>370</v>
      </c>
      <c r="D9268" t="s">
        <v>11491</v>
      </c>
      <c r="E9268" s="154" t="s">
        <v>11707</v>
      </c>
      <c r="F9268" s="155" t="str">
        <f>VLOOKUP(Proc[[#This Row],[Obj]],Sheet4!A:B,2,0)</f>
        <v>H000002909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0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on track</v>
      </c>
      <c r="Q9268" s="2">
        <f ca="1">IF(Proc[[#This Row],[DateClosed]]="",ABS(NETWORKDAYS(Proc[[#This Row],[DateOpened]],TODAY()))-1,ABS(NETWORKDAYS(Proc[[#This Row],[DateOpened]],Proc[[#This Row],[DateClosed]]))-1)</f>
        <v>0</v>
      </c>
      <c r="R9268" s="140" t="s">
        <v>476</v>
      </c>
      <c r="S9268" s="155"/>
      <c r="T9268" s="155"/>
    </row>
    <row r="9269" spans="1:20" hidden="1">
      <c r="A9269" s="154" t="s">
        <v>10643</v>
      </c>
      <c r="B9269" s="155" t="str">
        <f>IFERROR(VLOOKUP(Proc[[#This Row],[App]],Table2[],3,0),"open")</f>
        <v>open</v>
      </c>
      <c r="C9269" s="156" t="s">
        <v>370</v>
      </c>
      <c r="D9269" t="s">
        <v>11492</v>
      </c>
      <c r="E9269" s="154" t="s">
        <v>11707</v>
      </c>
      <c r="F9269" s="155" t="str">
        <f>VLOOKUP(Proc[[#This Row],[Obj]],Sheet4!A:B,2,0)</f>
        <v>H000002909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0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on track</v>
      </c>
      <c r="Q9269" s="2">
        <f ca="1">IF(Proc[[#This Row],[DateClosed]]="",ABS(NETWORKDAYS(Proc[[#This Row],[DateOpened]],TODAY()))-1,ABS(NETWORKDAYS(Proc[[#This Row],[DateOpened]],Proc[[#This Row],[DateClosed]]))-1)</f>
        <v>0</v>
      </c>
      <c r="R9269" s="140" t="s">
        <v>476</v>
      </c>
      <c r="S9269" s="155"/>
      <c r="T9269" s="155"/>
    </row>
    <row r="9270" spans="1:20" hidden="1">
      <c r="A9270" s="154" t="s">
        <v>10643</v>
      </c>
      <c r="B9270" s="155" t="str">
        <f>IFERROR(VLOOKUP(Proc[[#This Row],[App]],Table2[],3,0),"open")</f>
        <v>open</v>
      </c>
      <c r="C9270" s="156" t="s">
        <v>370</v>
      </c>
      <c r="D9270" t="s">
        <v>11493</v>
      </c>
      <c r="E9270" s="154" t="s">
        <v>11707</v>
      </c>
      <c r="F9270" s="155" t="str">
        <f>VLOOKUP(Proc[[#This Row],[Obj]],Sheet4!A:B,2,0)</f>
        <v>H000002910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0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on track</v>
      </c>
      <c r="Q9270" s="2">
        <f ca="1">IF(Proc[[#This Row],[DateClosed]]="",ABS(NETWORKDAYS(Proc[[#This Row],[DateOpened]],TODAY()))-1,ABS(NETWORKDAYS(Proc[[#This Row],[DateOpened]],Proc[[#This Row],[DateClosed]]))-1)</f>
        <v>0</v>
      </c>
      <c r="R9270" s="140" t="s">
        <v>476</v>
      </c>
      <c r="S9270" s="155"/>
      <c r="T9270" s="155"/>
    </row>
    <row r="9271" spans="1:20" hidden="1">
      <c r="A9271" s="154" t="s">
        <v>10643</v>
      </c>
      <c r="B9271" s="155" t="str">
        <f>IFERROR(VLOOKUP(Proc[[#This Row],[App]],Table2[],3,0),"open")</f>
        <v>open</v>
      </c>
      <c r="C9271" s="156" t="s">
        <v>370</v>
      </c>
      <c r="D9271" t="s">
        <v>11494</v>
      </c>
      <c r="E9271" s="154" t="s">
        <v>11707</v>
      </c>
      <c r="F9271" s="155" t="str">
        <f>VLOOKUP(Proc[[#This Row],[Obj]],Sheet4!A:B,2,0)</f>
        <v>H000002910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0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on track</v>
      </c>
      <c r="Q9271" s="2">
        <f ca="1">IF(Proc[[#This Row],[DateClosed]]="",ABS(NETWORKDAYS(Proc[[#This Row],[DateOpened]],TODAY()))-1,ABS(NETWORKDAYS(Proc[[#This Row],[DateOpened]],Proc[[#This Row],[DateClosed]]))-1)</f>
        <v>0</v>
      </c>
      <c r="R9271" s="140" t="s">
        <v>476</v>
      </c>
      <c r="S9271" s="155"/>
      <c r="T9271" s="155"/>
    </row>
    <row r="9272" spans="1:20" hidden="1">
      <c r="A9272" s="154" t="s">
        <v>10643</v>
      </c>
      <c r="B9272" s="155" t="str">
        <f>IFERROR(VLOOKUP(Proc[[#This Row],[App]],Table2[],3,0),"open")</f>
        <v>open</v>
      </c>
      <c r="C9272" s="156" t="s">
        <v>370</v>
      </c>
      <c r="D9272" t="s">
        <v>11495</v>
      </c>
      <c r="E9272" s="154" t="s">
        <v>11707</v>
      </c>
      <c r="F9272" s="155" t="str">
        <f>VLOOKUP(Proc[[#This Row],[Obj]],Sheet4!A:B,2,0)</f>
        <v>H000002910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0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on track</v>
      </c>
      <c r="Q9272" s="2">
        <f ca="1">IF(Proc[[#This Row],[DateClosed]]="",ABS(NETWORKDAYS(Proc[[#This Row],[DateOpened]],TODAY()))-1,ABS(NETWORKDAYS(Proc[[#This Row],[DateOpened]],Proc[[#This Row],[DateClosed]]))-1)</f>
        <v>0</v>
      </c>
      <c r="R9272" s="140" t="s">
        <v>476</v>
      </c>
      <c r="S9272" s="155"/>
      <c r="T9272" s="155"/>
    </row>
    <row r="9273" spans="1:20" hidden="1">
      <c r="A9273" s="154" t="s">
        <v>10643</v>
      </c>
      <c r="B9273" s="155" t="str">
        <f>IFERROR(VLOOKUP(Proc[[#This Row],[App]],Table2[],3,0),"open")</f>
        <v>open</v>
      </c>
      <c r="C9273" s="156" t="s">
        <v>370</v>
      </c>
      <c r="D9273" t="s">
        <v>11496</v>
      </c>
      <c r="E9273" s="154" t="s">
        <v>11707</v>
      </c>
      <c r="F9273" s="155" t="str">
        <f>VLOOKUP(Proc[[#This Row],[Obj]],Sheet4!A:B,2,0)</f>
        <v>H000002910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0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on track</v>
      </c>
      <c r="Q9273" s="2">
        <f ca="1">IF(Proc[[#This Row],[DateClosed]]="",ABS(NETWORKDAYS(Proc[[#This Row],[DateOpened]],TODAY()))-1,ABS(NETWORKDAYS(Proc[[#This Row],[DateOpened]],Proc[[#This Row],[DateClosed]]))-1)</f>
        <v>0</v>
      </c>
      <c r="R9273" s="140" t="s">
        <v>476</v>
      </c>
      <c r="S9273" s="155"/>
      <c r="T9273" s="155"/>
    </row>
    <row r="9274" spans="1:20" hidden="1">
      <c r="A9274" s="154" t="s">
        <v>10643</v>
      </c>
      <c r="B9274" s="155" t="str">
        <f>IFERROR(VLOOKUP(Proc[[#This Row],[App]],Table2[],3,0),"open")</f>
        <v>open</v>
      </c>
      <c r="C9274" s="156" t="s">
        <v>370</v>
      </c>
      <c r="D9274" t="s">
        <v>11497</v>
      </c>
      <c r="E9274" s="154" t="s">
        <v>11707</v>
      </c>
      <c r="F9274" s="155" t="str">
        <f>VLOOKUP(Proc[[#This Row],[Obj]],Sheet4!A:B,2,0)</f>
        <v>H000002910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0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on track</v>
      </c>
      <c r="Q9274" s="2">
        <f ca="1">IF(Proc[[#This Row],[DateClosed]]="",ABS(NETWORKDAYS(Proc[[#This Row],[DateOpened]],TODAY()))-1,ABS(NETWORKDAYS(Proc[[#This Row],[DateOpened]],Proc[[#This Row],[DateClosed]]))-1)</f>
        <v>0</v>
      </c>
      <c r="R9274" s="140" t="s">
        <v>476</v>
      </c>
      <c r="S9274" s="155"/>
      <c r="T9274" s="155"/>
    </row>
    <row r="9275" spans="1:20" hidden="1">
      <c r="A9275" s="154" t="s">
        <v>10643</v>
      </c>
      <c r="B9275" s="155" t="str">
        <f>IFERROR(VLOOKUP(Proc[[#This Row],[App]],Table2[],3,0),"open")</f>
        <v>open</v>
      </c>
      <c r="C9275" s="156" t="s">
        <v>370</v>
      </c>
      <c r="D9275" t="s">
        <v>11498</v>
      </c>
      <c r="E9275" s="154" t="s">
        <v>11707</v>
      </c>
      <c r="F9275" s="155" t="str">
        <f>VLOOKUP(Proc[[#This Row],[Obj]],Sheet4!A:B,2,0)</f>
        <v>H000003183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0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on track</v>
      </c>
      <c r="Q9275" s="2">
        <f ca="1">IF(Proc[[#This Row],[DateClosed]]="",ABS(NETWORKDAYS(Proc[[#This Row],[DateOpened]],TODAY()))-1,ABS(NETWORKDAYS(Proc[[#This Row],[DateOpened]],Proc[[#This Row],[DateClosed]]))-1)</f>
        <v>0</v>
      </c>
      <c r="R9275" s="140" t="s">
        <v>476</v>
      </c>
      <c r="S9275" s="155"/>
      <c r="T9275" s="155"/>
    </row>
    <row r="9276" spans="1:20" hidden="1">
      <c r="A9276" s="154" t="s">
        <v>10643</v>
      </c>
      <c r="B9276" s="155" t="str">
        <f>IFERROR(VLOOKUP(Proc[[#This Row],[App]],Table2[],3,0),"open")</f>
        <v>open</v>
      </c>
      <c r="C9276" s="156" t="s">
        <v>370</v>
      </c>
      <c r="D9276" t="s">
        <v>11499</v>
      </c>
      <c r="E9276" s="154" t="s">
        <v>11707</v>
      </c>
      <c r="F9276" s="155" t="str">
        <f>VLOOKUP(Proc[[#This Row],[Obj]],Sheet4!A:B,2,0)</f>
        <v>H000003183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0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on track</v>
      </c>
      <c r="Q9276" s="2">
        <f ca="1">IF(Proc[[#This Row],[DateClosed]]="",ABS(NETWORKDAYS(Proc[[#This Row],[DateOpened]],TODAY()))-1,ABS(NETWORKDAYS(Proc[[#This Row],[DateOpened]],Proc[[#This Row],[DateClosed]]))-1)</f>
        <v>0</v>
      </c>
      <c r="R9276" s="140" t="s">
        <v>476</v>
      </c>
      <c r="S9276" s="155"/>
      <c r="T9276" s="155"/>
    </row>
    <row r="9277" spans="1:20" hidden="1">
      <c r="A9277" s="154" t="s">
        <v>10643</v>
      </c>
      <c r="B9277" s="155" t="str">
        <f>IFERROR(VLOOKUP(Proc[[#This Row],[App]],Table2[],3,0),"open")</f>
        <v>open</v>
      </c>
      <c r="C9277" s="156" t="s">
        <v>370</v>
      </c>
      <c r="D9277" t="s">
        <v>11500</v>
      </c>
      <c r="E9277" s="154" t="s">
        <v>11707</v>
      </c>
      <c r="F9277" s="155" t="str">
        <f>VLOOKUP(Proc[[#This Row],[Obj]],Sheet4!A:B,2,0)</f>
        <v>H000003185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0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on track</v>
      </c>
      <c r="Q9277" s="2">
        <f ca="1">IF(Proc[[#This Row],[DateClosed]]="",ABS(NETWORKDAYS(Proc[[#This Row],[DateOpened]],TODAY()))-1,ABS(NETWORKDAYS(Proc[[#This Row],[DateOpened]],Proc[[#This Row],[DateClosed]]))-1)</f>
        <v>0</v>
      </c>
      <c r="R9277" s="140" t="s">
        <v>476</v>
      </c>
      <c r="S9277" s="155"/>
      <c r="T9277" s="155"/>
    </row>
    <row r="9278" spans="1:20" hidden="1">
      <c r="A9278" s="154" t="s">
        <v>10643</v>
      </c>
      <c r="B9278" s="155" t="str">
        <f>IFERROR(VLOOKUP(Proc[[#This Row],[App]],Table2[],3,0),"open")</f>
        <v>open</v>
      </c>
      <c r="C9278" s="156" t="s">
        <v>370</v>
      </c>
      <c r="D9278" t="s">
        <v>11501</v>
      </c>
      <c r="E9278" s="154" t="s">
        <v>11707</v>
      </c>
      <c r="F9278" s="155" t="str">
        <f>VLOOKUP(Proc[[#This Row],[Obj]],Sheet4!A:B,2,0)</f>
        <v>H000003185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0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on track</v>
      </c>
      <c r="Q9278" s="2">
        <f ca="1">IF(Proc[[#This Row],[DateClosed]]="",ABS(NETWORKDAYS(Proc[[#This Row],[DateOpened]],TODAY()))-1,ABS(NETWORKDAYS(Proc[[#This Row],[DateOpened]],Proc[[#This Row],[DateClosed]]))-1)</f>
        <v>0</v>
      </c>
      <c r="R9278" s="140" t="s">
        <v>476</v>
      </c>
      <c r="S9278" s="155"/>
      <c r="T9278" s="155"/>
    </row>
    <row r="9279" spans="1:20" hidden="1">
      <c r="A9279" s="154" t="s">
        <v>10643</v>
      </c>
      <c r="B9279" s="155" t="str">
        <f>IFERROR(VLOOKUP(Proc[[#This Row],[App]],Table2[],3,0),"open")</f>
        <v>open</v>
      </c>
      <c r="C9279" s="156" t="s">
        <v>370</v>
      </c>
      <c r="D9279" t="s">
        <v>11502</v>
      </c>
      <c r="E9279" s="154" t="s">
        <v>11707</v>
      </c>
      <c r="F9279" s="155" t="str">
        <f>VLOOKUP(Proc[[#This Row],[Obj]],Sheet4!A:B,2,0)</f>
        <v>H000003186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0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on track</v>
      </c>
      <c r="Q9279" s="2">
        <f ca="1">IF(Proc[[#This Row],[DateClosed]]="",ABS(NETWORKDAYS(Proc[[#This Row],[DateOpened]],TODAY()))-1,ABS(NETWORKDAYS(Proc[[#This Row],[DateOpened]],Proc[[#This Row],[DateClosed]]))-1)</f>
        <v>0</v>
      </c>
      <c r="R9279" s="140" t="s">
        <v>476</v>
      </c>
      <c r="S9279" s="155"/>
      <c r="T9279" s="155"/>
    </row>
    <row r="9280" spans="1:20" hidden="1">
      <c r="A9280" s="154" t="s">
        <v>10643</v>
      </c>
      <c r="B9280" s="155" t="str">
        <f>IFERROR(VLOOKUP(Proc[[#This Row],[App]],Table2[],3,0),"open")</f>
        <v>open</v>
      </c>
      <c r="C9280" s="156" t="s">
        <v>370</v>
      </c>
      <c r="D9280" t="s">
        <v>11503</v>
      </c>
      <c r="E9280" s="154" t="s">
        <v>11707</v>
      </c>
      <c r="F9280" s="155" t="str">
        <f>VLOOKUP(Proc[[#This Row],[Obj]],Sheet4!A:B,2,0)</f>
        <v>H000003186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0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on track</v>
      </c>
      <c r="Q9280" s="2">
        <f ca="1">IF(Proc[[#This Row],[DateClosed]]="",ABS(NETWORKDAYS(Proc[[#This Row],[DateOpened]],TODAY()))-1,ABS(NETWORKDAYS(Proc[[#This Row],[DateOpened]],Proc[[#This Row],[DateClosed]]))-1)</f>
        <v>0</v>
      </c>
      <c r="R9280" s="140" t="s">
        <v>476</v>
      </c>
      <c r="S9280" s="155"/>
      <c r="T9280" s="155"/>
    </row>
    <row r="9281" spans="1:20" hidden="1">
      <c r="A9281" s="154" t="s">
        <v>10643</v>
      </c>
      <c r="B9281" s="155" t="str">
        <f>IFERROR(VLOOKUP(Proc[[#This Row],[App]],Table2[],3,0),"open")</f>
        <v>open</v>
      </c>
      <c r="C9281" s="156" t="s">
        <v>370</v>
      </c>
      <c r="D9281" t="s">
        <v>11504</v>
      </c>
      <c r="E9281" s="154" t="s">
        <v>11707</v>
      </c>
      <c r="F9281" s="155" t="str">
        <f>VLOOKUP(Proc[[#This Row],[Obj]],Sheet4!A:B,2,0)</f>
        <v>H000003189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0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on track</v>
      </c>
      <c r="Q9281" s="2">
        <f ca="1">IF(Proc[[#This Row],[DateClosed]]="",ABS(NETWORKDAYS(Proc[[#This Row],[DateOpened]],TODAY()))-1,ABS(NETWORKDAYS(Proc[[#This Row],[DateOpened]],Proc[[#This Row],[DateClosed]]))-1)</f>
        <v>0</v>
      </c>
      <c r="R9281" s="140" t="s">
        <v>476</v>
      </c>
      <c r="S9281" s="155"/>
      <c r="T9281" s="155"/>
    </row>
    <row r="9282" spans="1:20" hidden="1">
      <c r="A9282" s="154" t="s">
        <v>10643</v>
      </c>
      <c r="B9282" s="155" t="str">
        <f>IFERROR(VLOOKUP(Proc[[#This Row],[App]],Table2[],3,0),"open")</f>
        <v>open</v>
      </c>
      <c r="C9282" s="156" t="s">
        <v>370</v>
      </c>
      <c r="D9282" t="s">
        <v>11505</v>
      </c>
      <c r="E9282" s="154" t="s">
        <v>11707</v>
      </c>
      <c r="F9282" s="155" t="str">
        <f>VLOOKUP(Proc[[#This Row],[Obj]],Sheet4!A:B,2,0)</f>
        <v>H000003189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0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on track</v>
      </c>
      <c r="Q9282" s="2">
        <f ca="1">IF(Proc[[#This Row],[DateClosed]]="",ABS(NETWORKDAYS(Proc[[#This Row],[DateOpened]],TODAY()))-1,ABS(NETWORKDAYS(Proc[[#This Row],[DateOpened]],Proc[[#This Row],[DateClosed]]))-1)</f>
        <v>0</v>
      </c>
      <c r="R9282" s="140" t="s">
        <v>476</v>
      </c>
      <c r="S9282" s="155"/>
      <c r="T9282" s="155"/>
    </row>
    <row r="9283" spans="1:20" hidden="1">
      <c r="A9283" s="154" t="s">
        <v>10643</v>
      </c>
      <c r="B9283" s="155" t="str">
        <f>IFERROR(VLOOKUP(Proc[[#This Row],[App]],Table2[],3,0),"open")</f>
        <v>open</v>
      </c>
      <c r="C9283" s="156" t="s">
        <v>370</v>
      </c>
      <c r="D9283" t="s">
        <v>11506</v>
      </c>
      <c r="E9283" s="154" t="s">
        <v>11707</v>
      </c>
      <c r="F9283" s="155" t="str">
        <f>VLOOKUP(Proc[[#This Row],[Obj]],Sheet4!A:B,2,0)</f>
        <v>H000003189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0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on track</v>
      </c>
      <c r="Q9283" s="2">
        <f ca="1">IF(Proc[[#This Row],[DateClosed]]="",ABS(NETWORKDAYS(Proc[[#This Row],[DateOpened]],TODAY()))-1,ABS(NETWORKDAYS(Proc[[#This Row],[DateOpened]],Proc[[#This Row],[DateClosed]]))-1)</f>
        <v>0</v>
      </c>
      <c r="R9283" s="140" t="s">
        <v>476</v>
      </c>
      <c r="S9283" s="155"/>
      <c r="T9283" s="155"/>
    </row>
    <row r="9284" spans="1:20" hidden="1">
      <c r="A9284" s="154" t="s">
        <v>10643</v>
      </c>
      <c r="B9284" s="155" t="str">
        <f>IFERROR(VLOOKUP(Proc[[#This Row],[App]],Table2[],3,0),"open")</f>
        <v>open</v>
      </c>
      <c r="C9284" s="156" t="s">
        <v>370</v>
      </c>
      <c r="D9284" t="s">
        <v>11507</v>
      </c>
      <c r="E9284" s="154" t="s">
        <v>11707</v>
      </c>
      <c r="F9284" s="155" t="str">
        <f>VLOOKUP(Proc[[#This Row],[Obj]],Sheet4!A:B,2,0)</f>
        <v>H000003191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0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on track</v>
      </c>
      <c r="Q9284" s="2">
        <f ca="1">IF(Proc[[#This Row],[DateClosed]]="",ABS(NETWORKDAYS(Proc[[#This Row],[DateOpened]],TODAY()))-1,ABS(NETWORKDAYS(Proc[[#This Row],[DateOpened]],Proc[[#This Row],[DateClosed]]))-1)</f>
        <v>0</v>
      </c>
      <c r="R9284" s="140" t="s">
        <v>476</v>
      </c>
      <c r="S9284" s="155"/>
      <c r="T9284" s="155"/>
    </row>
    <row r="9285" spans="1:20" hidden="1">
      <c r="A9285" s="154" t="s">
        <v>10643</v>
      </c>
      <c r="B9285" s="155" t="str">
        <f>IFERROR(VLOOKUP(Proc[[#This Row],[App]],Table2[],3,0),"open")</f>
        <v>open</v>
      </c>
      <c r="C9285" s="156" t="s">
        <v>370</v>
      </c>
      <c r="D9285" t="s">
        <v>11508</v>
      </c>
      <c r="E9285" s="154" t="s">
        <v>11707</v>
      </c>
      <c r="F9285" s="155" t="str">
        <f>VLOOKUP(Proc[[#This Row],[Obj]],Sheet4!A:B,2,0)</f>
        <v>H000003191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0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on track</v>
      </c>
      <c r="Q9285" s="2">
        <f ca="1">IF(Proc[[#This Row],[DateClosed]]="",ABS(NETWORKDAYS(Proc[[#This Row],[DateOpened]],TODAY()))-1,ABS(NETWORKDAYS(Proc[[#This Row],[DateOpened]],Proc[[#This Row],[DateClosed]]))-1)</f>
        <v>0</v>
      </c>
      <c r="R9285" s="140" t="s">
        <v>476</v>
      </c>
      <c r="S9285" s="155"/>
      <c r="T9285" s="155"/>
    </row>
    <row r="9286" spans="1:20" hidden="1">
      <c r="A9286" s="154" t="s">
        <v>10643</v>
      </c>
      <c r="B9286" s="155" t="str">
        <f>IFERROR(VLOOKUP(Proc[[#This Row],[App]],Table2[],3,0),"open")</f>
        <v>open</v>
      </c>
      <c r="C9286" s="156" t="s">
        <v>370</v>
      </c>
      <c r="D9286" t="s">
        <v>11509</v>
      </c>
      <c r="E9286" s="154" t="s">
        <v>11707</v>
      </c>
      <c r="F9286" s="155" t="str">
        <f>VLOOKUP(Proc[[#This Row],[Obj]],Sheet4!A:B,2,0)</f>
        <v>H000003193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0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on track</v>
      </c>
      <c r="Q9286" s="2">
        <f ca="1">IF(Proc[[#This Row],[DateClosed]]="",ABS(NETWORKDAYS(Proc[[#This Row],[DateOpened]],TODAY()))-1,ABS(NETWORKDAYS(Proc[[#This Row],[DateOpened]],Proc[[#This Row],[DateClosed]]))-1)</f>
        <v>0</v>
      </c>
      <c r="R9286" s="140" t="s">
        <v>476</v>
      </c>
      <c r="S9286" s="155"/>
      <c r="T9286" s="155"/>
    </row>
    <row r="9287" spans="1:20" hidden="1">
      <c r="A9287" s="154" t="s">
        <v>10643</v>
      </c>
      <c r="B9287" s="155" t="str">
        <f>IFERROR(VLOOKUP(Proc[[#This Row],[App]],Table2[],3,0),"open")</f>
        <v>open</v>
      </c>
      <c r="C9287" s="156" t="s">
        <v>370</v>
      </c>
      <c r="D9287" t="s">
        <v>11510</v>
      </c>
      <c r="E9287" s="154" t="s">
        <v>11707</v>
      </c>
      <c r="F9287" s="155" t="str">
        <f>VLOOKUP(Proc[[#This Row],[Obj]],Sheet4!A:B,2,0)</f>
        <v>H000003193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0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on track</v>
      </c>
      <c r="Q9287" s="2">
        <f ca="1">IF(Proc[[#This Row],[DateClosed]]="",ABS(NETWORKDAYS(Proc[[#This Row],[DateOpened]],TODAY()))-1,ABS(NETWORKDAYS(Proc[[#This Row],[DateOpened]],Proc[[#This Row],[DateClosed]]))-1)</f>
        <v>0</v>
      </c>
      <c r="R9287" s="140" t="s">
        <v>476</v>
      </c>
      <c r="S9287" s="155"/>
      <c r="T9287" s="155"/>
    </row>
    <row r="9288" spans="1:20" hidden="1">
      <c r="A9288" s="154" t="s">
        <v>10643</v>
      </c>
      <c r="B9288" s="155" t="str">
        <f>IFERROR(VLOOKUP(Proc[[#This Row],[App]],Table2[],3,0),"open")</f>
        <v>open</v>
      </c>
      <c r="C9288" s="156" t="s">
        <v>370</v>
      </c>
      <c r="D9288" t="s">
        <v>11511</v>
      </c>
      <c r="E9288" s="154" t="s">
        <v>11707</v>
      </c>
      <c r="F9288" s="155" t="str">
        <f>VLOOKUP(Proc[[#This Row],[Obj]],Sheet4!A:B,2,0)</f>
        <v>H000003193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0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on track</v>
      </c>
      <c r="Q9288" s="2">
        <f ca="1">IF(Proc[[#This Row],[DateClosed]]="",ABS(NETWORKDAYS(Proc[[#This Row],[DateOpened]],TODAY()))-1,ABS(NETWORKDAYS(Proc[[#This Row],[DateOpened]],Proc[[#This Row],[DateClosed]]))-1)</f>
        <v>0</v>
      </c>
      <c r="R9288" s="140" t="s">
        <v>476</v>
      </c>
      <c r="S9288" s="155"/>
      <c r="T9288" s="155"/>
    </row>
    <row r="9289" spans="1:20" hidden="1">
      <c r="A9289" s="154" t="s">
        <v>10643</v>
      </c>
      <c r="B9289" s="155" t="str">
        <f>IFERROR(VLOOKUP(Proc[[#This Row],[App]],Table2[],3,0),"open")</f>
        <v>open</v>
      </c>
      <c r="C9289" s="156" t="s">
        <v>370</v>
      </c>
      <c r="D9289" t="s">
        <v>11512</v>
      </c>
      <c r="E9289" s="154" t="s">
        <v>11707</v>
      </c>
      <c r="F9289" s="155" t="str">
        <f>VLOOKUP(Proc[[#This Row],[Obj]],Sheet4!A:B,2,0)</f>
        <v>H000003195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0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on track</v>
      </c>
      <c r="Q9289" s="2">
        <f ca="1">IF(Proc[[#This Row],[DateClosed]]="",ABS(NETWORKDAYS(Proc[[#This Row],[DateOpened]],TODAY()))-1,ABS(NETWORKDAYS(Proc[[#This Row],[DateOpened]],Proc[[#This Row],[DateClosed]]))-1)</f>
        <v>0</v>
      </c>
      <c r="R9289" s="140" t="s">
        <v>476</v>
      </c>
      <c r="S9289" s="155"/>
      <c r="T9289" s="155"/>
    </row>
    <row r="9290" spans="1:20" hidden="1">
      <c r="A9290" s="154" t="s">
        <v>10643</v>
      </c>
      <c r="B9290" s="155" t="str">
        <f>IFERROR(VLOOKUP(Proc[[#This Row],[App]],Table2[],3,0),"open")</f>
        <v>open</v>
      </c>
      <c r="C9290" s="156" t="s">
        <v>370</v>
      </c>
      <c r="D9290" t="s">
        <v>11513</v>
      </c>
      <c r="E9290" s="154" t="s">
        <v>11707</v>
      </c>
      <c r="F9290" s="155" t="str">
        <f>VLOOKUP(Proc[[#This Row],[Obj]],Sheet4!A:B,2,0)</f>
        <v>H000003195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0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on track</v>
      </c>
      <c r="Q9290" s="2">
        <f ca="1">IF(Proc[[#This Row],[DateClosed]]="",ABS(NETWORKDAYS(Proc[[#This Row],[DateOpened]],TODAY()))-1,ABS(NETWORKDAYS(Proc[[#This Row],[DateOpened]],Proc[[#This Row],[DateClosed]]))-1)</f>
        <v>0</v>
      </c>
      <c r="R9290" s="140" t="s">
        <v>476</v>
      </c>
      <c r="S9290" s="155"/>
      <c r="T9290" s="155"/>
    </row>
    <row r="9291" spans="1:20" hidden="1">
      <c r="A9291" s="154" t="s">
        <v>10643</v>
      </c>
      <c r="B9291" s="155" t="str">
        <f>IFERROR(VLOOKUP(Proc[[#This Row],[App]],Table2[],3,0),"open")</f>
        <v>open</v>
      </c>
      <c r="C9291" s="156" t="s">
        <v>370</v>
      </c>
      <c r="D9291" t="s">
        <v>11514</v>
      </c>
      <c r="E9291" s="154" t="s">
        <v>11707</v>
      </c>
      <c r="F9291" s="155" t="str">
        <f>VLOOKUP(Proc[[#This Row],[Obj]],Sheet4!A:B,2,0)</f>
        <v>H000003199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0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on track</v>
      </c>
      <c r="Q9291" s="2">
        <f ca="1">IF(Proc[[#This Row],[DateClosed]]="",ABS(NETWORKDAYS(Proc[[#This Row],[DateOpened]],TODAY()))-1,ABS(NETWORKDAYS(Proc[[#This Row],[DateOpened]],Proc[[#This Row],[DateClosed]]))-1)</f>
        <v>0</v>
      </c>
      <c r="R9291" s="140" t="s">
        <v>476</v>
      </c>
      <c r="S9291" s="155"/>
      <c r="T9291" s="155"/>
    </row>
    <row r="9292" spans="1:20" hidden="1">
      <c r="A9292" s="154" t="s">
        <v>10643</v>
      </c>
      <c r="B9292" s="155" t="str">
        <f>IFERROR(VLOOKUP(Proc[[#This Row],[App]],Table2[],3,0),"open")</f>
        <v>open</v>
      </c>
      <c r="C9292" s="156" t="s">
        <v>370</v>
      </c>
      <c r="D9292" t="s">
        <v>11515</v>
      </c>
      <c r="E9292" s="154" t="s">
        <v>11707</v>
      </c>
      <c r="F9292" s="155" t="str">
        <f>VLOOKUP(Proc[[#This Row],[Obj]],Sheet4!A:B,2,0)</f>
        <v>H000003206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0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on track</v>
      </c>
      <c r="Q9292" s="2">
        <f ca="1">IF(Proc[[#This Row],[DateClosed]]="",ABS(NETWORKDAYS(Proc[[#This Row],[DateOpened]],TODAY()))-1,ABS(NETWORKDAYS(Proc[[#This Row],[DateOpened]],Proc[[#This Row],[DateClosed]]))-1)</f>
        <v>0</v>
      </c>
      <c r="R9292" s="140" t="s">
        <v>476</v>
      </c>
      <c r="S9292" s="155"/>
      <c r="T9292" s="155"/>
    </row>
    <row r="9293" spans="1:20" hidden="1">
      <c r="A9293" s="154" t="s">
        <v>10643</v>
      </c>
      <c r="B9293" s="155" t="str">
        <f>IFERROR(VLOOKUP(Proc[[#This Row],[App]],Table2[],3,0),"open")</f>
        <v>open</v>
      </c>
      <c r="C9293" s="156" t="s">
        <v>370</v>
      </c>
      <c r="D9293" t="s">
        <v>11516</v>
      </c>
      <c r="E9293" s="154" t="s">
        <v>11707</v>
      </c>
      <c r="F9293" s="155" t="str">
        <f>VLOOKUP(Proc[[#This Row],[Obj]],Sheet4!A:B,2,0)</f>
        <v>H000003206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0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on track</v>
      </c>
      <c r="Q9293" s="2">
        <f ca="1">IF(Proc[[#This Row],[DateClosed]]="",ABS(NETWORKDAYS(Proc[[#This Row],[DateOpened]],TODAY()))-1,ABS(NETWORKDAYS(Proc[[#This Row],[DateOpened]],Proc[[#This Row],[DateClosed]]))-1)</f>
        <v>0</v>
      </c>
      <c r="R9293" s="140" t="s">
        <v>476</v>
      </c>
      <c r="S9293" s="155"/>
      <c r="T9293" s="155"/>
    </row>
    <row r="9294" spans="1:20" hidden="1">
      <c r="A9294" s="154" t="s">
        <v>10643</v>
      </c>
      <c r="B9294" s="155" t="str">
        <f>IFERROR(VLOOKUP(Proc[[#This Row],[App]],Table2[],3,0),"open")</f>
        <v>open</v>
      </c>
      <c r="C9294" s="156" t="s">
        <v>370</v>
      </c>
      <c r="D9294" t="s">
        <v>11517</v>
      </c>
      <c r="E9294" s="154" t="s">
        <v>11707</v>
      </c>
      <c r="F9294" s="155" t="str">
        <f>VLOOKUP(Proc[[#This Row],[Obj]],Sheet4!A:B,2,0)</f>
        <v>H000003206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0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on track</v>
      </c>
      <c r="Q9294" s="2">
        <f ca="1">IF(Proc[[#This Row],[DateClosed]]="",ABS(NETWORKDAYS(Proc[[#This Row],[DateOpened]],TODAY()))-1,ABS(NETWORKDAYS(Proc[[#This Row],[DateOpened]],Proc[[#This Row],[DateClosed]]))-1)</f>
        <v>0</v>
      </c>
      <c r="R9294" s="140" t="s">
        <v>476</v>
      </c>
      <c r="S9294" s="155"/>
      <c r="T9294" s="155"/>
    </row>
    <row r="9295" spans="1:20" hidden="1">
      <c r="A9295" s="154" t="s">
        <v>10643</v>
      </c>
      <c r="B9295" s="155" t="str">
        <f>IFERROR(VLOOKUP(Proc[[#This Row],[App]],Table2[],3,0),"open")</f>
        <v>open</v>
      </c>
      <c r="C9295" s="156" t="s">
        <v>370</v>
      </c>
      <c r="D9295" t="s">
        <v>11518</v>
      </c>
      <c r="E9295" s="154" t="s">
        <v>11707</v>
      </c>
      <c r="F9295" s="155" t="str">
        <f>VLOOKUP(Proc[[#This Row],[Obj]],Sheet4!A:B,2,0)</f>
        <v>H000003207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0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on track</v>
      </c>
      <c r="Q9295" s="2">
        <f ca="1">IF(Proc[[#This Row],[DateClosed]]="",ABS(NETWORKDAYS(Proc[[#This Row],[DateOpened]],TODAY()))-1,ABS(NETWORKDAYS(Proc[[#This Row],[DateOpened]],Proc[[#This Row],[DateClosed]]))-1)</f>
        <v>0</v>
      </c>
      <c r="R9295" s="140" t="s">
        <v>476</v>
      </c>
      <c r="S9295" s="155"/>
      <c r="T9295" s="155"/>
    </row>
    <row r="9296" spans="1:20" hidden="1">
      <c r="A9296" s="154" t="s">
        <v>10643</v>
      </c>
      <c r="B9296" s="155" t="str">
        <f>IFERROR(VLOOKUP(Proc[[#This Row],[App]],Table2[],3,0),"open")</f>
        <v>open</v>
      </c>
      <c r="C9296" s="156" t="s">
        <v>370</v>
      </c>
      <c r="D9296" t="s">
        <v>11519</v>
      </c>
      <c r="E9296" s="154" t="s">
        <v>11707</v>
      </c>
      <c r="F9296" s="155" t="str">
        <f>VLOOKUP(Proc[[#This Row],[Obj]],Sheet4!A:B,2,0)</f>
        <v>H000003207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0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on track</v>
      </c>
      <c r="Q9296" s="2">
        <f ca="1">IF(Proc[[#This Row],[DateClosed]]="",ABS(NETWORKDAYS(Proc[[#This Row],[DateOpened]],TODAY()))-1,ABS(NETWORKDAYS(Proc[[#This Row],[DateOpened]],Proc[[#This Row],[DateClosed]]))-1)</f>
        <v>0</v>
      </c>
      <c r="R9296" s="140" t="s">
        <v>476</v>
      </c>
      <c r="S9296" s="155"/>
      <c r="T9296" s="155"/>
    </row>
    <row r="9297" spans="1:20" hidden="1">
      <c r="A9297" s="154" t="s">
        <v>10643</v>
      </c>
      <c r="B9297" s="155" t="str">
        <f>IFERROR(VLOOKUP(Proc[[#This Row],[App]],Table2[],3,0),"open")</f>
        <v>open</v>
      </c>
      <c r="C9297" s="156" t="s">
        <v>370</v>
      </c>
      <c r="D9297" t="s">
        <v>11520</v>
      </c>
      <c r="E9297" s="154" t="s">
        <v>11707</v>
      </c>
      <c r="F9297" s="155" t="str">
        <f>VLOOKUP(Proc[[#This Row],[Obj]],Sheet4!A:B,2,0)</f>
        <v>H000003207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0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on track</v>
      </c>
      <c r="Q9297" s="2">
        <f ca="1">IF(Proc[[#This Row],[DateClosed]]="",ABS(NETWORKDAYS(Proc[[#This Row],[DateOpened]],TODAY()))-1,ABS(NETWORKDAYS(Proc[[#This Row],[DateOpened]],Proc[[#This Row],[DateClosed]]))-1)</f>
        <v>0</v>
      </c>
      <c r="R9297" s="140" t="s">
        <v>476</v>
      </c>
      <c r="S9297" s="155"/>
      <c r="T9297" s="155"/>
    </row>
    <row r="9298" spans="1:20" hidden="1">
      <c r="A9298" s="154" t="s">
        <v>10643</v>
      </c>
      <c r="B9298" s="155" t="str">
        <f>IFERROR(VLOOKUP(Proc[[#This Row],[App]],Table2[],3,0),"open")</f>
        <v>open</v>
      </c>
      <c r="C9298" s="156" t="s">
        <v>370</v>
      </c>
      <c r="D9298" t="s">
        <v>11521</v>
      </c>
      <c r="E9298" s="154" t="s">
        <v>11707</v>
      </c>
      <c r="F9298" s="155" t="str">
        <f>VLOOKUP(Proc[[#This Row],[Obj]],Sheet4!A:B,2,0)</f>
        <v>H000003207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0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on track</v>
      </c>
      <c r="Q9298" s="2">
        <f ca="1">IF(Proc[[#This Row],[DateClosed]]="",ABS(NETWORKDAYS(Proc[[#This Row],[DateOpened]],TODAY()))-1,ABS(NETWORKDAYS(Proc[[#This Row],[DateOpened]],Proc[[#This Row],[DateClosed]]))-1)</f>
        <v>0</v>
      </c>
      <c r="R9298" s="140" t="s">
        <v>476</v>
      </c>
      <c r="S9298" s="155"/>
      <c r="T9298" s="155"/>
    </row>
    <row r="9299" spans="1:20" hidden="1">
      <c r="A9299" s="154" t="s">
        <v>10643</v>
      </c>
      <c r="B9299" s="155" t="str">
        <f>IFERROR(VLOOKUP(Proc[[#This Row],[App]],Table2[],3,0),"open")</f>
        <v>open</v>
      </c>
      <c r="C9299" s="156" t="s">
        <v>370</v>
      </c>
      <c r="D9299" t="s">
        <v>11522</v>
      </c>
      <c r="E9299" s="154" t="s">
        <v>11707</v>
      </c>
      <c r="F9299" s="155" t="str">
        <f>VLOOKUP(Proc[[#This Row],[Obj]],Sheet4!A:B,2,0)</f>
        <v>H000003208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0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on track</v>
      </c>
      <c r="Q9299" s="2">
        <f ca="1">IF(Proc[[#This Row],[DateClosed]]="",ABS(NETWORKDAYS(Proc[[#This Row],[DateOpened]],TODAY()))-1,ABS(NETWORKDAYS(Proc[[#This Row],[DateOpened]],Proc[[#This Row],[DateClosed]]))-1)</f>
        <v>0</v>
      </c>
      <c r="R9299" s="140" t="s">
        <v>476</v>
      </c>
      <c r="S9299" s="155"/>
      <c r="T9299" s="155"/>
    </row>
    <row r="9300" spans="1:20" hidden="1">
      <c r="A9300" s="154" t="s">
        <v>10643</v>
      </c>
      <c r="B9300" s="155" t="str">
        <f>IFERROR(VLOOKUP(Proc[[#This Row],[App]],Table2[],3,0),"open")</f>
        <v>open</v>
      </c>
      <c r="C9300" s="156" t="s">
        <v>370</v>
      </c>
      <c r="D9300" t="s">
        <v>11523</v>
      </c>
      <c r="E9300" s="154" t="s">
        <v>11707</v>
      </c>
      <c r="F9300" s="155" t="str">
        <f>VLOOKUP(Proc[[#This Row],[Obj]],Sheet4!A:B,2,0)</f>
        <v>H000003208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0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on track</v>
      </c>
      <c r="Q9300" s="2">
        <f ca="1">IF(Proc[[#This Row],[DateClosed]]="",ABS(NETWORKDAYS(Proc[[#This Row],[DateOpened]],TODAY()))-1,ABS(NETWORKDAYS(Proc[[#This Row],[DateOpened]],Proc[[#This Row],[DateClosed]]))-1)</f>
        <v>0</v>
      </c>
      <c r="R9300" s="140" t="s">
        <v>476</v>
      </c>
      <c r="S9300" s="155"/>
      <c r="T9300" s="155"/>
    </row>
    <row r="9301" spans="1:20" hidden="1">
      <c r="A9301" s="154" t="s">
        <v>10643</v>
      </c>
      <c r="B9301" s="155" t="str">
        <f>IFERROR(VLOOKUP(Proc[[#This Row],[App]],Table2[],3,0),"open")</f>
        <v>open</v>
      </c>
      <c r="C9301" s="156" t="s">
        <v>370</v>
      </c>
      <c r="D9301" t="s">
        <v>11524</v>
      </c>
      <c r="E9301" s="154" t="s">
        <v>11707</v>
      </c>
      <c r="F9301" s="155" t="str">
        <f>VLOOKUP(Proc[[#This Row],[Obj]],Sheet4!A:B,2,0)</f>
        <v>H000003441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0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on track</v>
      </c>
      <c r="Q9301" s="2">
        <f ca="1">IF(Proc[[#This Row],[DateClosed]]="",ABS(NETWORKDAYS(Proc[[#This Row],[DateOpened]],TODAY()))-1,ABS(NETWORKDAYS(Proc[[#This Row],[DateOpened]],Proc[[#This Row],[DateClosed]]))-1)</f>
        <v>0</v>
      </c>
      <c r="R9301" s="140" t="s">
        <v>476</v>
      </c>
      <c r="S9301" s="155"/>
      <c r="T9301" s="155"/>
    </row>
    <row r="9302" spans="1:20" hidden="1">
      <c r="A9302" s="154" t="s">
        <v>10643</v>
      </c>
      <c r="B9302" s="155" t="str">
        <f>IFERROR(VLOOKUP(Proc[[#This Row],[App]],Table2[],3,0),"open")</f>
        <v>open</v>
      </c>
      <c r="C9302" s="156" t="s">
        <v>370</v>
      </c>
      <c r="D9302" t="s">
        <v>11525</v>
      </c>
      <c r="E9302" s="154" t="s">
        <v>11707</v>
      </c>
      <c r="F9302" s="155" t="str">
        <f>VLOOKUP(Proc[[#This Row],[Obj]],Sheet4!A:B,2,0)</f>
        <v>H000003443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0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on track</v>
      </c>
      <c r="Q9302" s="2">
        <f ca="1">IF(Proc[[#This Row],[DateClosed]]="",ABS(NETWORKDAYS(Proc[[#This Row],[DateOpened]],TODAY()))-1,ABS(NETWORKDAYS(Proc[[#This Row],[DateOpened]],Proc[[#This Row],[DateClosed]]))-1)</f>
        <v>0</v>
      </c>
      <c r="R9302" s="140" t="s">
        <v>476</v>
      </c>
      <c r="S9302" s="155"/>
      <c r="T9302" s="155"/>
    </row>
    <row r="9303" spans="1:20" hidden="1">
      <c r="A9303" s="154" t="s">
        <v>10643</v>
      </c>
      <c r="B9303" s="155" t="str">
        <f>IFERROR(VLOOKUP(Proc[[#This Row],[App]],Table2[],3,0),"open")</f>
        <v>open</v>
      </c>
      <c r="C9303" s="156" t="s">
        <v>370</v>
      </c>
      <c r="D9303" t="s">
        <v>11526</v>
      </c>
      <c r="E9303" s="154" t="s">
        <v>11707</v>
      </c>
      <c r="F9303" s="155" t="str">
        <f>VLOOKUP(Proc[[#This Row],[Obj]],Sheet4!A:B,2,0)</f>
        <v>H000003443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0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on track</v>
      </c>
      <c r="Q9303" s="2">
        <f ca="1">IF(Proc[[#This Row],[DateClosed]]="",ABS(NETWORKDAYS(Proc[[#This Row],[DateOpened]],TODAY()))-1,ABS(NETWORKDAYS(Proc[[#This Row],[DateOpened]],Proc[[#This Row],[DateClosed]]))-1)</f>
        <v>0</v>
      </c>
      <c r="R9303" s="140" t="s">
        <v>476</v>
      </c>
      <c r="S9303" s="155"/>
      <c r="T9303" s="155"/>
    </row>
    <row r="9304" spans="1:20" hidden="1">
      <c r="A9304" s="154" t="s">
        <v>10643</v>
      </c>
      <c r="B9304" s="155" t="str">
        <f>IFERROR(VLOOKUP(Proc[[#This Row],[App]],Table2[],3,0),"open")</f>
        <v>open</v>
      </c>
      <c r="C9304" s="156" t="s">
        <v>370</v>
      </c>
      <c r="D9304" t="s">
        <v>11527</v>
      </c>
      <c r="E9304" s="154" t="s">
        <v>11707</v>
      </c>
      <c r="F9304" s="155" t="str">
        <f>VLOOKUP(Proc[[#This Row],[Obj]],Sheet4!A:B,2,0)</f>
        <v>H000003444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0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on track</v>
      </c>
      <c r="Q9304" s="2">
        <f ca="1">IF(Proc[[#This Row],[DateClosed]]="",ABS(NETWORKDAYS(Proc[[#This Row],[DateOpened]],TODAY()))-1,ABS(NETWORKDAYS(Proc[[#This Row],[DateOpened]],Proc[[#This Row],[DateClosed]]))-1)</f>
        <v>0</v>
      </c>
      <c r="R9304" s="140" t="s">
        <v>476</v>
      </c>
      <c r="S9304" s="155"/>
      <c r="T9304" s="155"/>
    </row>
    <row r="9305" spans="1:20" hidden="1">
      <c r="A9305" s="154" t="s">
        <v>10643</v>
      </c>
      <c r="B9305" s="155" t="str">
        <f>IFERROR(VLOOKUP(Proc[[#This Row],[App]],Table2[],3,0),"open")</f>
        <v>open</v>
      </c>
      <c r="C9305" s="156" t="s">
        <v>370</v>
      </c>
      <c r="D9305" t="s">
        <v>11528</v>
      </c>
      <c r="E9305" s="154" t="s">
        <v>11707</v>
      </c>
      <c r="F9305" s="155" t="str">
        <f>VLOOKUP(Proc[[#This Row],[Obj]],Sheet4!A:B,2,0)</f>
        <v>H000003444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0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on track</v>
      </c>
      <c r="Q9305" s="2">
        <f ca="1">IF(Proc[[#This Row],[DateClosed]]="",ABS(NETWORKDAYS(Proc[[#This Row],[DateOpened]],TODAY()))-1,ABS(NETWORKDAYS(Proc[[#This Row],[DateOpened]],Proc[[#This Row],[DateClosed]]))-1)</f>
        <v>0</v>
      </c>
      <c r="R9305" s="140" t="s">
        <v>476</v>
      </c>
      <c r="S9305" s="155"/>
      <c r="T9305" s="155"/>
    </row>
    <row r="9306" spans="1:20" hidden="1">
      <c r="A9306" s="154" t="s">
        <v>10643</v>
      </c>
      <c r="B9306" s="155" t="str">
        <f>IFERROR(VLOOKUP(Proc[[#This Row],[App]],Table2[],3,0),"open")</f>
        <v>open</v>
      </c>
      <c r="C9306" s="156" t="s">
        <v>370</v>
      </c>
      <c r="D9306" t="s">
        <v>11529</v>
      </c>
      <c r="E9306" s="154" t="s">
        <v>11707</v>
      </c>
      <c r="F9306" s="155" t="str">
        <f>VLOOKUP(Proc[[#This Row],[Obj]],Sheet4!A:B,2,0)</f>
        <v>H000003445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0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on track</v>
      </c>
      <c r="Q9306" s="2">
        <f ca="1">IF(Proc[[#This Row],[DateClosed]]="",ABS(NETWORKDAYS(Proc[[#This Row],[DateOpened]],TODAY()))-1,ABS(NETWORKDAYS(Proc[[#This Row],[DateOpened]],Proc[[#This Row],[DateClosed]]))-1)</f>
        <v>0</v>
      </c>
      <c r="R9306" s="140" t="s">
        <v>476</v>
      </c>
      <c r="S9306" s="155"/>
      <c r="T9306" s="155"/>
    </row>
    <row r="9307" spans="1:20" hidden="1">
      <c r="A9307" s="154" t="s">
        <v>10643</v>
      </c>
      <c r="B9307" s="155" t="str">
        <f>IFERROR(VLOOKUP(Proc[[#This Row],[App]],Table2[],3,0),"open")</f>
        <v>open</v>
      </c>
      <c r="C9307" s="156" t="s">
        <v>370</v>
      </c>
      <c r="D9307" t="s">
        <v>11530</v>
      </c>
      <c r="E9307" s="154" t="s">
        <v>11707</v>
      </c>
      <c r="F9307" s="155" t="str">
        <f>VLOOKUP(Proc[[#This Row],[Obj]],Sheet4!A:B,2,0)</f>
        <v>H000003445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0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on track</v>
      </c>
      <c r="Q9307" s="2">
        <f ca="1">IF(Proc[[#This Row],[DateClosed]]="",ABS(NETWORKDAYS(Proc[[#This Row],[DateOpened]],TODAY()))-1,ABS(NETWORKDAYS(Proc[[#This Row],[DateOpened]],Proc[[#This Row],[DateClosed]]))-1)</f>
        <v>0</v>
      </c>
      <c r="R9307" s="140" t="s">
        <v>476</v>
      </c>
      <c r="S9307" s="155"/>
      <c r="T9307" s="155"/>
    </row>
    <row r="9308" spans="1:20" hidden="1">
      <c r="A9308" s="154" t="s">
        <v>10643</v>
      </c>
      <c r="B9308" s="155" t="str">
        <f>IFERROR(VLOOKUP(Proc[[#This Row],[App]],Table2[],3,0),"open")</f>
        <v>open</v>
      </c>
      <c r="C9308" s="156" t="s">
        <v>370</v>
      </c>
      <c r="D9308" t="s">
        <v>11531</v>
      </c>
      <c r="E9308" s="154" t="s">
        <v>11707</v>
      </c>
      <c r="F9308" s="155" t="str">
        <f>VLOOKUP(Proc[[#This Row],[Obj]],Sheet4!A:B,2,0)</f>
        <v>H000003449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0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on track</v>
      </c>
      <c r="Q9308" s="2">
        <f ca="1">IF(Proc[[#This Row],[DateClosed]]="",ABS(NETWORKDAYS(Proc[[#This Row],[DateOpened]],TODAY()))-1,ABS(NETWORKDAYS(Proc[[#This Row],[DateOpened]],Proc[[#This Row],[DateClosed]]))-1)</f>
        <v>0</v>
      </c>
      <c r="R9308" s="140" t="s">
        <v>476</v>
      </c>
      <c r="S9308" s="155"/>
      <c r="T9308" s="155"/>
    </row>
    <row r="9309" spans="1:20" hidden="1">
      <c r="A9309" s="154" t="s">
        <v>10643</v>
      </c>
      <c r="B9309" s="155" t="str">
        <f>IFERROR(VLOOKUP(Proc[[#This Row],[App]],Table2[],3,0),"open")</f>
        <v>open</v>
      </c>
      <c r="C9309" s="156" t="s">
        <v>370</v>
      </c>
      <c r="D9309" t="s">
        <v>11532</v>
      </c>
      <c r="E9309" s="154" t="s">
        <v>11707</v>
      </c>
      <c r="F9309" s="155" t="str">
        <f>VLOOKUP(Proc[[#This Row],[Obj]],Sheet4!A:B,2,0)</f>
        <v>H000003449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0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on track</v>
      </c>
      <c r="Q9309" s="2">
        <f ca="1">IF(Proc[[#This Row],[DateClosed]]="",ABS(NETWORKDAYS(Proc[[#This Row],[DateOpened]],TODAY()))-1,ABS(NETWORKDAYS(Proc[[#This Row],[DateOpened]],Proc[[#This Row],[DateClosed]]))-1)</f>
        <v>0</v>
      </c>
      <c r="R9309" s="140" t="s">
        <v>476</v>
      </c>
      <c r="S9309" s="155"/>
      <c r="T9309" s="155"/>
    </row>
    <row r="9310" spans="1:20" hidden="1">
      <c r="A9310" s="154" t="s">
        <v>10643</v>
      </c>
      <c r="B9310" s="155" t="str">
        <f>IFERROR(VLOOKUP(Proc[[#This Row],[App]],Table2[],3,0),"open")</f>
        <v>open</v>
      </c>
      <c r="C9310" s="156" t="s">
        <v>370</v>
      </c>
      <c r="D9310" t="s">
        <v>11533</v>
      </c>
      <c r="E9310" s="154" t="s">
        <v>11707</v>
      </c>
      <c r="F9310" s="155" t="str">
        <f>VLOOKUP(Proc[[#This Row],[Obj]],Sheet4!A:B,2,0)</f>
        <v>H000003449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0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on track</v>
      </c>
      <c r="Q9310" s="2">
        <f ca="1">IF(Proc[[#This Row],[DateClosed]]="",ABS(NETWORKDAYS(Proc[[#This Row],[DateOpened]],TODAY()))-1,ABS(NETWORKDAYS(Proc[[#This Row],[DateOpened]],Proc[[#This Row],[DateClosed]]))-1)</f>
        <v>0</v>
      </c>
      <c r="R9310" s="140" t="s">
        <v>476</v>
      </c>
      <c r="S9310" s="155"/>
      <c r="T9310" s="155"/>
    </row>
    <row r="9311" spans="1:20" hidden="1">
      <c r="A9311" s="154" t="s">
        <v>10643</v>
      </c>
      <c r="B9311" s="155" t="str">
        <f>IFERROR(VLOOKUP(Proc[[#This Row],[App]],Table2[],3,0),"open")</f>
        <v>open</v>
      </c>
      <c r="C9311" s="156" t="s">
        <v>370</v>
      </c>
      <c r="D9311" t="s">
        <v>11534</v>
      </c>
      <c r="E9311" s="154" t="s">
        <v>11707</v>
      </c>
      <c r="F9311" s="155" t="str">
        <f>VLOOKUP(Proc[[#This Row],[Obj]],Sheet4!A:B,2,0)</f>
        <v>H000003449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0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on track</v>
      </c>
      <c r="Q9311" s="2">
        <f ca="1">IF(Proc[[#This Row],[DateClosed]]="",ABS(NETWORKDAYS(Proc[[#This Row],[DateOpened]],TODAY()))-1,ABS(NETWORKDAYS(Proc[[#This Row],[DateOpened]],Proc[[#This Row],[DateClosed]]))-1)</f>
        <v>0</v>
      </c>
      <c r="R9311" s="140" t="s">
        <v>476</v>
      </c>
      <c r="S9311" s="155"/>
      <c r="T9311" s="155"/>
    </row>
    <row r="9312" spans="1:20" hidden="1">
      <c r="A9312" s="154" t="s">
        <v>10643</v>
      </c>
      <c r="B9312" s="155" t="str">
        <f>IFERROR(VLOOKUP(Proc[[#This Row],[App]],Table2[],3,0),"open")</f>
        <v>open</v>
      </c>
      <c r="C9312" s="156" t="s">
        <v>370</v>
      </c>
      <c r="D9312" t="s">
        <v>11535</v>
      </c>
      <c r="E9312" s="154" t="s">
        <v>11707</v>
      </c>
      <c r="F9312" s="155" t="str">
        <f>VLOOKUP(Proc[[#This Row],[Obj]],Sheet4!A:B,2,0)</f>
        <v>H000003451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0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on track</v>
      </c>
      <c r="Q9312" s="2">
        <f ca="1">IF(Proc[[#This Row],[DateClosed]]="",ABS(NETWORKDAYS(Proc[[#This Row],[DateOpened]],TODAY()))-1,ABS(NETWORKDAYS(Proc[[#This Row],[DateOpened]],Proc[[#This Row],[DateClosed]]))-1)</f>
        <v>0</v>
      </c>
      <c r="R9312" s="140" t="s">
        <v>476</v>
      </c>
      <c r="S9312" s="155"/>
      <c r="T9312" s="155"/>
    </row>
    <row r="9313" spans="1:20" hidden="1">
      <c r="A9313" s="154" t="s">
        <v>10643</v>
      </c>
      <c r="B9313" s="155" t="str">
        <f>IFERROR(VLOOKUP(Proc[[#This Row],[App]],Table2[],3,0),"open")</f>
        <v>open</v>
      </c>
      <c r="C9313" s="156" t="s">
        <v>370</v>
      </c>
      <c r="D9313" t="s">
        <v>11536</v>
      </c>
      <c r="E9313" s="154" t="s">
        <v>11707</v>
      </c>
      <c r="F9313" s="155" t="str">
        <f>VLOOKUP(Proc[[#This Row],[Obj]],Sheet4!A:B,2,0)</f>
        <v>H000003451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0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on track</v>
      </c>
      <c r="Q9313" s="2">
        <f ca="1">IF(Proc[[#This Row],[DateClosed]]="",ABS(NETWORKDAYS(Proc[[#This Row],[DateOpened]],TODAY()))-1,ABS(NETWORKDAYS(Proc[[#This Row],[DateOpened]],Proc[[#This Row],[DateClosed]]))-1)</f>
        <v>0</v>
      </c>
      <c r="R9313" s="140" t="s">
        <v>476</v>
      </c>
      <c r="S9313" s="155"/>
      <c r="T9313" s="155"/>
    </row>
    <row r="9314" spans="1:20" hidden="1">
      <c r="A9314" s="154" t="s">
        <v>10643</v>
      </c>
      <c r="B9314" s="155" t="str">
        <f>IFERROR(VLOOKUP(Proc[[#This Row],[App]],Table2[],3,0),"open")</f>
        <v>open</v>
      </c>
      <c r="C9314" s="156" t="s">
        <v>370</v>
      </c>
      <c r="D9314" t="s">
        <v>11537</v>
      </c>
      <c r="E9314" s="154" t="s">
        <v>11707</v>
      </c>
      <c r="F9314" s="155" t="str">
        <f>VLOOKUP(Proc[[#This Row],[Obj]],Sheet4!A:B,2,0)</f>
        <v>H000003453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0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on track</v>
      </c>
      <c r="Q9314" s="2">
        <f ca="1">IF(Proc[[#This Row],[DateClosed]]="",ABS(NETWORKDAYS(Proc[[#This Row],[DateOpened]],TODAY()))-1,ABS(NETWORKDAYS(Proc[[#This Row],[DateOpened]],Proc[[#This Row],[DateClosed]]))-1)</f>
        <v>0</v>
      </c>
      <c r="R9314" s="140" t="s">
        <v>476</v>
      </c>
      <c r="S9314" s="155"/>
      <c r="T9314" s="155"/>
    </row>
    <row r="9315" spans="1:20" hidden="1">
      <c r="A9315" s="154" t="s">
        <v>10643</v>
      </c>
      <c r="B9315" s="155" t="str">
        <f>IFERROR(VLOOKUP(Proc[[#This Row],[App]],Table2[],3,0),"open")</f>
        <v>open</v>
      </c>
      <c r="C9315" s="156" t="s">
        <v>370</v>
      </c>
      <c r="D9315" t="s">
        <v>11538</v>
      </c>
      <c r="E9315" s="154" t="s">
        <v>11707</v>
      </c>
      <c r="F9315" s="155" t="str">
        <f>VLOOKUP(Proc[[#This Row],[Obj]],Sheet4!A:B,2,0)</f>
        <v>H000003453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0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on track</v>
      </c>
      <c r="Q9315" s="2">
        <f ca="1">IF(Proc[[#This Row],[DateClosed]]="",ABS(NETWORKDAYS(Proc[[#This Row],[DateOpened]],TODAY()))-1,ABS(NETWORKDAYS(Proc[[#This Row],[DateOpened]],Proc[[#This Row],[DateClosed]]))-1)</f>
        <v>0</v>
      </c>
      <c r="R9315" s="140" t="s">
        <v>476</v>
      </c>
      <c r="S9315" s="155"/>
      <c r="T9315" s="155"/>
    </row>
    <row r="9316" spans="1:20" hidden="1">
      <c r="A9316" s="154" t="s">
        <v>10643</v>
      </c>
      <c r="B9316" s="155" t="str">
        <f>IFERROR(VLOOKUP(Proc[[#This Row],[App]],Table2[],3,0),"open")</f>
        <v>open</v>
      </c>
      <c r="C9316" s="156" t="s">
        <v>370</v>
      </c>
      <c r="D9316" t="s">
        <v>11539</v>
      </c>
      <c r="E9316" s="154" t="s">
        <v>11707</v>
      </c>
      <c r="F9316" s="155" t="str">
        <f>VLOOKUP(Proc[[#This Row],[Obj]],Sheet4!A:B,2,0)</f>
        <v>H000003458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0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on track</v>
      </c>
      <c r="Q9316" s="2">
        <f ca="1">IF(Proc[[#This Row],[DateClosed]]="",ABS(NETWORKDAYS(Proc[[#This Row],[DateOpened]],TODAY()))-1,ABS(NETWORKDAYS(Proc[[#This Row],[DateOpened]],Proc[[#This Row],[DateClosed]]))-1)</f>
        <v>0</v>
      </c>
      <c r="R9316" s="140" t="s">
        <v>476</v>
      </c>
      <c r="S9316" s="155"/>
      <c r="T9316" s="155"/>
    </row>
    <row r="9317" spans="1:20" hidden="1">
      <c r="A9317" s="154" t="s">
        <v>10643</v>
      </c>
      <c r="B9317" s="155" t="str">
        <f>IFERROR(VLOOKUP(Proc[[#This Row],[App]],Table2[],3,0),"open")</f>
        <v>open</v>
      </c>
      <c r="C9317" s="156" t="s">
        <v>370</v>
      </c>
      <c r="D9317" t="s">
        <v>11540</v>
      </c>
      <c r="E9317" s="154" t="s">
        <v>11707</v>
      </c>
      <c r="F9317" s="155" t="str">
        <f>VLOOKUP(Proc[[#This Row],[Obj]],Sheet4!A:B,2,0)</f>
        <v>H000003461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0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on track</v>
      </c>
      <c r="Q9317" s="2">
        <f ca="1">IF(Proc[[#This Row],[DateClosed]]="",ABS(NETWORKDAYS(Proc[[#This Row],[DateOpened]],TODAY()))-1,ABS(NETWORKDAYS(Proc[[#This Row],[DateOpened]],Proc[[#This Row],[DateClosed]]))-1)</f>
        <v>0</v>
      </c>
      <c r="R9317" s="140" t="s">
        <v>476</v>
      </c>
      <c r="S9317" s="155"/>
      <c r="T9317" s="155"/>
    </row>
    <row r="9318" spans="1:20" hidden="1">
      <c r="A9318" s="154" t="s">
        <v>10643</v>
      </c>
      <c r="B9318" s="155" t="str">
        <f>IFERROR(VLOOKUP(Proc[[#This Row],[App]],Table2[],3,0),"open")</f>
        <v>open</v>
      </c>
      <c r="C9318" s="156" t="s">
        <v>370</v>
      </c>
      <c r="D9318" t="s">
        <v>11541</v>
      </c>
      <c r="E9318" s="154" t="s">
        <v>11707</v>
      </c>
      <c r="F9318" s="155" t="str">
        <f>VLOOKUP(Proc[[#This Row],[Obj]],Sheet4!A:B,2,0)</f>
        <v>H000003461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0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on track</v>
      </c>
      <c r="Q9318" s="2">
        <f ca="1">IF(Proc[[#This Row],[DateClosed]]="",ABS(NETWORKDAYS(Proc[[#This Row],[DateOpened]],TODAY()))-1,ABS(NETWORKDAYS(Proc[[#This Row],[DateOpened]],Proc[[#This Row],[DateClosed]]))-1)</f>
        <v>0</v>
      </c>
      <c r="R9318" s="140" t="s">
        <v>476</v>
      </c>
      <c r="S9318" s="155"/>
      <c r="T9318" s="155"/>
    </row>
    <row r="9319" spans="1:20" hidden="1">
      <c r="A9319" s="154" t="s">
        <v>10643</v>
      </c>
      <c r="B9319" s="155" t="str">
        <f>IFERROR(VLOOKUP(Proc[[#This Row],[App]],Table2[],3,0),"open")</f>
        <v>open</v>
      </c>
      <c r="C9319" s="156" t="s">
        <v>370</v>
      </c>
      <c r="D9319" t="s">
        <v>11542</v>
      </c>
      <c r="E9319" s="154" t="s">
        <v>11707</v>
      </c>
      <c r="F9319" s="155" t="str">
        <f>VLOOKUP(Proc[[#This Row],[Obj]],Sheet4!A:B,2,0)</f>
        <v>H000003461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0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on track</v>
      </c>
      <c r="Q9319" s="2">
        <f ca="1">IF(Proc[[#This Row],[DateClosed]]="",ABS(NETWORKDAYS(Proc[[#This Row],[DateOpened]],TODAY()))-1,ABS(NETWORKDAYS(Proc[[#This Row],[DateOpened]],Proc[[#This Row],[DateClosed]]))-1)</f>
        <v>0</v>
      </c>
      <c r="R9319" s="140" t="s">
        <v>476</v>
      </c>
      <c r="S9319" s="155"/>
      <c r="T9319" s="155"/>
    </row>
    <row r="9320" spans="1:20" hidden="1">
      <c r="A9320" s="154" t="s">
        <v>10643</v>
      </c>
      <c r="B9320" s="155" t="str">
        <f>IFERROR(VLOOKUP(Proc[[#This Row],[App]],Table2[],3,0),"open")</f>
        <v>open</v>
      </c>
      <c r="C9320" s="156" t="s">
        <v>370</v>
      </c>
      <c r="D9320" t="s">
        <v>11543</v>
      </c>
      <c r="E9320" s="154" t="s">
        <v>11707</v>
      </c>
      <c r="F9320" s="155" t="str">
        <f>VLOOKUP(Proc[[#This Row],[Obj]],Sheet4!A:B,2,0)</f>
        <v>H000000258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0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on track</v>
      </c>
      <c r="Q9320" s="2">
        <f ca="1">IF(Proc[[#This Row],[DateClosed]]="",ABS(NETWORKDAYS(Proc[[#This Row],[DateOpened]],TODAY()))-1,ABS(NETWORKDAYS(Proc[[#This Row],[DateOpened]],Proc[[#This Row],[DateClosed]]))-1)</f>
        <v>0</v>
      </c>
      <c r="R9320" s="140" t="s">
        <v>476</v>
      </c>
      <c r="S9320" s="155"/>
      <c r="T9320" s="155"/>
    </row>
    <row r="9321" spans="1:20" hidden="1">
      <c r="A9321" s="154" t="s">
        <v>10643</v>
      </c>
      <c r="B9321" s="155" t="str">
        <f>IFERROR(VLOOKUP(Proc[[#This Row],[App]],Table2[],3,0),"open")</f>
        <v>open</v>
      </c>
      <c r="C9321" s="156" t="s">
        <v>370</v>
      </c>
      <c r="D9321" t="s">
        <v>11544</v>
      </c>
      <c r="E9321" s="154" t="s">
        <v>11707</v>
      </c>
      <c r="F9321" s="155" t="str">
        <f>VLOOKUP(Proc[[#This Row],[Obj]],Sheet4!A:B,2,0)</f>
        <v>H000000258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0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on track</v>
      </c>
      <c r="Q9321" s="2">
        <f ca="1">IF(Proc[[#This Row],[DateClosed]]="",ABS(NETWORKDAYS(Proc[[#This Row],[DateOpened]],TODAY()))-1,ABS(NETWORKDAYS(Proc[[#This Row],[DateOpened]],Proc[[#This Row],[DateClosed]]))-1)</f>
        <v>0</v>
      </c>
      <c r="R9321" s="140" t="s">
        <v>476</v>
      </c>
      <c r="S9321" s="155"/>
      <c r="T9321" s="155"/>
    </row>
    <row r="9322" spans="1:20" hidden="1">
      <c r="A9322" s="154" t="s">
        <v>10643</v>
      </c>
      <c r="B9322" s="155" t="str">
        <f>IFERROR(VLOOKUP(Proc[[#This Row],[App]],Table2[],3,0),"open")</f>
        <v>open</v>
      </c>
      <c r="C9322" s="156" t="s">
        <v>370</v>
      </c>
      <c r="D9322" t="s">
        <v>11545</v>
      </c>
      <c r="E9322" s="154" t="s">
        <v>11707</v>
      </c>
      <c r="F9322" s="155" t="str">
        <f>VLOOKUP(Proc[[#This Row],[Obj]],Sheet4!A:B,2,0)</f>
        <v>H000000258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0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on track</v>
      </c>
      <c r="Q9322" s="2">
        <f ca="1">IF(Proc[[#This Row],[DateClosed]]="",ABS(NETWORKDAYS(Proc[[#This Row],[DateOpened]],TODAY()))-1,ABS(NETWORKDAYS(Proc[[#This Row],[DateOpened]],Proc[[#This Row],[DateClosed]]))-1)</f>
        <v>0</v>
      </c>
      <c r="R9322" s="140" t="s">
        <v>476</v>
      </c>
      <c r="S9322" s="155"/>
      <c r="T9322" s="155"/>
    </row>
    <row r="9323" spans="1:20" hidden="1">
      <c r="A9323" s="154" t="s">
        <v>10643</v>
      </c>
      <c r="B9323" s="155" t="str">
        <f>IFERROR(VLOOKUP(Proc[[#This Row],[App]],Table2[],3,0),"open")</f>
        <v>open</v>
      </c>
      <c r="C9323" s="156" t="s">
        <v>370</v>
      </c>
      <c r="D9323" t="s">
        <v>11546</v>
      </c>
      <c r="E9323" s="154" t="s">
        <v>11707</v>
      </c>
      <c r="F9323" s="155" t="str">
        <f>VLOOKUP(Proc[[#This Row],[Obj]],Sheet4!A:B,2,0)</f>
        <v>H000000258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0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on track</v>
      </c>
      <c r="Q9323" s="2">
        <f ca="1">IF(Proc[[#This Row],[DateClosed]]="",ABS(NETWORKDAYS(Proc[[#This Row],[DateOpened]],TODAY()))-1,ABS(NETWORKDAYS(Proc[[#This Row],[DateOpened]],Proc[[#This Row],[DateClosed]]))-1)</f>
        <v>0</v>
      </c>
      <c r="R9323" s="140" t="s">
        <v>476</v>
      </c>
      <c r="S9323" s="155"/>
      <c r="T9323" s="155"/>
    </row>
    <row r="9324" spans="1:20" hidden="1">
      <c r="A9324" s="154" t="s">
        <v>10643</v>
      </c>
      <c r="B9324" s="155" t="str">
        <f>IFERROR(VLOOKUP(Proc[[#This Row],[App]],Table2[],3,0),"open")</f>
        <v>open</v>
      </c>
      <c r="C9324" s="156" t="s">
        <v>370</v>
      </c>
      <c r="D9324" t="s">
        <v>11547</v>
      </c>
      <c r="E9324" s="154" t="s">
        <v>11707</v>
      </c>
      <c r="F9324" s="155" t="str">
        <f>VLOOKUP(Proc[[#This Row],[Obj]],Sheet4!A:B,2,0)</f>
        <v>H000000258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0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on track</v>
      </c>
      <c r="Q9324" s="2">
        <f ca="1">IF(Proc[[#This Row],[DateClosed]]="",ABS(NETWORKDAYS(Proc[[#This Row],[DateOpened]],TODAY()))-1,ABS(NETWORKDAYS(Proc[[#This Row],[DateOpened]],Proc[[#This Row],[DateClosed]]))-1)</f>
        <v>0</v>
      </c>
      <c r="R9324" s="140" t="s">
        <v>476</v>
      </c>
      <c r="S9324" s="155"/>
      <c r="T9324" s="155"/>
    </row>
    <row r="9325" spans="1:20" hidden="1">
      <c r="A9325" s="154" t="s">
        <v>10643</v>
      </c>
      <c r="B9325" s="155" t="str">
        <f>IFERROR(VLOOKUP(Proc[[#This Row],[App]],Table2[],3,0),"open")</f>
        <v>open</v>
      </c>
      <c r="C9325" s="156" t="s">
        <v>370</v>
      </c>
      <c r="D9325" t="s">
        <v>11548</v>
      </c>
      <c r="E9325" s="154" t="s">
        <v>11707</v>
      </c>
      <c r="F9325" s="155" t="str">
        <f>VLOOKUP(Proc[[#This Row],[Obj]],Sheet4!A:B,2,0)</f>
        <v>H000000258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0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on track</v>
      </c>
      <c r="Q9325" s="2">
        <f ca="1">IF(Proc[[#This Row],[DateClosed]]="",ABS(NETWORKDAYS(Proc[[#This Row],[DateOpened]],TODAY()))-1,ABS(NETWORKDAYS(Proc[[#This Row],[DateOpened]],Proc[[#This Row],[DateClosed]]))-1)</f>
        <v>0</v>
      </c>
      <c r="R9325" s="140" t="s">
        <v>476</v>
      </c>
      <c r="S9325" s="155"/>
      <c r="T9325" s="155"/>
    </row>
    <row r="9326" spans="1:20" hidden="1">
      <c r="A9326" s="154" t="s">
        <v>10643</v>
      </c>
      <c r="B9326" s="155" t="str">
        <f>IFERROR(VLOOKUP(Proc[[#This Row],[App]],Table2[],3,0),"open")</f>
        <v>open</v>
      </c>
      <c r="C9326" s="156" t="s">
        <v>370</v>
      </c>
      <c r="D9326" t="s">
        <v>11549</v>
      </c>
      <c r="E9326" s="154" t="s">
        <v>11707</v>
      </c>
      <c r="F9326" s="155" t="str">
        <f>VLOOKUP(Proc[[#This Row],[Obj]],Sheet4!A:B,2,0)</f>
        <v>H000000258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0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on track</v>
      </c>
      <c r="Q9326" s="2">
        <f ca="1">IF(Proc[[#This Row],[DateClosed]]="",ABS(NETWORKDAYS(Proc[[#This Row],[DateOpened]],TODAY()))-1,ABS(NETWORKDAYS(Proc[[#This Row],[DateOpened]],Proc[[#This Row],[DateClosed]]))-1)</f>
        <v>0</v>
      </c>
      <c r="R9326" s="140" t="s">
        <v>476</v>
      </c>
      <c r="S9326" s="155"/>
      <c r="T9326" s="155"/>
    </row>
    <row r="9327" spans="1:20" hidden="1">
      <c r="A9327" s="154" t="s">
        <v>10643</v>
      </c>
      <c r="B9327" s="155" t="str">
        <f>IFERROR(VLOOKUP(Proc[[#This Row],[App]],Table2[],3,0),"open")</f>
        <v>open</v>
      </c>
      <c r="C9327" s="156" t="s">
        <v>370</v>
      </c>
      <c r="D9327" t="s">
        <v>11550</v>
      </c>
      <c r="E9327" s="154" t="s">
        <v>11707</v>
      </c>
      <c r="F9327" s="155" t="str">
        <f>VLOOKUP(Proc[[#This Row],[Obj]],Sheet4!A:B,2,0)</f>
        <v>H000000258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0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on track</v>
      </c>
      <c r="Q9327" s="2">
        <f ca="1">IF(Proc[[#This Row],[DateClosed]]="",ABS(NETWORKDAYS(Proc[[#This Row],[DateOpened]],TODAY()))-1,ABS(NETWORKDAYS(Proc[[#This Row],[DateOpened]],Proc[[#This Row],[DateClosed]]))-1)</f>
        <v>0</v>
      </c>
      <c r="R9327" s="140" t="s">
        <v>476</v>
      </c>
      <c r="S9327" s="155"/>
      <c r="T9327" s="155"/>
    </row>
    <row r="9328" spans="1:20" hidden="1">
      <c r="A9328" s="154" t="s">
        <v>10643</v>
      </c>
      <c r="B9328" s="155" t="str">
        <f>IFERROR(VLOOKUP(Proc[[#This Row],[App]],Table2[],3,0),"open")</f>
        <v>open</v>
      </c>
      <c r="C9328" s="156" t="s">
        <v>370</v>
      </c>
      <c r="D9328" t="s">
        <v>11551</v>
      </c>
      <c r="E9328" s="154" t="s">
        <v>11707</v>
      </c>
      <c r="F9328" s="155" t="str">
        <f>VLOOKUP(Proc[[#This Row],[Obj]],Sheet4!A:B,2,0)</f>
        <v>H000000258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0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on track</v>
      </c>
      <c r="Q9328" s="2">
        <f ca="1">IF(Proc[[#This Row],[DateClosed]]="",ABS(NETWORKDAYS(Proc[[#This Row],[DateOpened]],TODAY()))-1,ABS(NETWORKDAYS(Proc[[#This Row],[DateOpened]],Proc[[#This Row],[DateClosed]]))-1)</f>
        <v>0</v>
      </c>
      <c r="R9328" s="140" t="s">
        <v>476</v>
      </c>
      <c r="S9328" s="155"/>
      <c r="T9328" s="155"/>
    </row>
    <row r="9329" spans="1:20" hidden="1">
      <c r="A9329" s="154" t="s">
        <v>10643</v>
      </c>
      <c r="B9329" s="155" t="str">
        <f>IFERROR(VLOOKUP(Proc[[#This Row],[App]],Table2[],3,0),"open")</f>
        <v>open</v>
      </c>
      <c r="C9329" s="156" t="s">
        <v>370</v>
      </c>
      <c r="D9329" t="s">
        <v>11552</v>
      </c>
      <c r="E9329" s="154" t="s">
        <v>11707</v>
      </c>
      <c r="F9329" s="155" t="str">
        <f>VLOOKUP(Proc[[#This Row],[Obj]],Sheet4!A:B,2,0)</f>
        <v>H000000258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0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on track</v>
      </c>
      <c r="Q9329" s="2">
        <f ca="1">IF(Proc[[#This Row],[DateClosed]]="",ABS(NETWORKDAYS(Proc[[#This Row],[DateOpened]],TODAY()))-1,ABS(NETWORKDAYS(Proc[[#This Row],[DateOpened]],Proc[[#This Row],[DateClosed]]))-1)</f>
        <v>0</v>
      </c>
      <c r="R9329" s="140" t="s">
        <v>476</v>
      </c>
      <c r="S9329" s="155"/>
      <c r="T9329" s="155"/>
    </row>
    <row r="9330" spans="1:20" hidden="1">
      <c r="A9330" s="154" t="s">
        <v>10643</v>
      </c>
      <c r="B9330" s="155" t="str">
        <f>IFERROR(VLOOKUP(Proc[[#This Row],[App]],Table2[],3,0),"open")</f>
        <v>open</v>
      </c>
      <c r="C9330" s="156" t="s">
        <v>370</v>
      </c>
      <c r="D9330" t="s">
        <v>11553</v>
      </c>
      <c r="E9330" s="154" t="s">
        <v>11707</v>
      </c>
      <c r="F9330" s="155" t="str">
        <f>VLOOKUP(Proc[[#This Row],[Obj]],Sheet4!A:B,2,0)</f>
        <v>H000000258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0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on track</v>
      </c>
      <c r="Q9330" s="2">
        <f ca="1">IF(Proc[[#This Row],[DateClosed]]="",ABS(NETWORKDAYS(Proc[[#This Row],[DateOpened]],TODAY()))-1,ABS(NETWORKDAYS(Proc[[#This Row],[DateOpened]],Proc[[#This Row],[DateClosed]]))-1)</f>
        <v>0</v>
      </c>
      <c r="R9330" s="140" t="s">
        <v>476</v>
      </c>
      <c r="S9330" s="155"/>
      <c r="T9330" s="155"/>
    </row>
    <row r="9331" spans="1:20" hidden="1">
      <c r="A9331" s="154" t="s">
        <v>10643</v>
      </c>
      <c r="B9331" s="155" t="str">
        <f>IFERROR(VLOOKUP(Proc[[#This Row],[App]],Table2[],3,0),"open")</f>
        <v>open</v>
      </c>
      <c r="C9331" s="156" t="s">
        <v>370</v>
      </c>
      <c r="D9331" t="s">
        <v>11554</v>
      </c>
      <c r="E9331" s="154" t="s">
        <v>11707</v>
      </c>
      <c r="F9331" s="155" t="str">
        <f>VLOOKUP(Proc[[#This Row],[Obj]],Sheet4!A:B,2,0)</f>
        <v>H000003064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0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on track</v>
      </c>
      <c r="Q9331" s="2">
        <f ca="1">IF(Proc[[#This Row],[DateClosed]]="",ABS(NETWORKDAYS(Proc[[#This Row],[DateOpened]],TODAY()))-1,ABS(NETWORKDAYS(Proc[[#This Row],[DateOpened]],Proc[[#This Row],[DateClosed]]))-1)</f>
        <v>0</v>
      </c>
      <c r="R9331" s="140" t="s">
        <v>476</v>
      </c>
      <c r="S9331" s="155"/>
      <c r="T9331" s="155"/>
    </row>
    <row r="9332" spans="1:20" hidden="1">
      <c r="A9332" s="154" t="s">
        <v>10643</v>
      </c>
      <c r="B9332" s="155" t="str">
        <f>IFERROR(VLOOKUP(Proc[[#This Row],[App]],Table2[],3,0),"open")</f>
        <v>open</v>
      </c>
      <c r="C9332" s="156" t="s">
        <v>370</v>
      </c>
      <c r="D9332" t="s">
        <v>11555</v>
      </c>
      <c r="E9332" s="154" t="s">
        <v>11707</v>
      </c>
      <c r="F9332" s="155" t="str">
        <f>VLOOKUP(Proc[[#This Row],[Obj]],Sheet4!A:B,2,0)</f>
        <v>H000003064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0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on track</v>
      </c>
      <c r="Q9332" s="2">
        <f ca="1">IF(Proc[[#This Row],[DateClosed]]="",ABS(NETWORKDAYS(Proc[[#This Row],[DateOpened]],TODAY()))-1,ABS(NETWORKDAYS(Proc[[#This Row],[DateOpened]],Proc[[#This Row],[DateClosed]]))-1)</f>
        <v>0</v>
      </c>
      <c r="R9332" s="140" t="s">
        <v>476</v>
      </c>
      <c r="S9332" s="155"/>
      <c r="T9332" s="155"/>
    </row>
    <row r="9333" spans="1:20" hidden="1">
      <c r="A9333" s="154" t="s">
        <v>10643</v>
      </c>
      <c r="B9333" s="155" t="str">
        <f>IFERROR(VLOOKUP(Proc[[#This Row],[App]],Table2[],3,0),"open")</f>
        <v>open</v>
      </c>
      <c r="C9333" s="156" t="s">
        <v>370</v>
      </c>
      <c r="D9333" t="s">
        <v>11556</v>
      </c>
      <c r="E9333" s="154" t="s">
        <v>11707</v>
      </c>
      <c r="F9333" s="155" t="str">
        <f>VLOOKUP(Proc[[#This Row],[Obj]],Sheet4!A:B,2,0)</f>
        <v>H000003065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0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on track</v>
      </c>
      <c r="Q9333" s="2">
        <f ca="1">IF(Proc[[#This Row],[DateClosed]]="",ABS(NETWORKDAYS(Proc[[#This Row],[DateOpened]],TODAY()))-1,ABS(NETWORKDAYS(Proc[[#This Row],[DateOpened]],Proc[[#This Row],[DateClosed]]))-1)</f>
        <v>0</v>
      </c>
      <c r="R9333" s="140" t="s">
        <v>476</v>
      </c>
      <c r="S9333" s="155"/>
      <c r="T9333" s="155"/>
    </row>
    <row r="9334" spans="1:20" hidden="1">
      <c r="A9334" s="154" t="s">
        <v>10643</v>
      </c>
      <c r="B9334" s="155" t="str">
        <f>IFERROR(VLOOKUP(Proc[[#This Row],[App]],Table2[],3,0),"open")</f>
        <v>open</v>
      </c>
      <c r="C9334" s="156" t="s">
        <v>370</v>
      </c>
      <c r="D9334" t="s">
        <v>11557</v>
      </c>
      <c r="E9334" s="154" t="s">
        <v>11707</v>
      </c>
      <c r="F9334" s="155" t="str">
        <f>VLOOKUP(Proc[[#This Row],[Obj]],Sheet4!A:B,2,0)</f>
        <v>H000003065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0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on track</v>
      </c>
      <c r="Q9334" s="2">
        <f ca="1">IF(Proc[[#This Row],[DateClosed]]="",ABS(NETWORKDAYS(Proc[[#This Row],[DateOpened]],TODAY()))-1,ABS(NETWORKDAYS(Proc[[#This Row],[DateOpened]],Proc[[#This Row],[DateClosed]]))-1)</f>
        <v>0</v>
      </c>
      <c r="R9334" s="140" t="s">
        <v>476</v>
      </c>
      <c r="S9334" s="155"/>
      <c r="T9334" s="155"/>
    </row>
    <row r="9335" spans="1:20" hidden="1">
      <c r="A9335" s="154" t="s">
        <v>10643</v>
      </c>
      <c r="B9335" s="155" t="str">
        <f>IFERROR(VLOOKUP(Proc[[#This Row],[App]],Table2[],3,0),"open")</f>
        <v>open</v>
      </c>
      <c r="C9335" s="156" t="s">
        <v>370</v>
      </c>
      <c r="D9335" t="s">
        <v>11558</v>
      </c>
      <c r="E9335" s="154" t="s">
        <v>11707</v>
      </c>
      <c r="F9335" s="155" t="str">
        <f>VLOOKUP(Proc[[#This Row],[Obj]],Sheet4!A:B,2,0)</f>
        <v>H000003065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0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on track</v>
      </c>
      <c r="Q9335" s="2">
        <f ca="1">IF(Proc[[#This Row],[DateClosed]]="",ABS(NETWORKDAYS(Proc[[#This Row],[DateOpened]],TODAY()))-1,ABS(NETWORKDAYS(Proc[[#This Row],[DateOpened]],Proc[[#This Row],[DateClosed]]))-1)</f>
        <v>0</v>
      </c>
      <c r="R9335" s="140" t="s">
        <v>476</v>
      </c>
      <c r="S9335" s="155"/>
      <c r="T9335" s="155"/>
    </row>
    <row r="9336" spans="1:20" hidden="1">
      <c r="A9336" s="154" t="s">
        <v>10643</v>
      </c>
      <c r="B9336" s="155" t="str">
        <f>IFERROR(VLOOKUP(Proc[[#This Row],[App]],Table2[],3,0),"open")</f>
        <v>open</v>
      </c>
      <c r="C9336" s="156" t="s">
        <v>370</v>
      </c>
      <c r="D9336" t="s">
        <v>11559</v>
      </c>
      <c r="E9336" s="154" t="s">
        <v>11707</v>
      </c>
      <c r="F9336" s="155" t="str">
        <f>VLOOKUP(Proc[[#This Row],[Obj]],Sheet4!A:B,2,0)</f>
        <v>H000003065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0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on track</v>
      </c>
      <c r="Q9336" s="2">
        <f ca="1">IF(Proc[[#This Row],[DateClosed]]="",ABS(NETWORKDAYS(Proc[[#This Row],[DateOpened]],TODAY()))-1,ABS(NETWORKDAYS(Proc[[#This Row],[DateOpened]],Proc[[#This Row],[DateClosed]]))-1)</f>
        <v>0</v>
      </c>
      <c r="R9336" s="140" t="s">
        <v>476</v>
      </c>
      <c r="S9336" s="155"/>
      <c r="T9336" s="155"/>
    </row>
    <row r="9337" spans="1:20" hidden="1">
      <c r="A9337" s="154" t="s">
        <v>10643</v>
      </c>
      <c r="B9337" s="155" t="str">
        <f>IFERROR(VLOOKUP(Proc[[#This Row],[App]],Table2[],3,0),"open")</f>
        <v>open</v>
      </c>
      <c r="C9337" s="156" t="s">
        <v>370</v>
      </c>
      <c r="D9337" t="s">
        <v>11560</v>
      </c>
      <c r="E9337" s="154" t="s">
        <v>11707</v>
      </c>
      <c r="F9337" s="155" t="str">
        <f>VLOOKUP(Proc[[#This Row],[Obj]],Sheet4!A:B,2,0)</f>
        <v>H000003065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0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on track</v>
      </c>
      <c r="Q9337" s="2">
        <f ca="1">IF(Proc[[#This Row],[DateClosed]]="",ABS(NETWORKDAYS(Proc[[#This Row],[DateOpened]],TODAY()))-1,ABS(NETWORKDAYS(Proc[[#This Row],[DateOpened]],Proc[[#This Row],[DateClosed]]))-1)</f>
        <v>0</v>
      </c>
      <c r="R9337" s="140" t="s">
        <v>476</v>
      </c>
      <c r="S9337" s="155"/>
      <c r="T9337" s="155"/>
    </row>
    <row r="9338" spans="1:20" hidden="1">
      <c r="A9338" s="154" t="s">
        <v>10643</v>
      </c>
      <c r="B9338" s="155" t="str">
        <f>IFERROR(VLOOKUP(Proc[[#This Row],[App]],Table2[],3,0),"open")</f>
        <v>open</v>
      </c>
      <c r="C9338" s="156" t="s">
        <v>370</v>
      </c>
      <c r="D9338" t="s">
        <v>11561</v>
      </c>
      <c r="E9338" s="154" t="s">
        <v>11707</v>
      </c>
      <c r="F9338" s="155" t="str">
        <f>VLOOKUP(Proc[[#This Row],[Obj]],Sheet4!A:B,2,0)</f>
        <v>H000003065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0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on track</v>
      </c>
      <c r="Q9338" s="2">
        <f ca="1">IF(Proc[[#This Row],[DateClosed]]="",ABS(NETWORKDAYS(Proc[[#This Row],[DateOpened]],TODAY()))-1,ABS(NETWORKDAYS(Proc[[#This Row],[DateOpened]],Proc[[#This Row],[DateClosed]]))-1)</f>
        <v>0</v>
      </c>
      <c r="R9338" s="140" t="s">
        <v>476</v>
      </c>
      <c r="S9338" s="155"/>
      <c r="T9338" s="155"/>
    </row>
    <row r="9339" spans="1:20" hidden="1">
      <c r="A9339" s="154" t="s">
        <v>10643</v>
      </c>
      <c r="B9339" s="155" t="str">
        <f>IFERROR(VLOOKUP(Proc[[#This Row],[App]],Table2[],3,0),"open")</f>
        <v>open</v>
      </c>
      <c r="C9339" s="156" t="s">
        <v>370</v>
      </c>
      <c r="D9339" t="s">
        <v>11562</v>
      </c>
      <c r="E9339" s="154" t="s">
        <v>11707</v>
      </c>
      <c r="F9339" s="155" t="str">
        <f>VLOOKUP(Proc[[#This Row],[Obj]],Sheet4!A:B,2,0)</f>
        <v>H000003065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0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on track</v>
      </c>
      <c r="Q9339" s="2">
        <f ca="1">IF(Proc[[#This Row],[DateClosed]]="",ABS(NETWORKDAYS(Proc[[#This Row],[DateOpened]],TODAY()))-1,ABS(NETWORKDAYS(Proc[[#This Row],[DateOpened]],Proc[[#This Row],[DateClosed]]))-1)</f>
        <v>0</v>
      </c>
      <c r="R9339" s="140" t="s">
        <v>476</v>
      </c>
      <c r="S9339" s="155"/>
      <c r="T9339" s="155"/>
    </row>
    <row r="9340" spans="1:20" hidden="1">
      <c r="A9340" s="154" t="s">
        <v>10643</v>
      </c>
      <c r="B9340" s="155" t="str">
        <f>IFERROR(VLOOKUP(Proc[[#This Row],[App]],Table2[],3,0),"open")</f>
        <v>open</v>
      </c>
      <c r="C9340" s="156" t="s">
        <v>370</v>
      </c>
      <c r="D9340" t="s">
        <v>11563</v>
      </c>
      <c r="E9340" s="154" t="s">
        <v>11707</v>
      </c>
      <c r="F9340" s="155" t="str">
        <f>VLOOKUP(Proc[[#This Row],[Obj]],Sheet4!A:B,2,0)</f>
        <v>H000003065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0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on track</v>
      </c>
      <c r="Q9340" s="2">
        <f ca="1">IF(Proc[[#This Row],[DateClosed]]="",ABS(NETWORKDAYS(Proc[[#This Row],[DateOpened]],TODAY()))-1,ABS(NETWORKDAYS(Proc[[#This Row],[DateOpened]],Proc[[#This Row],[DateClosed]]))-1)</f>
        <v>0</v>
      </c>
      <c r="R9340" s="140" t="s">
        <v>476</v>
      </c>
      <c r="S9340" s="155"/>
      <c r="T9340" s="155"/>
    </row>
    <row r="9341" spans="1:20" hidden="1">
      <c r="A9341" s="154" t="s">
        <v>10643</v>
      </c>
      <c r="B9341" s="155" t="str">
        <f>IFERROR(VLOOKUP(Proc[[#This Row],[App]],Table2[],3,0),"open")</f>
        <v>open</v>
      </c>
      <c r="C9341" s="156" t="s">
        <v>370</v>
      </c>
      <c r="D9341" t="s">
        <v>11564</v>
      </c>
      <c r="E9341" s="154" t="s">
        <v>11707</v>
      </c>
      <c r="F9341" s="155" t="str">
        <f>VLOOKUP(Proc[[#This Row],[Obj]],Sheet4!A:B,2,0)</f>
        <v>H000003065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0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on track</v>
      </c>
      <c r="Q9341" s="2">
        <f ca="1">IF(Proc[[#This Row],[DateClosed]]="",ABS(NETWORKDAYS(Proc[[#This Row],[DateOpened]],TODAY()))-1,ABS(NETWORKDAYS(Proc[[#This Row],[DateOpened]],Proc[[#This Row],[DateClosed]]))-1)</f>
        <v>0</v>
      </c>
      <c r="R9341" s="140" t="s">
        <v>476</v>
      </c>
      <c r="S9341" s="155"/>
      <c r="T9341" s="155"/>
    </row>
    <row r="9342" spans="1:20" hidden="1">
      <c r="A9342" s="154" t="s">
        <v>10643</v>
      </c>
      <c r="B9342" s="155" t="str">
        <f>IFERROR(VLOOKUP(Proc[[#This Row],[App]],Table2[],3,0),"open")</f>
        <v>open</v>
      </c>
      <c r="C9342" s="156" t="s">
        <v>370</v>
      </c>
      <c r="D9342" t="s">
        <v>11565</v>
      </c>
      <c r="E9342" s="154" t="s">
        <v>11707</v>
      </c>
      <c r="F9342" s="155" t="str">
        <f>VLOOKUP(Proc[[#This Row],[Obj]],Sheet4!A:B,2,0)</f>
        <v>H000003074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0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on track</v>
      </c>
      <c r="Q9342" s="2">
        <f ca="1">IF(Proc[[#This Row],[DateClosed]]="",ABS(NETWORKDAYS(Proc[[#This Row],[DateOpened]],TODAY()))-1,ABS(NETWORKDAYS(Proc[[#This Row],[DateOpened]],Proc[[#This Row],[DateClosed]]))-1)</f>
        <v>0</v>
      </c>
      <c r="R9342" s="140" t="s">
        <v>476</v>
      </c>
      <c r="S9342" s="155"/>
      <c r="T9342" s="155"/>
    </row>
    <row r="9343" spans="1:20" hidden="1">
      <c r="A9343" s="154" t="s">
        <v>10643</v>
      </c>
      <c r="B9343" s="155" t="str">
        <f>IFERROR(VLOOKUP(Proc[[#This Row],[App]],Table2[],3,0),"open")</f>
        <v>open</v>
      </c>
      <c r="C9343" s="156" t="s">
        <v>370</v>
      </c>
      <c r="D9343" t="s">
        <v>11566</v>
      </c>
      <c r="E9343" s="154" t="s">
        <v>11707</v>
      </c>
      <c r="F9343" s="155" t="str">
        <f>VLOOKUP(Proc[[#This Row],[Obj]],Sheet4!A:B,2,0)</f>
        <v>H000003074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0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on track</v>
      </c>
      <c r="Q9343" s="2">
        <f ca="1">IF(Proc[[#This Row],[DateClosed]]="",ABS(NETWORKDAYS(Proc[[#This Row],[DateOpened]],TODAY()))-1,ABS(NETWORKDAYS(Proc[[#This Row],[DateOpened]],Proc[[#This Row],[DateClosed]]))-1)</f>
        <v>0</v>
      </c>
      <c r="R9343" s="140" t="s">
        <v>476</v>
      </c>
      <c r="S9343" s="155"/>
      <c r="T9343" s="155"/>
    </row>
    <row r="9344" spans="1:20" hidden="1">
      <c r="A9344" s="154" t="s">
        <v>10643</v>
      </c>
      <c r="B9344" s="155" t="str">
        <f>IFERROR(VLOOKUP(Proc[[#This Row],[App]],Table2[],3,0),"open")</f>
        <v>open</v>
      </c>
      <c r="C9344" s="156" t="s">
        <v>370</v>
      </c>
      <c r="D9344" t="s">
        <v>11567</v>
      </c>
      <c r="E9344" s="154" t="s">
        <v>11707</v>
      </c>
      <c r="F9344" s="155" t="str">
        <f>VLOOKUP(Proc[[#This Row],[Obj]],Sheet4!A:B,2,0)</f>
        <v>H000003075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0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on track</v>
      </c>
      <c r="Q9344" s="2">
        <f ca="1">IF(Proc[[#This Row],[DateClosed]]="",ABS(NETWORKDAYS(Proc[[#This Row],[DateOpened]],TODAY()))-1,ABS(NETWORKDAYS(Proc[[#This Row],[DateOpened]],Proc[[#This Row],[DateClosed]]))-1)</f>
        <v>0</v>
      </c>
      <c r="R9344" s="140" t="s">
        <v>476</v>
      </c>
      <c r="S9344" s="155"/>
      <c r="T9344" s="155"/>
    </row>
    <row r="9345" spans="1:20" hidden="1">
      <c r="A9345" s="154" t="s">
        <v>10643</v>
      </c>
      <c r="B9345" s="155" t="str">
        <f>IFERROR(VLOOKUP(Proc[[#This Row],[App]],Table2[],3,0),"open")</f>
        <v>open</v>
      </c>
      <c r="C9345" s="156" t="s">
        <v>370</v>
      </c>
      <c r="D9345" t="s">
        <v>11568</v>
      </c>
      <c r="E9345" s="154" t="s">
        <v>11707</v>
      </c>
      <c r="F9345" s="155" t="str">
        <f>VLOOKUP(Proc[[#This Row],[Obj]],Sheet4!A:B,2,0)</f>
        <v>H000003075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0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on track</v>
      </c>
      <c r="Q9345" s="2">
        <f ca="1">IF(Proc[[#This Row],[DateClosed]]="",ABS(NETWORKDAYS(Proc[[#This Row],[DateOpened]],TODAY()))-1,ABS(NETWORKDAYS(Proc[[#This Row],[DateOpened]],Proc[[#This Row],[DateClosed]]))-1)</f>
        <v>0</v>
      </c>
      <c r="R9345" s="140" t="s">
        <v>476</v>
      </c>
      <c r="S9345" s="155"/>
      <c r="T9345" s="155"/>
    </row>
    <row r="9346" spans="1:20" hidden="1">
      <c r="A9346" s="154" t="s">
        <v>10643</v>
      </c>
      <c r="B9346" s="155" t="str">
        <f>IFERROR(VLOOKUP(Proc[[#This Row],[App]],Table2[],3,0),"open")</f>
        <v>open</v>
      </c>
      <c r="C9346" s="156" t="s">
        <v>370</v>
      </c>
      <c r="D9346" t="s">
        <v>11569</v>
      </c>
      <c r="E9346" s="154" t="s">
        <v>11707</v>
      </c>
      <c r="F9346" s="155" t="str">
        <f>VLOOKUP(Proc[[#This Row],[Obj]],Sheet4!A:B,2,0)</f>
        <v>H000002133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0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on track</v>
      </c>
      <c r="Q9346" s="2">
        <f ca="1">IF(Proc[[#This Row],[DateClosed]]="",ABS(NETWORKDAYS(Proc[[#This Row],[DateOpened]],TODAY()))-1,ABS(NETWORKDAYS(Proc[[#This Row],[DateOpened]],Proc[[#This Row],[DateClosed]]))-1)</f>
        <v>0</v>
      </c>
      <c r="R9346" s="140" t="s">
        <v>476</v>
      </c>
      <c r="S9346" s="155"/>
      <c r="T9346" s="155"/>
    </row>
    <row r="9347" spans="1:20" hidden="1">
      <c r="A9347" s="154" t="s">
        <v>10643</v>
      </c>
      <c r="B9347" s="155" t="str">
        <f>IFERROR(VLOOKUP(Proc[[#This Row],[App]],Table2[],3,0),"open")</f>
        <v>open</v>
      </c>
      <c r="C9347" s="156" t="s">
        <v>370</v>
      </c>
      <c r="D9347" t="s">
        <v>11570</v>
      </c>
      <c r="E9347" s="154" t="s">
        <v>11707</v>
      </c>
      <c r="F9347" s="155" t="str">
        <f>VLOOKUP(Proc[[#This Row],[Obj]],Sheet4!A:B,2,0)</f>
        <v>H000002133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0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on track</v>
      </c>
      <c r="Q9347" s="2">
        <f ca="1">IF(Proc[[#This Row],[DateClosed]]="",ABS(NETWORKDAYS(Proc[[#This Row],[DateOpened]],TODAY()))-1,ABS(NETWORKDAYS(Proc[[#This Row],[DateOpened]],Proc[[#This Row],[DateClosed]]))-1)</f>
        <v>0</v>
      </c>
      <c r="R9347" s="140" t="s">
        <v>476</v>
      </c>
      <c r="S9347" s="155"/>
      <c r="T9347" s="155"/>
    </row>
    <row r="9348" spans="1:20" hidden="1">
      <c r="A9348" s="154" t="s">
        <v>10643</v>
      </c>
      <c r="B9348" s="155" t="str">
        <f>IFERROR(VLOOKUP(Proc[[#This Row],[App]],Table2[],3,0),"open")</f>
        <v>open</v>
      </c>
      <c r="C9348" s="156" t="s">
        <v>370</v>
      </c>
      <c r="D9348" t="s">
        <v>11571</v>
      </c>
      <c r="E9348" s="154" t="s">
        <v>11707</v>
      </c>
      <c r="F9348" s="155" t="str">
        <f>VLOOKUP(Proc[[#This Row],[Obj]],Sheet4!A:B,2,0)</f>
        <v>H000002133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0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on track</v>
      </c>
      <c r="Q9348" s="2">
        <f ca="1">IF(Proc[[#This Row],[DateClosed]]="",ABS(NETWORKDAYS(Proc[[#This Row],[DateOpened]],TODAY()))-1,ABS(NETWORKDAYS(Proc[[#This Row],[DateOpened]],Proc[[#This Row],[DateClosed]]))-1)</f>
        <v>0</v>
      </c>
      <c r="R9348" s="140" t="s">
        <v>476</v>
      </c>
      <c r="S9348" s="155"/>
      <c r="T9348" s="155"/>
    </row>
    <row r="9349" spans="1:20" hidden="1">
      <c r="A9349" s="154" t="s">
        <v>10643</v>
      </c>
      <c r="B9349" s="155" t="str">
        <f>IFERROR(VLOOKUP(Proc[[#This Row],[App]],Table2[],3,0),"open")</f>
        <v>open</v>
      </c>
      <c r="C9349" s="156" t="s">
        <v>370</v>
      </c>
      <c r="D9349" t="s">
        <v>11572</v>
      </c>
      <c r="E9349" s="154" t="s">
        <v>11707</v>
      </c>
      <c r="F9349" s="155" t="str">
        <f>VLOOKUP(Proc[[#This Row],[Obj]],Sheet4!A:B,2,0)</f>
        <v>H000002133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0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on track</v>
      </c>
      <c r="Q9349" s="2">
        <f ca="1">IF(Proc[[#This Row],[DateClosed]]="",ABS(NETWORKDAYS(Proc[[#This Row],[DateOpened]],TODAY()))-1,ABS(NETWORKDAYS(Proc[[#This Row],[DateOpened]],Proc[[#This Row],[DateClosed]]))-1)</f>
        <v>0</v>
      </c>
      <c r="R9349" s="140" t="s">
        <v>476</v>
      </c>
      <c r="S9349" s="155"/>
      <c r="T9349" s="155"/>
    </row>
    <row r="9350" spans="1:20" hidden="1">
      <c r="A9350" s="154" t="s">
        <v>10643</v>
      </c>
      <c r="B9350" s="155" t="str">
        <f>IFERROR(VLOOKUP(Proc[[#This Row],[App]],Table2[],3,0),"open")</f>
        <v>open</v>
      </c>
      <c r="C9350" s="156" t="s">
        <v>370</v>
      </c>
      <c r="D9350" t="s">
        <v>11573</v>
      </c>
      <c r="E9350" s="154" t="s">
        <v>11707</v>
      </c>
      <c r="F9350" s="155" t="str">
        <f>VLOOKUP(Proc[[#This Row],[Obj]],Sheet4!A:B,2,0)</f>
        <v>H000002133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0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on track</v>
      </c>
      <c r="Q9350" s="2">
        <f ca="1">IF(Proc[[#This Row],[DateClosed]]="",ABS(NETWORKDAYS(Proc[[#This Row],[DateOpened]],TODAY()))-1,ABS(NETWORKDAYS(Proc[[#This Row],[DateOpened]],Proc[[#This Row],[DateClosed]]))-1)</f>
        <v>0</v>
      </c>
      <c r="R9350" s="140" t="s">
        <v>476</v>
      </c>
      <c r="S9350" s="155"/>
      <c r="T9350" s="155"/>
    </row>
    <row r="9351" spans="1:20" hidden="1">
      <c r="A9351" s="154" t="s">
        <v>10643</v>
      </c>
      <c r="B9351" s="155" t="str">
        <f>IFERROR(VLOOKUP(Proc[[#This Row],[App]],Table2[],3,0),"open")</f>
        <v>open</v>
      </c>
      <c r="C9351" s="156" t="s">
        <v>370</v>
      </c>
      <c r="D9351" t="s">
        <v>11574</v>
      </c>
      <c r="E9351" s="154" t="s">
        <v>11707</v>
      </c>
      <c r="F9351" s="155" t="str">
        <f>VLOOKUP(Proc[[#This Row],[Obj]],Sheet4!A:B,2,0)</f>
        <v>H000002133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0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on track</v>
      </c>
      <c r="Q9351" s="2">
        <f ca="1">IF(Proc[[#This Row],[DateClosed]]="",ABS(NETWORKDAYS(Proc[[#This Row],[DateOpened]],TODAY()))-1,ABS(NETWORKDAYS(Proc[[#This Row],[DateOpened]],Proc[[#This Row],[DateClosed]]))-1)</f>
        <v>0</v>
      </c>
      <c r="R9351" s="140" t="s">
        <v>476</v>
      </c>
      <c r="S9351" s="155"/>
      <c r="T9351" s="155"/>
    </row>
    <row r="9352" spans="1:20" hidden="1">
      <c r="A9352" s="154" t="s">
        <v>10643</v>
      </c>
      <c r="B9352" s="155" t="str">
        <f>IFERROR(VLOOKUP(Proc[[#This Row],[App]],Table2[],3,0),"open")</f>
        <v>open</v>
      </c>
      <c r="C9352" s="156" t="s">
        <v>370</v>
      </c>
      <c r="D9352" t="s">
        <v>11575</v>
      </c>
      <c r="E9352" s="154" t="s">
        <v>11707</v>
      </c>
      <c r="F9352" s="155" t="str">
        <f>VLOOKUP(Proc[[#This Row],[Obj]],Sheet4!A:B,2,0)</f>
        <v>H000002133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0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on track</v>
      </c>
      <c r="Q9352" s="2">
        <f ca="1">IF(Proc[[#This Row],[DateClosed]]="",ABS(NETWORKDAYS(Proc[[#This Row],[DateOpened]],TODAY()))-1,ABS(NETWORKDAYS(Proc[[#This Row],[DateOpened]],Proc[[#This Row],[DateClosed]]))-1)</f>
        <v>0</v>
      </c>
      <c r="R9352" s="140" t="s">
        <v>476</v>
      </c>
      <c r="S9352" s="155"/>
      <c r="T9352" s="155"/>
    </row>
    <row r="9353" spans="1:20" hidden="1">
      <c r="A9353" s="154" t="s">
        <v>10643</v>
      </c>
      <c r="B9353" s="155" t="str">
        <f>IFERROR(VLOOKUP(Proc[[#This Row],[App]],Table2[],3,0),"open")</f>
        <v>open</v>
      </c>
      <c r="C9353" s="156" t="s">
        <v>370</v>
      </c>
      <c r="D9353" t="s">
        <v>11576</v>
      </c>
      <c r="E9353" s="154" t="s">
        <v>11707</v>
      </c>
      <c r="F9353" s="155" t="str">
        <f>VLOOKUP(Proc[[#This Row],[Obj]],Sheet4!A:B,2,0)</f>
        <v>H000002133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0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on track</v>
      </c>
      <c r="Q9353" s="2">
        <f ca="1">IF(Proc[[#This Row],[DateClosed]]="",ABS(NETWORKDAYS(Proc[[#This Row],[DateOpened]],TODAY()))-1,ABS(NETWORKDAYS(Proc[[#This Row],[DateOpened]],Proc[[#This Row],[DateClosed]]))-1)</f>
        <v>0</v>
      </c>
      <c r="R9353" s="140" t="s">
        <v>476</v>
      </c>
      <c r="S9353" s="155"/>
      <c r="T9353" s="155"/>
    </row>
    <row r="9354" spans="1:20" hidden="1">
      <c r="A9354" s="154" t="s">
        <v>10643</v>
      </c>
      <c r="B9354" s="155" t="str">
        <f>IFERROR(VLOOKUP(Proc[[#This Row],[App]],Table2[],3,0),"open")</f>
        <v>open</v>
      </c>
      <c r="C9354" s="156" t="s">
        <v>370</v>
      </c>
      <c r="D9354" t="s">
        <v>11577</v>
      </c>
      <c r="E9354" s="154" t="s">
        <v>11707</v>
      </c>
      <c r="F9354" s="155" t="str">
        <f>VLOOKUP(Proc[[#This Row],[Obj]],Sheet4!A:B,2,0)</f>
        <v>H000002133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0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on track</v>
      </c>
      <c r="Q9354" s="2">
        <f ca="1">IF(Proc[[#This Row],[DateClosed]]="",ABS(NETWORKDAYS(Proc[[#This Row],[DateOpened]],TODAY()))-1,ABS(NETWORKDAYS(Proc[[#This Row],[DateOpened]],Proc[[#This Row],[DateClosed]]))-1)</f>
        <v>0</v>
      </c>
      <c r="R9354" s="140" t="s">
        <v>476</v>
      </c>
      <c r="S9354" s="155"/>
      <c r="T9354" s="155"/>
    </row>
    <row r="9355" spans="1:20" hidden="1">
      <c r="A9355" s="154" t="s">
        <v>10643</v>
      </c>
      <c r="B9355" s="155" t="str">
        <f>IFERROR(VLOOKUP(Proc[[#This Row],[App]],Table2[],3,0),"open")</f>
        <v>open</v>
      </c>
      <c r="C9355" s="156" t="s">
        <v>370</v>
      </c>
      <c r="D9355" t="s">
        <v>11578</v>
      </c>
      <c r="E9355" s="154" t="s">
        <v>11707</v>
      </c>
      <c r="F9355" s="155" t="str">
        <f>VLOOKUP(Proc[[#This Row],[Obj]],Sheet4!A:B,2,0)</f>
        <v>H000002133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0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on track</v>
      </c>
      <c r="Q9355" s="2">
        <f ca="1">IF(Proc[[#This Row],[DateClosed]]="",ABS(NETWORKDAYS(Proc[[#This Row],[DateOpened]],TODAY()))-1,ABS(NETWORKDAYS(Proc[[#This Row],[DateOpened]],Proc[[#This Row],[DateClosed]]))-1)</f>
        <v>0</v>
      </c>
      <c r="R9355" s="140" t="s">
        <v>476</v>
      </c>
      <c r="S9355" s="155"/>
      <c r="T9355" s="155"/>
    </row>
    <row r="9356" spans="1:20" hidden="1">
      <c r="A9356" s="154" t="s">
        <v>10643</v>
      </c>
      <c r="B9356" s="155" t="str">
        <f>IFERROR(VLOOKUP(Proc[[#This Row],[App]],Table2[],3,0),"open")</f>
        <v>open</v>
      </c>
      <c r="C9356" s="156" t="s">
        <v>370</v>
      </c>
      <c r="D9356" t="s">
        <v>11579</v>
      </c>
      <c r="E9356" s="154" t="s">
        <v>11707</v>
      </c>
      <c r="F9356" s="155" t="str">
        <f>VLOOKUP(Proc[[#This Row],[Obj]],Sheet4!A:B,2,0)</f>
        <v>H000002133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0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on track</v>
      </c>
      <c r="Q9356" s="2">
        <f ca="1">IF(Proc[[#This Row],[DateClosed]]="",ABS(NETWORKDAYS(Proc[[#This Row],[DateOpened]],TODAY()))-1,ABS(NETWORKDAYS(Proc[[#This Row],[DateOpened]],Proc[[#This Row],[DateClosed]]))-1)</f>
        <v>0</v>
      </c>
      <c r="R9356" s="140" t="s">
        <v>476</v>
      </c>
      <c r="S9356" s="155"/>
      <c r="T9356" s="155"/>
    </row>
    <row r="9357" spans="1:20" hidden="1">
      <c r="A9357" s="154" t="s">
        <v>10643</v>
      </c>
      <c r="B9357" s="155" t="str">
        <f>IFERROR(VLOOKUP(Proc[[#This Row],[App]],Table2[],3,0),"open")</f>
        <v>open</v>
      </c>
      <c r="C9357" s="156" t="s">
        <v>370</v>
      </c>
      <c r="D9357" t="s">
        <v>11580</v>
      </c>
      <c r="E9357" s="154" t="s">
        <v>11707</v>
      </c>
      <c r="F9357" s="155" t="str">
        <f>VLOOKUP(Proc[[#This Row],[Obj]],Sheet4!A:B,2,0)</f>
        <v>H000002133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0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on track</v>
      </c>
      <c r="Q9357" s="2">
        <f ca="1">IF(Proc[[#This Row],[DateClosed]]="",ABS(NETWORKDAYS(Proc[[#This Row],[DateOpened]],TODAY()))-1,ABS(NETWORKDAYS(Proc[[#This Row],[DateOpened]],Proc[[#This Row],[DateClosed]]))-1)</f>
        <v>0</v>
      </c>
      <c r="R9357" s="140" t="s">
        <v>476</v>
      </c>
      <c r="S9357" s="155"/>
      <c r="T9357" s="155"/>
    </row>
    <row r="9358" spans="1:20" hidden="1">
      <c r="A9358" s="154" t="s">
        <v>10643</v>
      </c>
      <c r="B9358" s="155" t="str">
        <f>IFERROR(VLOOKUP(Proc[[#This Row],[App]],Table2[],3,0),"open")</f>
        <v>open</v>
      </c>
      <c r="C9358" s="156" t="s">
        <v>370</v>
      </c>
      <c r="D9358" t="s">
        <v>11581</v>
      </c>
      <c r="E9358" s="154" t="s">
        <v>11707</v>
      </c>
      <c r="F9358" s="155" t="str">
        <f>VLOOKUP(Proc[[#This Row],[Obj]],Sheet4!A:B,2,0)</f>
        <v>H000004028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0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on track</v>
      </c>
      <c r="Q9358" s="2">
        <f ca="1">IF(Proc[[#This Row],[DateClosed]]="",ABS(NETWORKDAYS(Proc[[#This Row],[DateOpened]],TODAY()))-1,ABS(NETWORKDAYS(Proc[[#This Row],[DateOpened]],Proc[[#This Row],[DateClosed]]))-1)</f>
        <v>0</v>
      </c>
      <c r="R9358" s="140" t="s">
        <v>476</v>
      </c>
      <c r="S9358" s="155"/>
      <c r="T9358" s="155"/>
    </row>
    <row r="9359" spans="1:20" hidden="1">
      <c r="A9359" s="154" t="s">
        <v>10643</v>
      </c>
      <c r="B9359" s="155" t="str">
        <f>IFERROR(VLOOKUP(Proc[[#This Row],[App]],Table2[],3,0),"open")</f>
        <v>open</v>
      </c>
      <c r="C9359" s="156" t="s">
        <v>370</v>
      </c>
      <c r="D9359" t="s">
        <v>11582</v>
      </c>
      <c r="E9359" s="154" t="s">
        <v>11707</v>
      </c>
      <c r="F9359" s="155" t="str">
        <f>VLOOKUP(Proc[[#This Row],[Obj]],Sheet4!A:B,2,0)</f>
        <v>H000004030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0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on track</v>
      </c>
      <c r="Q9359" s="2">
        <f ca="1">IF(Proc[[#This Row],[DateClosed]]="",ABS(NETWORKDAYS(Proc[[#This Row],[DateOpened]],TODAY()))-1,ABS(NETWORKDAYS(Proc[[#This Row],[DateOpened]],Proc[[#This Row],[DateClosed]]))-1)</f>
        <v>0</v>
      </c>
      <c r="R9359" s="140" t="s">
        <v>476</v>
      </c>
      <c r="S9359" s="155"/>
      <c r="T9359" s="155"/>
    </row>
    <row r="9360" spans="1:20" hidden="1">
      <c r="A9360" s="154" t="s">
        <v>10643</v>
      </c>
      <c r="B9360" s="155" t="str">
        <f>IFERROR(VLOOKUP(Proc[[#This Row],[App]],Table2[],3,0),"open")</f>
        <v>open</v>
      </c>
      <c r="C9360" s="156" t="s">
        <v>370</v>
      </c>
      <c r="D9360" t="s">
        <v>11583</v>
      </c>
      <c r="E9360" s="154" t="s">
        <v>11707</v>
      </c>
      <c r="F9360" s="155" t="str">
        <f>VLOOKUP(Proc[[#This Row],[Obj]],Sheet4!A:B,2,0)</f>
        <v>H000004031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0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on track</v>
      </c>
      <c r="Q9360" s="2">
        <f ca="1">IF(Proc[[#This Row],[DateClosed]]="",ABS(NETWORKDAYS(Proc[[#This Row],[DateOpened]],TODAY()))-1,ABS(NETWORKDAYS(Proc[[#This Row],[DateOpened]],Proc[[#This Row],[DateClosed]]))-1)</f>
        <v>0</v>
      </c>
      <c r="R9360" s="140" t="s">
        <v>476</v>
      </c>
      <c r="S9360" s="155"/>
      <c r="T9360" s="155"/>
    </row>
    <row r="9361" spans="1:20" hidden="1">
      <c r="A9361" s="154" t="s">
        <v>10643</v>
      </c>
      <c r="B9361" s="155" t="str">
        <f>IFERROR(VLOOKUP(Proc[[#This Row],[App]],Table2[],3,0),"open")</f>
        <v>open</v>
      </c>
      <c r="C9361" s="156" t="s">
        <v>370</v>
      </c>
      <c r="D9361" t="s">
        <v>11584</v>
      </c>
      <c r="E9361" s="154" t="s">
        <v>11707</v>
      </c>
      <c r="F9361" s="155" t="str">
        <f>VLOOKUP(Proc[[#This Row],[Obj]],Sheet4!A:B,2,0)</f>
        <v>H000004033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0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on track</v>
      </c>
      <c r="Q9361" s="2">
        <f ca="1">IF(Proc[[#This Row],[DateClosed]]="",ABS(NETWORKDAYS(Proc[[#This Row],[DateOpened]],TODAY()))-1,ABS(NETWORKDAYS(Proc[[#This Row],[DateOpened]],Proc[[#This Row],[DateClosed]]))-1)</f>
        <v>0</v>
      </c>
      <c r="R9361" s="140" t="s">
        <v>476</v>
      </c>
      <c r="S9361" s="155"/>
      <c r="T9361" s="155"/>
    </row>
    <row r="9362" spans="1:20" hidden="1">
      <c r="A9362" s="154" t="s">
        <v>10643</v>
      </c>
      <c r="B9362" s="155" t="str">
        <f>IFERROR(VLOOKUP(Proc[[#This Row],[App]],Table2[],3,0),"open")</f>
        <v>open</v>
      </c>
      <c r="C9362" s="156" t="s">
        <v>370</v>
      </c>
      <c r="D9362" t="s">
        <v>11585</v>
      </c>
      <c r="E9362" s="154" t="s">
        <v>11707</v>
      </c>
      <c r="F9362" s="155" t="str">
        <f>VLOOKUP(Proc[[#This Row],[Obj]],Sheet4!A:B,2,0)</f>
        <v>H000000269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0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on track</v>
      </c>
      <c r="Q9362" s="2">
        <f ca="1">IF(Proc[[#This Row],[DateClosed]]="",ABS(NETWORKDAYS(Proc[[#This Row],[DateOpened]],TODAY()))-1,ABS(NETWORKDAYS(Proc[[#This Row],[DateOpened]],Proc[[#This Row],[DateClosed]]))-1)</f>
        <v>0</v>
      </c>
      <c r="R9362" s="140" t="s">
        <v>476</v>
      </c>
      <c r="S9362" s="155"/>
      <c r="T9362" s="155"/>
    </row>
    <row r="9363" spans="1:20" hidden="1">
      <c r="A9363" s="154" t="s">
        <v>10643</v>
      </c>
      <c r="B9363" s="155" t="str">
        <f>IFERROR(VLOOKUP(Proc[[#This Row],[App]],Table2[],3,0),"open")</f>
        <v>open</v>
      </c>
      <c r="C9363" s="156" t="s">
        <v>370</v>
      </c>
      <c r="D9363" t="s">
        <v>11586</v>
      </c>
      <c r="E9363" s="154" t="s">
        <v>11707</v>
      </c>
      <c r="F9363" s="155" t="str">
        <f>VLOOKUP(Proc[[#This Row],[Obj]],Sheet4!A:B,2,0)</f>
        <v>H000000269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0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on track</v>
      </c>
      <c r="Q9363" s="2">
        <f ca="1">IF(Proc[[#This Row],[DateClosed]]="",ABS(NETWORKDAYS(Proc[[#This Row],[DateOpened]],TODAY()))-1,ABS(NETWORKDAYS(Proc[[#This Row],[DateOpened]],Proc[[#This Row],[DateClosed]]))-1)</f>
        <v>0</v>
      </c>
      <c r="R9363" s="140" t="s">
        <v>476</v>
      </c>
      <c r="S9363" s="155"/>
      <c r="T9363" s="155"/>
    </row>
    <row r="9364" spans="1:20" hidden="1">
      <c r="A9364" s="154" t="s">
        <v>10643</v>
      </c>
      <c r="B9364" s="155" t="str">
        <f>IFERROR(VLOOKUP(Proc[[#This Row],[App]],Table2[],3,0),"open")</f>
        <v>open</v>
      </c>
      <c r="C9364" s="156" t="s">
        <v>370</v>
      </c>
      <c r="D9364" t="s">
        <v>11587</v>
      </c>
      <c r="E9364" s="154" t="s">
        <v>11707</v>
      </c>
      <c r="F9364" s="155" t="str">
        <f>VLOOKUP(Proc[[#This Row],[Obj]],Sheet4!A:B,2,0)</f>
        <v>H000000269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0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on track</v>
      </c>
      <c r="Q9364" s="2">
        <f ca="1">IF(Proc[[#This Row],[DateClosed]]="",ABS(NETWORKDAYS(Proc[[#This Row],[DateOpened]],TODAY()))-1,ABS(NETWORKDAYS(Proc[[#This Row],[DateOpened]],Proc[[#This Row],[DateClosed]]))-1)</f>
        <v>0</v>
      </c>
      <c r="R9364" s="140" t="s">
        <v>476</v>
      </c>
      <c r="S9364" s="155"/>
      <c r="T9364" s="155"/>
    </row>
    <row r="9365" spans="1:20" hidden="1">
      <c r="A9365" s="154" t="s">
        <v>10643</v>
      </c>
      <c r="B9365" s="155" t="str">
        <f>IFERROR(VLOOKUP(Proc[[#This Row],[App]],Table2[],3,0),"open")</f>
        <v>open</v>
      </c>
      <c r="C9365" s="156" t="s">
        <v>370</v>
      </c>
      <c r="D9365" t="s">
        <v>11588</v>
      </c>
      <c r="E9365" s="154" t="s">
        <v>11707</v>
      </c>
      <c r="F9365" s="155" t="str">
        <f>VLOOKUP(Proc[[#This Row],[Obj]],Sheet4!A:B,2,0)</f>
        <v>H000000269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0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on track</v>
      </c>
      <c r="Q9365" s="2">
        <f ca="1">IF(Proc[[#This Row],[DateClosed]]="",ABS(NETWORKDAYS(Proc[[#This Row],[DateOpened]],TODAY()))-1,ABS(NETWORKDAYS(Proc[[#This Row],[DateOpened]],Proc[[#This Row],[DateClosed]]))-1)</f>
        <v>0</v>
      </c>
      <c r="R9365" s="140" t="s">
        <v>476</v>
      </c>
      <c r="S9365" s="155"/>
      <c r="T9365" s="155"/>
    </row>
    <row r="9366" spans="1:20" hidden="1">
      <c r="A9366" s="154" t="s">
        <v>10643</v>
      </c>
      <c r="B9366" s="155" t="str">
        <f>IFERROR(VLOOKUP(Proc[[#This Row],[App]],Table2[],3,0),"open")</f>
        <v>open</v>
      </c>
      <c r="C9366" s="156" t="s">
        <v>370</v>
      </c>
      <c r="D9366" t="s">
        <v>11589</v>
      </c>
      <c r="E9366" s="154" t="s">
        <v>11707</v>
      </c>
      <c r="F9366" s="155" t="str">
        <f>VLOOKUP(Proc[[#This Row],[Obj]],Sheet4!A:B,2,0)</f>
        <v>H000000269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0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on track</v>
      </c>
      <c r="Q9366" s="2">
        <f ca="1">IF(Proc[[#This Row],[DateClosed]]="",ABS(NETWORKDAYS(Proc[[#This Row],[DateOpened]],TODAY()))-1,ABS(NETWORKDAYS(Proc[[#This Row],[DateOpened]],Proc[[#This Row],[DateClosed]]))-1)</f>
        <v>0</v>
      </c>
      <c r="R9366" s="140" t="s">
        <v>476</v>
      </c>
      <c r="S9366" s="155"/>
      <c r="T9366" s="155"/>
    </row>
    <row r="9367" spans="1:20" hidden="1">
      <c r="A9367" s="154" t="s">
        <v>10643</v>
      </c>
      <c r="B9367" s="155" t="str">
        <f>IFERROR(VLOOKUP(Proc[[#This Row],[App]],Table2[],3,0),"open")</f>
        <v>open</v>
      </c>
      <c r="C9367" s="156" t="s">
        <v>370</v>
      </c>
      <c r="D9367" t="s">
        <v>11590</v>
      </c>
      <c r="E9367" s="154" t="s">
        <v>11707</v>
      </c>
      <c r="F9367" s="155" t="str">
        <f>VLOOKUP(Proc[[#This Row],[Obj]],Sheet4!A:B,2,0)</f>
        <v>H000000269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0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on track</v>
      </c>
      <c r="Q9367" s="2">
        <f ca="1">IF(Proc[[#This Row],[DateClosed]]="",ABS(NETWORKDAYS(Proc[[#This Row],[DateOpened]],TODAY()))-1,ABS(NETWORKDAYS(Proc[[#This Row],[DateOpened]],Proc[[#This Row],[DateClosed]]))-1)</f>
        <v>0</v>
      </c>
      <c r="R9367" s="140" t="s">
        <v>476</v>
      </c>
      <c r="S9367" s="155"/>
      <c r="T9367" s="155"/>
    </row>
    <row r="9368" spans="1:20" hidden="1">
      <c r="A9368" s="154" t="s">
        <v>10643</v>
      </c>
      <c r="B9368" s="155" t="str">
        <f>IFERROR(VLOOKUP(Proc[[#This Row],[App]],Table2[],3,0),"open")</f>
        <v>open</v>
      </c>
      <c r="C9368" s="156" t="s">
        <v>370</v>
      </c>
      <c r="D9368" t="s">
        <v>11591</v>
      </c>
      <c r="E9368" s="154" t="s">
        <v>11707</v>
      </c>
      <c r="F9368" s="155" t="str">
        <f>VLOOKUP(Proc[[#This Row],[Obj]],Sheet4!A:B,2,0)</f>
        <v>H000000269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0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on track</v>
      </c>
      <c r="Q9368" s="2">
        <f ca="1">IF(Proc[[#This Row],[DateClosed]]="",ABS(NETWORKDAYS(Proc[[#This Row],[DateOpened]],TODAY()))-1,ABS(NETWORKDAYS(Proc[[#This Row],[DateOpened]],Proc[[#This Row],[DateClosed]]))-1)</f>
        <v>0</v>
      </c>
      <c r="R9368" s="140" t="s">
        <v>476</v>
      </c>
      <c r="S9368" s="155"/>
      <c r="T9368" s="155"/>
    </row>
    <row r="9369" spans="1:20" hidden="1">
      <c r="A9369" s="154" t="s">
        <v>10643</v>
      </c>
      <c r="B9369" s="155" t="str">
        <f>IFERROR(VLOOKUP(Proc[[#This Row],[App]],Table2[],3,0),"open")</f>
        <v>open</v>
      </c>
      <c r="C9369" s="156" t="s">
        <v>370</v>
      </c>
      <c r="D9369" t="s">
        <v>11592</v>
      </c>
      <c r="E9369" s="154" t="s">
        <v>11707</v>
      </c>
      <c r="F9369" s="155" t="str">
        <f>VLOOKUP(Proc[[#This Row],[Obj]],Sheet4!A:B,2,0)</f>
        <v>H000000269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0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on track</v>
      </c>
      <c r="Q9369" s="2">
        <f ca="1">IF(Proc[[#This Row],[DateClosed]]="",ABS(NETWORKDAYS(Proc[[#This Row],[DateOpened]],TODAY()))-1,ABS(NETWORKDAYS(Proc[[#This Row],[DateOpened]],Proc[[#This Row],[DateClosed]]))-1)</f>
        <v>0</v>
      </c>
      <c r="R9369" s="140" t="s">
        <v>476</v>
      </c>
      <c r="S9369" s="155"/>
      <c r="T9369" s="155"/>
    </row>
    <row r="9370" spans="1:20" hidden="1">
      <c r="A9370" s="154" t="s">
        <v>10643</v>
      </c>
      <c r="B9370" s="155" t="str">
        <f>IFERROR(VLOOKUP(Proc[[#This Row],[App]],Table2[],3,0),"open")</f>
        <v>open</v>
      </c>
      <c r="C9370" s="156" t="s">
        <v>370</v>
      </c>
      <c r="D9370" t="s">
        <v>11593</v>
      </c>
      <c r="E9370" s="154" t="s">
        <v>11707</v>
      </c>
      <c r="F9370" s="155" t="str">
        <f>VLOOKUP(Proc[[#This Row],[Obj]],Sheet4!A:B,2,0)</f>
        <v>H000000269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0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on track</v>
      </c>
      <c r="Q9370" s="2">
        <f ca="1">IF(Proc[[#This Row],[DateClosed]]="",ABS(NETWORKDAYS(Proc[[#This Row],[DateOpened]],TODAY()))-1,ABS(NETWORKDAYS(Proc[[#This Row],[DateOpened]],Proc[[#This Row],[DateClosed]]))-1)</f>
        <v>0</v>
      </c>
      <c r="R9370" s="140" t="s">
        <v>476</v>
      </c>
      <c r="S9370" s="155"/>
      <c r="T9370" s="155"/>
    </row>
    <row r="9371" spans="1:20" hidden="1">
      <c r="A9371" s="154" t="s">
        <v>10643</v>
      </c>
      <c r="B9371" s="155" t="str">
        <f>IFERROR(VLOOKUP(Proc[[#This Row],[App]],Table2[],3,0),"open")</f>
        <v>open</v>
      </c>
      <c r="C9371" s="156" t="s">
        <v>370</v>
      </c>
      <c r="D9371" t="s">
        <v>11594</v>
      </c>
      <c r="E9371" s="154" t="s">
        <v>11707</v>
      </c>
      <c r="F9371" s="155" t="str">
        <f>VLOOKUP(Proc[[#This Row],[Obj]],Sheet4!A:B,2,0)</f>
        <v>H000000269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0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on track</v>
      </c>
      <c r="Q9371" s="2">
        <f ca="1">IF(Proc[[#This Row],[DateClosed]]="",ABS(NETWORKDAYS(Proc[[#This Row],[DateOpened]],TODAY()))-1,ABS(NETWORKDAYS(Proc[[#This Row],[DateOpened]],Proc[[#This Row],[DateClosed]]))-1)</f>
        <v>0</v>
      </c>
      <c r="R9371" s="140" t="s">
        <v>476</v>
      </c>
      <c r="S9371" s="155"/>
      <c r="T9371" s="155"/>
    </row>
    <row r="9372" spans="1:20" hidden="1">
      <c r="A9372" s="154" t="s">
        <v>10643</v>
      </c>
      <c r="B9372" s="155" t="str">
        <f>IFERROR(VLOOKUP(Proc[[#This Row],[App]],Table2[],3,0),"open")</f>
        <v>open</v>
      </c>
      <c r="C9372" s="156" t="s">
        <v>370</v>
      </c>
      <c r="D9372" t="s">
        <v>11595</v>
      </c>
      <c r="E9372" s="154" t="s">
        <v>11707</v>
      </c>
      <c r="F9372" s="155" t="str">
        <f>VLOOKUP(Proc[[#This Row],[Obj]],Sheet4!A:B,2,0)</f>
        <v>H000000269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0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on track</v>
      </c>
      <c r="Q9372" s="2">
        <f ca="1">IF(Proc[[#This Row],[DateClosed]]="",ABS(NETWORKDAYS(Proc[[#This Row],[DateOpened]],TODAY()))-1,ABS(NETWORKDAYS(Proc[[#This Row],[DateOpened]],Proc[[#This Row],[DateClosed]]))-1)</f>
        <v>0</v>
      </c>
      <c r="R9372" s="140" t="s">
        <v>476</v>
      </c>
      <c r="S9372" s="155"/>
      <c r="T9372" s="155"/>
    </row>
    <row r="9373" spans="1:20" hidden="1">
      <c r="A9373" s="154" t="s">
        <v>10643</v>
      </c>
      <c r="B9373" s="155" t="str">
        <f>IFERROR(VLOOKUP(Proc[[#This Row],[App]],Table2[],3,0),"open")</f>
        <v>open</v>
      </c>
      <c r="C9373" s="156" t="s">
        <v>370</v>
      </c>
      <c r="D9373" t="s">
        <v>11596</v>
      </c>
      <c r="E9373" s="154" t="s">
        <v>11707</v>
      </c>
      <c r="F9373" s="155" t="str">
        <f>VLOOKUP(Proc[[#This Row],[Obj]],Sheet4!A:B,2,0)</f>
        <v>H000000269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0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on track</v>
      </c>
      <c r="Q9373" s="2">
        <f ca="1">IF(Proc[[#This Row],[DateClosed]]="",ABS(NETWORKDAYS(Proc[[#This Row],[DateOpened]],TODAY()))-1,ABS(NETWORKDAYS(Proc[[#This Row],[DateOpened]],Proc[[#This Row],[DateClosed]]))-1)</f>
        <v>0</v>
      </c>
      <c r="R9373" s="140" t="s">
        <v>476</v>
      </c>
      <c r="S9373" s="155"/>
      <c r="T9373" s="155"/>
    </row>
    <row r="9374" spans="1:20" hidden="1">
      <c r="A9374" s="154" t="s">
        <v>10643</v>
      </c>
      <c r="B9374" s="155" t="str">
        <f>IFERROR(VLOOKUP(Proc[[#This Row],[App]],Table2[],3,0),"open")</f>
        <v>open</v>
      </c>
      <c r="C9374" s="156" t="s">
        <v>370</v>
      </c>
      <c r="D9374" t="s">
        <v>11597</v>
      </c>
      <c r="E9374" s="154" t="s">
        <v>11707</v>
      </c>
      <c r="F9374" s="155" t="str">
        <f>VLOOKUP(Proc[[#This Row],[Obj]],Sheet4!A:B,2,0)</f>
        <v>H000000269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0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on track</v>
      </c>
      <c r="Q9374" s="2">
        <f ca="1">IF(Proc[[#This Row],[DateClosed]]="",ABS(NETWORKDAYS(Proc[[#This Row],[DateOpened]],TODAY()))-1,ABS(NETWORKDAYS(Proc[[#This Row],[DateOpened]],Proc[[#This Row],[DateClosed]]))-1)</f>
        <v>0</v>
      </c>
      <c r="R9374" s="140" t="s">
        <v>476</v>
      </c>
      <c r="S9374" s="155"/>
      <c r="T9374" s="155"/>
    </row>
    <row r="9375" spans="1:20" hidden="1">
      <c r="A9375" s="154" t="s">
        <v>10643</v>
      </c>
      <c r="B9375" s="155" t="str">
        <f>IFERROR(VLOOKUP(Proc[[#This Row],[App]],Table2[],3,0),"open")</f>
        <v>open</v>
      </c>
      <c r="C9375" s="156" t="s">
        <v>370</v>
      </c>
      <c r="D9375" t="s">
        <v>11598</v>
      </c>
      <c r="E9375" s="154" t="s">
        <v>11707</v>
      </c>
      <c r="F9375" s="155" t="str">
        <f>VLOOKUP(Proc[[#This Row],[Obj]],Sheet4!A:B,2,0)</f>
        <v>H000000269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0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on track</v>
      </c>
      <c r="Q9375" s="2">
        <f ca="1">IF(Proc[[#This Row],[DateClosed]]="",ABS(NETWORKDAYS(Proc[[#This Row],[DateOpened]],TODAY()))-1,ABS(NETWORKDAYS(Proc[[#This Row],[DateOpened]],Proc[[#This Row],[DateClosed]]))-1)</f>
        <v>0</v>
      </c>
      <c r="R9375" s="140" t="s">
        <v>476</v>
      </c>
      <c r="S9375" s="155"/>
      <c r="T9375" s="155"/>
    </row>
    <row r="9376" spans="1:20" hidden="1">
      <c r="A9376" s="154" t="s">
        <v>10643</v>
      </c>
      <c r="B9376" s="155" t="str">
        <f>IFERROR(VLOOKUP(Proc[[#This Row],[App]],Table2[],3,0),"open")</f>
        <v>open</v>
      </c>
      <c r="C9376" s="156" t="s">
        <v>370</v>
      </c>
      <c r="D9376" t="s">
        <v>11599</v>
      </c>
      <c r="E9376" s="154" t="s">
        <v>11707</v>
      </c>
      <c r="F9376" s="155" t="str">
        <f>VLOOKUP(Proc[[#This Row],[Obj]],Sheet4!A:B,2,0)</f>
        <v>H000000297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0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on track</v>
      </c>
      <c r="Q9376" s="2">
        <f ca="1">IF(Proc[[#This Row],[DateClosed]]="",ABS(NETWORKDAYS(Proc[[#This Row],[DateOpened]],TODAY()))-1,ABS(NETWORKDAYS(Proc[[#This Row],[DateOpened]],Proc[[#This Row],[DateClosed]]))-1)</f>
        <v>0</v>
      </c>
      <c r="R9376" s="140" t="s">
        <v>476</v>
      </c>
      <c r="S9376" s="155"/>
      <c r="T9376" s="155"/>
    </row>
    <row r="9377" spans="1:20" hidden="1">
      <c r="A9377" s="154" t="s">
        <v>10643</v>
      </c>
      <c r="B9377" s="155" t="str">
        <f>IFERROR(VLOOKUP(Proc[[#This Row],[App]],Table2[],3,0),"open")</f>
        <v>open</v>
      </c>
      <c r="C9377" s="156" t="s">
        <v>370</v>
      </c>
      <c r="D9377" t="s">
        <v>11600</v>
      </c>
      <c r="E9377" s="154" t="s">
        <v>11707</v>
      </c>
      <c r="F9377" s="155" t="str">
        <f>VLOOKUP(Proc[[#This Row],[Obj]],Sheet4!A:B,2,0)</f>
        <v>H000000297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0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on track</v>
      </c>
      <c r="Q9377" s="2">
        <f ca="1">IF(Proc[[#This Row],[DateClosed]]="",ABS(NETWORKDAYS(Proc[[#This Row],[DateOpened]],TODAY()))-1,ABS(NETWORKDAYS(Proc[[#This Row],[DateOpened]],Proc[[#This Row],[DateClosed]]))-1)</f>
        <v>0</v>
      </c>
      <c r="R9377" s="140" t="s">
        <v>476</v>
      </c>
      <c r="S9377" s="155"/>
      <c r="T9377" s="155"/>
    </row>
    <row r="9378" spans="1:20" hidden="1">
      <c r="A9378" s="154" t="s">
        <v>10643</v>
      </c>
      <c r="B9378" s="155" t="str">
        <f>IFERROR(VLOOKUP(Proc[[#This Row],[App]],Table2[],3,0),"open")</f>
        <v>open</v>
      </c>
      <c r="C9378" s="156" t="s">
        <v>370</v>
      </c>
      <c r="D9378" t="s">
        <v>11601</v>
      </c>
      <c r="E9378" s="154" t="s">
        <v>11707</v>
      </c>
      <c r="F9378" s="155" t="str">
        <f>VLOOKUP(Proc[[#This Row],[Obj]],Sheet4!A:B,2,0)</f>
        <v>H000000297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0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on track</v>
      </c>
      <c r="Q9378" s="2">
        <f ca="1">IF(Proc[[#This Row],[DateClosed]]="",ABS(NETWORKDAYS(Proc[[#This Row],[DateOpened]],TODAY()))-1,ABS(NETWORKDAYS(Proc[[#This Row],[DateOpened]],Proc[[#This Row],[DateClosed]]))-1)</f>
        <v>0</v>
      </c>
      <c r="R9378" s="140" t="s">
        <v>476</v>
      </c>
      <c r="S9378" s="155"/>
      <c r="T9378" s="155"/>
    </row>
    <row r="9379" spans="1:20" hidden="1">
      <c r="A9379" s="154" t="s">
        <v>10643</v>
      </c>
      <c r="B9379" s="155" t="str">
        <f>IFERROR(VLOOKUP(Proc[[#This Row],[App]],Table2[],3,0),"open")</f>
        <v>open</v>
      </c>
      <c r="C9379" s="156" t="s">
        <v>370</v>
      </c>
      <c r="D9379" t="s">
        <v>11602</v>
      </c>
      <c r="E9379" s="154" t="s">
        <v>11707</v>
      </c>
      <c r="F9379" s="155" t="str">
        <f>VLOOKUP(Proc[[#This Row],[Obj]],Sheet4!A:B,2,0)</f>
        <v>H000000297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0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on track</v>
      </c>
      <c r="Q9379" s="2">
        <f ca="1">IF(Proc[[#This Row],[DateClosed]]="",ABS(NETWORKDAYS(Proc[[#This Row],[DateOpened]],TODAY()))-1,ABS(NETWORKDAYS(Proc[[#This Row],[DateOpened]],Proc[[#This Row],[DateClosed]]))-1)</f>
        <v>0</v>
      </c>
      <c r="R9379" s="140" t="s">
        <v>476</v>
      </c>
      <c r="S9379" s="155"/>
      <c r="T9379" s="155"/>
    </row>
    <row r="9380" spans="1:20" hidden="1">
      <c r="A9380" s="154" t="s">
        <v>10643</v>
      </c>
      <c r="B9380" s="155" t="str">
        <f>IFERROR(VLOOKUP(Proc[[#This Row],[App]],Table2[],3,0),"open")</f>
        <v>open</v>
      </c>
      <c r="C9380" s="156" t="s">
        <v>370</v>
      </c>
      <c r="D9380" t="s">
        <v>11603</v>
      </c>
      <c r="E9380" s="154" t="s">
        <v>11707</v>
      </c>
      <c r="F9380" s="155" t="str">
        <f>VLOOKUP(Proc[[#This Row],[Obj]],Sheet4!A:B,2,0)</f>
        <v>H000000297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0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on track</v>
      </c>
      <c r="Q9380" s="2">
        <f ca="1">IF(Proc[[#This Row],[DateClosed]]="",ABS(NETWORKDAYS(Proc[[#This Row],[DateOpened]],TODAY()))-1,ABS(NETWORKDAYS(Proc[[#This Row],[DateOpened]],Proc[[#This Row],[DateClosed]]))-1)</f>
        <v>0</v>
      </c>
      <c r="R9380" s="140" t="s">
        <v>476</v>
      </c>
      <c r="S9380" s="155"/>
      <c r="T9380" s="155"/>
    </row>
    <row r="9381" spans="1:20" hidden="1">
      <c r="A9381" s="154" t="s">
        <v>10643</v>
      </c>
      <c r="B9381" s="155" t="str">
        <f>IFERROR(VLOOKUP(Proc[[#This Row],[App]],Table2[],3,0),"open")</f>
        <v>open</v>
      </c>
      <c r="C9381" s="156" t="s">
        <v>370</v>
      </c>
      <c r="D9381" t="s">
        <v>11604</v>
      </c>
      <c r="E9381" s="154" t="s">
        <v>11707</v>
      </c>
      <c r="F9381" s="155" t="str">
        <f>VLOOKUP(Proc[[#This Row],[Obj]],Sheet4!A:B,2,0)</f>
        <v>H000000297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0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on track</v>
      </c>
      <c r="Q9381" s="2">
        <f ca="1">IF(Proc[[#This Row],[DateClosed]]="",ABS(NETWORKDAYS(Proc[[#This Row],[DateOpened]],TODAY()))-1,ABS(NETWORKDAYS(Proc[[#This Row],[DateOpened]],Proc[[#This Row],[DateClosed]]))-1)</f>
        <v>0</v>
      </c>
      <c r="R9381" s="140" t="s">
        <v>476</v>
      </c>
      <c r="S9381" s="155"/>
      <c r="T9381" s="155"/>
    </row>
    <row r="9382" spans="1:20" hidden="1">
      <c r="A9382" s="154" t="s">
        <v>10643</v>
      </c>
      <c r="B9382" s="155" t="str">
        <f>IFERROR(VLOOKUP(Proc[[#This Row],[App]],Table2[],3,0),"open")</f>
        <v>open</v>
      </c>
      <c r="C9382" s="156" t="s">
        <v>370</v>
      </c>
      <c r="D9382" t="s">
        <v>11605</v>
      </c>
      <c r="E9382" s="154" t="s">
        <v>11707</v>
      </c>
      <c r="F9382" s="155" t="str">
        <f>VLOOKUP(Proc[[#This Row],[Obj]],Sheet4!A:B,2,0)</f>
        <v>H000000297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0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on track</v>
      </c>
      <c r="Q9382" s="2">
        <f ca="1">IF(Proc[[#This Row],[DateClosed]]="",ABS(NETWORKDAYS(Proc[[#This Row],[DateOpened]],TODAY()))-1,ABS(NETWORKDAYS(Proc[[#This Row],[DateOpened]],Proc[[#This Row],[DateClosed]]))-1)</f>
        <v>0</v>
      </c>
      <c r="R9382" s="140" t="s">
        <v>476</v>
      </c>
      <c r="S9382" s="155"/>
      <c r="T9382" s="155"/>
    </row>
    <row r="9383" spans="1:20" hidden="1">
      <c r="A9383" s="154" t="s">
        <v>10643</v>
      </c>
      <c r="B9383" s="155" t="str">
        <f>IFERROR(VLOOKUP(Proc[[#This Row],[App]],Table2[],3,0),"open")</f>
        <v>open</v>
      </c>
      <c r="C9383" s="156" t="s">
        <v>370</v>
      </c>
      <c r="D9383" t="s">
        <v>11606</v>
      </c>
      <c r="E9383" s="154" t="s">
        <v>11707</v>
      </c>
      <c r="F9383" s="155" t="str">
        <f>VLOOKUP(Proc[[#This Row],[Obj]],Sheet4!A:B,2,0)</f>
        <v>H000000297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0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on track</v>
      </c>
      <c r="Q9383" s="2">
        <f ca="1">IF(Proc[[#This Row],[DateClosed]]="",ABS(NETWORKDAYS(Proc[[#This Row],[DateOpened]],TODAY()))-1,ABS(NETWORKDAYS(Proc[[#This Row],[DateOpened]],Proc[[#This Row],[DateClosed]]))-1)</f>
        <v>0</v>
      </c>
      <c r="R9383" s="140" t="s">
        <v>476</v>
      </c>
      <c r="S9383" s="155"/>
      <c r="T9383" s="155"/>
    </row>
    <row r="9384" spans="1:20" hidden="1">
      <c r="A9384" s="154" t="s">
        <v>10643</v>
      </c>
      <c r="B9384" s="155" t="str">
        <f>IFERROR(VLOOKUP(Proc[[#This Row],[App]],Table2[],3,0),"open")</f>
        <v>open</v>
      </c>
      <c r="C9384" s="156" t="s">
        <v>370</v>
      </c>
      <c r="D9384" t="s">
        <v>11607</v>
      </c>
      <c r="E9384" s="154" t="s">
        <v>11707</v>
      </c>
      <c r="F9384" s="155" t="str">
        <f>VLOOKUP(Proc[[#This Row],[Obj]],Sheet4!A:B,2,0)</f>
        <v>H000000297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0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on track</v>
      </c>
      <c r="Q9384" s="2">
        <f ca="1">IF(Proc[[#This Row],[DateClosed]]="",ABS(NETWORKDAYS(Proc[[#This Row],[DateOpened]],TODAY()))-1,ABS(NETWORKDAYS(Proc[[#This Row],[DateOpened]],Proc[[#This Row],[DateClosed]]))-1)</f>
        <v>0</v>
      </c>
      <c r="R9384" s="140" t="s">
        <v>476</v>
      </c>
      <c r="S9384" s="155"/>
      <c r="T9384" s="155"/>
    </row>
    <row r="9385" spans="1:20" hidden="1">
      <c r="A9385" s="154" t="s">
        <v>10643</v>
      </c>
      <c r="B9385" s="155" t="str">
        <f>IFERROR(VLOOKUP(Proc[[#This Row],[App]],Table2[],3,0),"open")</f>
        <v>open</v>
      </c>
      <c r="C9385" s="156" t="s">
        <v>370</v>
      </c>
      <c r="D9385" t="s">
        <v>11608</v>
      </c>
      <c r="E9385" s="154" t="s">
        <v>11707</v>
      </c>
      <c r="F9385" s="155" t="str">
        <f>VLOOKUP(Proc[[#This Row],[Obj]],Sheet4!A:B,2,0)</f>
        <v>H000000297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0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on track</v>
      </c>
      <c r="Q9385" s="2">
        <f ca="1">IF(Proc[[#This Row],[DateClosed]]="",ABS(NETWORKDAYS(Proc[[#This Row],[DateOpened]],TODAY()))-1,ABS(NETWORKDAYS(Proc[[#This Row],[DateOpened]],Proc[[#This Row],[DateClosed]]))-1)</f>
        <v>0</v>
      </c>
      <c r="R9385" s="140" t="s">
        <v>476</v>
      </c>
      <c r="S9385" s="155"/>
      <c r="T9385" s="155"/>
    </row>
    <row r="9386" spans="1:20" hidden="1">
      <c r="A9386" s="154" t="s">
        <v>10643</v>
      </c>
      <c r="B9386" s="155" t="str">
        <f>IFERROR(VLOOKUP(Proc[[#This Row],[App]],Table2[],3,0),"open")</f>
        <v>open</v>
      </c>
      <c r="C9386" s="156" t="s">
        <v>370</v>
      </c>
      <c r="D9386" t="s">
        <v>11609</v>
      </c>
      <c r="E9386" s="154" t="s">
        <v>11707</v>
      </c>
      <c r="F9386" s="155" t="str">
        <f>VLOOKUP(Proc[[#This Row],[Obj]],Sheet4!A:B,2,0)</f>
        <v>H000000297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0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on track</v>
      </c>
      <c r="Q9386" s="2">
        <f ca="1">IF(Proc[[#This Row],[DateClosed]]="",ABS(NETWORKDAYS(Proc[[#This Row],[DateOpened]],TODAY()))-1,ABS(NETWORKDAYS(Proc[[#This Row],[DateOpened]],Proc[[#This Row],[DateClosed]]))-1)</f>
        <v>0</v>
      </c>
      <c r="R9386" s="140" t="s">
        <v>476</v>
      </c>
      <c r="S9386" s="155"/>
      <c r="T9386" s="155"/>
    </row>
    <row r="9387" spans="1:20" hidden="1">
      <c r="A9387" s="154" t="s">
        <v>10643</v>
      </c>
      <c r="B9387" s="155" t="str">
        <f>IFERROR(VLOOKUP(Proc[[#This Row],[App]],Table2[],3,0),"open")</f>
        <v>open</v>
      </c>
      <c r="C9387" s="156" t="s">
        <v>370</v>
      </c>
      <c r="D9387" t="s">
        <v>11610</v>
      </c>
      <c r="E9387" s="154" t="s">
        <v>11707</v>
      </c>
      <c r="F9387" s="155" t="str">
        <f>VLOOKUP(Proc[[#This Row],[Obj]],Sheet4!A:B,2,0)</f>
        <v>H000003227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0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on track</v>
      </c>
      <c r="Q9387" s="2">
        <f ca="1">IF(Proc[[#This Row],[DateClosed]]="",ABS(NETWORKDAYS(Proc[[#This Row],[DateOpened]],TODAY()))-1,ABS(NETWORKDAYS(Proc[[#This Row],[DateOpened]],Proc[[#This Row],[DateClosed]]))-1)</f>
        <v>0</v>
      </c>
      <c r="R9387" s="140" t="s">
        <v>476</v>
      </c>
      <c r="S9387" s="155"/>
      <c r="T9387" s="155"/>
    </row>
    <row r="9388" spans="1:20" hidden="1">
      <c r="A9388" s="154" t="s">
        <v>10643</v>
      </c>
      <c r="B9388" s="155" t="str">
        <f>IFERROR(VLOOKUP(Proc[[#This Row],[App]],Table2[],3,0),"open")</f>
        <v>open</v>
      </c>
      <c r="C9388" s="156" t="s">
        <v>370</v>
      </c>
      <c r="D9388" t="s">
        <v>11611</v>
      </c>
      <c r="E9388" s="154" t="s">
        <v>11707</v>
      </c>
      <c r="F9388" s="155" t="str">
        <f>VLOOKUP(Proc[[#This Row],[Obj]],Sheet4!A:B,2,0)</f>
        <v>H000003227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0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on track</v>
      </c>
      <c r="Q9388" s="2">
        <f ca="1">IF(Proc[[#This Row],[DateClosed]]="",ABS(NETWORKDAYS(Proc[[#This Row],[DateOpened]],TODAY()))-1,ABS(NETWORKDAYS(Proc[[#This Row],[DateOpened]],Proc[[#This Row],[DateClosed]]))-1)</f>
        <v>0</v>
      </c>
      <c r="R9388" s="140" t="s">
        <v>476</v>
      </c>
      <c r="S9388" s="155"/>
      <c r="T9388" s="155"/>
    </row>
    <row r="9389" spans="1:20" hidden="1">
      <c r="A9389" s="154" t="s">
        <v>10643</v>
      </c>
      <c r="B9389" s="155" t="str">
        <f>IFERROR(VLOOKUP(Proc[[#This Row],[App]],Table2[],3,0),"open")</f>
        <v>open</v>
      </c>
      <c r="C9389" s="156" t="s">
        <v>370</v>
      </c>
      <c r="D9389" t="s">
        <v>11612</v>
      </c>
      <c r="E9389" s="154" t="s">
        <v>11707</v>
      </c>
      <c r="F9389" s="155" t="str">
        <f>VLOOKUP(Proc[[#This Row],[Obj]],Sheet4!A:B,2,0)</f>
        <v>H000003228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0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on track</v>
      </c>
      <c r="Q9389" s="2">
        <f ca="1">IF(Proc[[#This Row],[DateClosed]]="",ABS(NETWORKDAYS(Proc[[#This Row],[DateOpened]],TODAY()))-1,ABS(NETWORKDAYS(Proc[[#This Row],[DateOpened]],Proc[[#This Row],[DateClosed]]))-1)</f>
        <v>0</v>
      </c>
      <c r="R9389" s="140" t="s">
        <v>476</v>
      </c>
      <c r="S9389" s="155"/>
      <c r="T9389" s="155"/>
    </row>
    <row r="9390" spans="1:20" hidden="1">
      <c r="A9390" s="154" t="s">
        <v>10643</v>
      </c>
      <c r="B9390" s="155" t="str">
        <f>IFERROR(VLOOKUP(Proc[[#This Row],[App]],Table2[],3,0),"open")</f>
        <v>open</v>
      </c>
      <c r="C9390" s="156" t="s">
        <v>370</v>
      </c>
      <c r="D9390" t="s">
        <v>11613</v>
      </c>
      <c r="E9390" s="154" t="s">
        <v>11707</v>
      </c>
      <c r="F9390" s="155" t="str">
        <f>VLOOKUP(Proc[[#This Row],[Obj]],Sheet4!A:B,2,0)</f>
        <v>H000003228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0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on track</v>
      </c>
      <c r="Q9390" s="2">
        <f ca="1">IF(Proc[[#This Row],[DateClosed]]="",ABS(NETWORKDAYS(Proc[[#This Row],[DateOpened]],TODAY()))-1,ABS(NETWORKDAYS(Proc[[#This Row],[DateOpened]],Proc[[#This Row],[DateClosed]]))-1)</f>
        <v>0</v>
      </c>
      <c r="R9390" s="140" t="s">
        <v>476</v>
      </c>
      <c r="S9390" s="155"/>
      <c r="T9390" s="155"/>
    </row>
    <row r="9391" spans="1:20" hidden="1">
      <c r="A9391" s="154" t="s">
        <v>10643</v>
      </c>
      <c r="B9391" s="155" t="str">
        <f>IFERROR(VLOOKUP(Proc[[#This Row],[App]],Table2[],3,0),"open")</f>
        <v>open</v>
      </c>
      <c r="C9391" s="156" t="s">
        <v>370</v>
      </c>
      <c r="D9391" t="s">
        <v>11614</v>
      </c>
      <c r="E9391" s="154" t="s">
        <v>11707</v>
      </c>
      <c r="F9391" s="155" t="str">
        <f>VLOOKUP(Proc[[#This Row],[Obj]],Sheet4!A:B,2,0)</f>
        <v>H000003233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0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on track</v>
      </c>
      <c r="Q9391" s="2">
        <f ca="1">IF(Proc[[#This Row],[DateClosed]]="",ABS(NETWORKDAYS(Proc[[#This Row],[DateOpened]],TODAY()))-1,ABS(NETWORKDAYS(Proc[[#This Row],[DateOpened]],Proc[[#This Row],[DateClosed]]))-1)</f>
        <v>0</v>
      </c>
      <c r="R9391" s="140" t="s">
        <v>476</v>
      </c>
      <c r="S9391" s="155"/>
      <c r="T9391" s="155"/>
    </row>
    <row r="9392" spans="1:20" hidden="1">
      <c r="A9392" s="154" t="s">
        <v>10643</v>
      </c>
      <c r="B9392" s="155" t="str">
        <f>IFERROR(VLOOKUP(Proc[[#This Row],[App]],Table2[],3,0),"open")</f>
        <v>open</v>
      </c>
      <c r="C9392" s="156" t="s">
        <v>370</v>
      </c>
      <c r="D9392" t="s">
        <v>11615</v>
      </c>
      <c r="E9392" s="154" t="s">
        <v>11707</v>
      </c>
      <c r="F9392" s="155" t="str">
        <f>VLOOKUP(Proc[[#This Row],[Obj]],Sheet4!A:B,2,0)</f>
        <v>H000000266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0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on track</v>
      </c>
      <c r="Q9392" s="2">
        <f ca="1">IF(Proc[[#This Row],[DateClosed]]="",ABS(NETWORKDAYS(Proc[[#This Row],[DateOpened]],TODAY()))-1,ABS(NETWORKDAYS(Proc[[#This Row],[DateOpened]],Proc[[#This Row],[DateClosed]]))-1)</f>
        <v>0</v>
      </c>
      <c r="R9392" s="140" t="s">
        <v>476</v>
      </c>
      <c r="S9392" s="155"/>
      <c r="T9392" s="155"/>
    </row>
    <row r="9393" spans="1:20" hidden="1">
      <c r="A9393" s="154" t="s">
        <v>10643</v>
      </c>
      <c r="B9393" s="155" t="str">
        <f>IFERROR(VLOOKUP(Proc[[#This Row],[App]],Table2[],3,0),"open")</f>
        <v>open</v>
      </c>
      <c r="C9393" s="156" t="s">
        <v>370</v>
      </c>
      <c r="D9393" t="s">
        <v>11616</v>
      </c>
      <c r="E9393" s="154" t="s">
        <v>11707</v>
      </c>
      <c r="F9393" s="155" t="str">
        <f>VLOOKUP(Proc[[#This Row],[Obj]],Sheet4!A:B,2,0)</f>
        <v>H000000266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0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on track</v>
      </c>
      <c r="Q9393" s="2">
        <f ca="1">IF(Proc[[#This Row],[DateClosed]]="",ABS(NETWORKDAYS(Proc[[#This Row],[DateOpened]],TODAY()))-1,ABS(NETWORKDAYS(Proc[[#This Row],[DateOpened]],Proc[[#This Row],[DateClosed]]))-1)</f>
        <v>0</v>
      </c>
      <c r="R9393" s="140" t="s">
        <v>476</v>
      </c>
      <c r="S9393" s="155"/>
      <c r="T9393" s="155"/>
    </row>
    <row r="9394" spans="1:20" hidden="1">
      <c r="A9394" s="154" t="s">
        <v>10643</v>
      </c>
      <c r="B9394" s="155" t="str">
        <f>IFERROR(VLOOKUP(Proc[[#This Row],[App]],Table2[],3,0),"open")</f>
        <v>open</v>
      </c>
      <c r="C9394" s="156" t="s">
        <v>370</v>
      </c>
      <c r="D9394" t="s">
        <v>11617</v>
      </c>
      <c r="E9394" s="154" t="s">
        <v>11707</v>
      </c>
      <c r="F9394" s="155" t="str">
        <f>VLOOKUP(Proc[[#This Row],[Obj]],Sheet4!A:B,2,0)</f>
        <v>H000000266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0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on track</v>
      </c>
      <c r="Q9394" s="2">
        <f ca="1">IF(Proc[[#This Row],[DateClosed]]="",ABS(NETWORKDAYS(Proc[[#This Row],[DateOpened]],TODAY()))-1,ABS(NETWORKDAYS(Proc[[#This Row],[DateOpened]],Proc[[#This Row],[DateClosed]]))-1)</f>
        <v>0</v>
      </c>
      <c r="R9394" s="140" t="s">
        <v>476</v>
      </c>
      <c r="S9394" s="155"/>
      <c r="T9394" s="155"/>
    </row>
    <row r="9395" spans="1:20" hidden="1">
      <c r="A9395" s="154" t="s">
        <v>10643</v>
      </c>
      <c r="B9395" s="155" t="str">
        <f>IFERROR(VLOOKUP(Proc[[#This Row],[App]],Table2[],3,0),"open")</f>
        <v>open</v>
      </c>
      <c r="C9395" s="156" t="s">
        <v>370</v>
      </c>
      <c r="D9395" t="s">
        <v>11618</v>
      </c>
      <c r="E9395" s="154" t="s">
        <v>11707</v>
      </c>
      <c r="F9395" s="155" t="str">
        <f>VLOOKUP(Proc[[#This Row],[Obj]],Sheet4!A:B,2,0)</f>
        <v>H000000266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0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on track</v>
      </c>
      <c r="Q9395" s="2">
        <f ca="1">IF(Proc[[#This Row],[DateClosed]]="",ABS(NETWORKDAYS(Proc[[#This Row],[DateOpened]],TODAY()))-1,ABS(NETWORKDAYS(Proc[[#This Row],[DateOpened]],Proc[[#This Row],[DateClosed]]))-1)</f>
        <v>0</v>
      </c>
      <c r="R9395" s="140" t="s">
        <v>476</v>
      </c>
      <c r="S9395" s="155"/>
      <c r="T9395" s="155"/>
    </row>
    <row r="9396" spans="1:20" hidden="1">
      <c r="A9396" s="154" t="s">
        <v>10643</v>
      </c>
      <c r="B9396" s="155" t="str">
        <f>IFERROR(VLOOKUP(Proc[[#This Row],[App]],Table2[],3,0),"open")</f>
        <v>open</v>
      </c>
      <c r="C9396" s="156" t="s">
        <v>370</v>
      </c>
      <c r="D9396" t="s">
        <v>11619</v>
      </c>
      <c r="E9396" s="154" t="s">
        <v>11707</v>
      </c>
      <c r="F9396" s="155" t="str">
        <f>VLOOKUP(Proc[[#This Row],[Obj]],Sheet4!A:B,2,0)</f>
        <v>H000000266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0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on track</v>
      </c>
      <c r="Q9396" s="2">
        <f ca="1">IF(Proc[[#This Row],[DateClosed]]="",ABS(NETWORKDAYS(Proc[[#This Row],[DateOpened]],TODAY()))-1,ABS(NETWORKDAYS(Proc[[#This Row],[DateOpened]],Proc[[#This Row],[DateClosed]]))-1)</f>
        <v>0</v>
      </c>
      <c r="R9396" s="140" t="s">
        <v>476</v>
      </c>
      <c r="S9396" s="155"/>
      <c r="T9396" s="155"/>
    </row>
    <row r="9397" spans="1:20" hidden="1">
      <c r="A9397" s="154" t="s">
        <v>10643</v>
      </c>
      <c r="B9397" s="155" t="str">
        <f>IFERROR(VLOOKUP(Proc[[#This Row],[App]],Table2[],3,0),"open")</f>
        <v>open</v>
      </c>
      <c r="C9397" s="156" t="s">
        <v>370</v>
      </c>
      <c r="D9397" t="s">
        <v>11620</v>
      </c>
      <c r="E9397" s="154" t="s">
        <v>11707</v>
      </c>
      <c r="F9397" s="155" t="str">
        <f>VLOOKUP(Proc[[#This Row],[Obj]],Sheet4!A:B,2,0)</f>
        <v>H000000266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0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on track</v>
      </c>
      <c r="Q9397" s="2">
        <f ca="1">IF(Proc[[#This Row],[DateClosed]]="",ABS(NETWORKDAYS(Proc[[#This Row],[DateOpened]],TODAY()))-1,ABS(NETWORKDAYS(Proc[[#This Row],[DateOpened]],Proc[[#This Row],[DateClosed]]))-1)</f>
        <v>0</v>
      </c>
      <c r="R9397" s="140" t="s">
        <v>476</v>
      </c>
      <c r="S9397" s="155"/>
      <c r="T9397" s="155"/>
    </row>
    <row r="9398" spans="1:20" hidden="1">
      <c r="A9398" s="154" t="s">
        <v>10643</v>
      </c>
      <c r="B9398" s="155" t="str">
        <f>IFERROR(VLOOKUP(Proc[[#This Row],[App]],Table2[],3,0),"open")</f>
        <v>open</v>
      </c>
      <c r="C9398" s="156" t="s">
        <v>370</v>
      </c>
      <c r="D9398" t="s">
        <v>11621</v>
      </c>
      <c r="E9398" s="154" t="s">
        <v>11707</v>
      </c>
      <c r="F9398" s="155" t="str">
        <f>VLOOKUP(Proc[[#This Row],[Obj]],Sheet4!A:B,2,0)</f>
        <v>H000000266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0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on track</v>
      </c>
      <c r="Q9398" s="2">
        <f ca="1">IF(Proc[[#This Row],[DateClosed]]="",ABS(NETWORKDAYS(Proc[[#This Row],[DateOpened]],TODAY()))-1,ABS(NETWORKDAYS(Proc[[#This Row],[DateOpened]],Proc[[#This Row],[DateClosed]]))-1)</f>
        <v>0</v>
      </c>
      <c r="R9398" s="140" t="s">
        <v>476</v>
      </c>
      <c r="S9398" s="155"/>
      <c r="T9398" s="155"/>
    </row>
    <row r="9399" spans="1:20" hidden="1">
      <c r="A9399" s="154" t="s">
        <v>10643</v>
      </c>
      <c r="B9399" s="155" t="str">
        <f>IFERROR(VLOOKUP(Proc[[#This Row],[App]],Table2[],3,0),"open")</f>
        <v>open</v>
      </c>
      <c r="C9399" s="156" t="s">
        <v>370</v>
      </c>
      <c r="D9399" t="s">
        <v>11622</v>
      </c>
      <c r="E9399" s="154" t="s">
        <v>11707</v>
      </c>
      <c r="F9399" s="155" t="str">
        <f>VLOOKUP(Proc[[#This Row],[Obj]],Sheet4!A:B,2,0)</f>
        <v>H000000266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0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on track</v>
      </c>
      <c r="Q9399" s="2">
        <f ca="1">IF(Proc[[#This Row],[DateClosed]]="",ABS(NETWORKDAYS(Proc[[#This Row],[DateOpened]],TODAY()))-1,ABS(NETWORKDAYS(Proc[[#This Row],[DateOpened]],Proc[[#This Row],[DateClosed]]))-1)</f>
        <v>0</v>
      </c>
      <c r="R9399" s="140" t="s">
        <v>476</v>
      </c>
      <c r="S9399" s="155"/>
      <c r="T9399" s="155"/>
    </row>
    <row r="9400" spans="1:20" hidden="1">
      <c r="A9400" s="154" t="s">
        <v>10643</v>
      </c>
      <c r="B9400" s="155" t="str">
        <f>IFERROR(VLOOKUP(Proc[[#This Row],[App]],Table2[],3,0),"open")</f>
        <v>open</v>
      </c>
      <c r="C9400" s="156" t="s">
        <v>370</v>
      </c>
      <c r="D9400" t="s">
        <v>11623</v>
      </c>
      <c r="E9400" s="154" t="s">
        <v>11707</v>
      </c>
      <c r="F9400" s="155" t="str">
        <f>VLOOKUP(Proc[[#This Row],[Obj]],Sheet4!A:B,2,0)</f>
        <v>H000000277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0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on track</v>
      </c>
      <c r="Q9400" s="2">
        <f ca="1">IF(Proc[[#This Row],[DateClosed]]="",ABS(NETWORKDAYS(Proc[[#This Row],[DateOpened]],TODAY()))-1,ABS(NETWORKDAYS(Proc[[#This Row],[DateOpened]],Proc[[#This Row],[DateClosed]]))-1)</f>
        <v>0</v>
      </c>
      <c r="R9400" s="140" t="s">
        <v>476</v>
      </c>
      <c r="S9400" s="155"/>
      <c r="T9400" s="155"/>
    </row>
    <row r="9401" spans="1:20" hidden="1">
      <c r="A9401" s="154" t="s">
        <v>10643</v>
      </c>
      <c r="B9401" s="155" t="str">
        <f>IFERROR(VLOOKUP(Proc[[#This Row],[App]],Table2[],3,0),"open")</f>
        <v>open</v>
      </c>
      <c r="C9401" s="156" t="s">
        <v>370</v>
      </c>
      <c r="D9401" t="s">
        <v>11624</v>
      </c>
      <c r="E9401" s="154" t="s">
        <v>11707</v>
      </c>
      <c r="F9401" s="155" t="str">
        <f>VLOOKUP(Proc[[#This Row],[Obj]],Sheet4!A:B,2,0)</f>
        <v>H000000277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0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on track</v>
      </c>
      <c r="Q9401" s="2">
        <f ca="1">IF(Proc[[#This Row],[DateClosed]]="",ABS(NETWORKDAYS(Proc[[#This Row],[DateOpened]],TODAY()))-1,ABS(NETWORKDAYS(Proc[[#This Row],[DateOpened]],Proc[[#This Row],[DateClosed]]))-1)</f>
        <v>0</v>
      </c>
      <c r="R9401" s="140" t="s">
        <v>476</v>
      </c>
      <c r="S9401" s="155"/>
      <c r="T9401" s="155"/>
    </row>
    <row r="9402" spans="1:20" hidden="1">
      <c r="A9402" s="154" t="s">
        <v>10643</v>
      </c>
      <c r="B9402" s="155" t="str">
        <f>IFERROR(VLOOKUP(Proc[[#This Row],[App]],Table2[],3,0),"open")</f>
        <v>open</v>
      </c>
      <c r="C9402" s="156" t="s">
        <v>370</v>
      </c>
      <c r="D9402" t="s">
        <v>11625</v>
      </c>
      <c r="E9402" s="154" t="s">
        <v>11707</v>
      </c>
      <c r="F9402" s="155" t="str">
        <f>VLOOKUP(Proc[[#This Row],[Obj]],Sheet4!A:B,2,0)</f>
        <v>H000000277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0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on track</v>
      </c>
      <c r="Q9402" s="2">
        <f ca="1">IF(Proc[[#This Row],[DateClosed]]="",ABS(NETWORKDAYS(Proc[[#This Row],[DateOpened]],TODAY()))-1,ABS(NETWORKDAYS(Proc[[#This Row],[DateOpened]],Proc[[#This Row],[DateClosed]]))-1)</f>
        <v>0</v>
      </c>
      <c r="R9402" s="140" t="s">
        <v>476</v>
      </c>
      <c r="S9402" s="155"/>
      <c r="T9402" s="155"/>
    </row>
    <row r="9403" spans="1:20" hidden="1">
      <c r="A9403" s="154" t="s">
        <v>10643</v>
      </c>
      <c r="B9403" s="155" t="str">
        <f>IFERROR(VLOOKUP(Proc[[#This Row],[App]],Table2[],3,0),"open")</f>
        <v>open</v>
      </c>
      <c r="C9403" s="156" t="s">
        <v>370</v>
      </c>
      <c r="D9403" t="s">
        <v>11626</v>
      </c>
      <c r="E9403" s="154" t="s">
        <v>11707</v>
      </c>
      <c r="F9403" s="155" t="str">
        <f>VLOOKUP(Proc[[#This Row],[Obj]],Sheet4!A:B,2,0)</f>
        <v>H000000277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0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on track</v>
      </c>
      <c r="Q9403" s="2">
        <f ca="1">IF(Proc[[#This Row],[DateClosed]]="",ABS(NETWORKDAYS(Proc[[#This Row],[DateOpened]],TODAY()))-1,ABS(NETWORKDAYS(Proc[[#This Row],[DateOpened]],Proc[[#This Row],[DateClosed]]))-1)</f>
        <v>0</v>
      </c>
      <c r="R9403" s="140" t="s">
        <v>476</v>
      </c>
      <c r="S9403" s="155"/>
      <c r="T9403" s="155"/>
    </row>
    <row r="9404" spans="1:20" hidden="1">
      <c r="A9404" s="154" t="s">
        <v>10643</v>
      </c>
      <c r="B9404" s="155" t="str">
        <f>IFERROR(VLOOKUP(Proc[[#This Row],[App]],Table2[],3,0),"open")</f>
        <v>open</v>
      </c>
      <c r="C9404" s="156" t="s">
        <v>370</v>
      </c>
      <c r="D9404" t="s">
        <v>11627</v>
      </c>
      <c r="E9404" s="154" t="s">
        <v>11707</v>
      </c>
      <c r="F9404" s="155" t="str">
        <f>VLOOKUP(Proc[[#This Row],[Obj]],Sheet4!A:B,2,0)</f>
        <v>H000000277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0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on track</v>
      </c>
      <c r="Q9404" s="2">
        <f ca="1">IF(Proc[[#This Row],[DateClosed]]="",ABS(NETWORKDAYS(Proc[[#This Row],[DateOpened]],TODAY()))-1,ABS(NETWORKDAYS(Proc[[#This Row],[DateOpened]],Proc[[#This Row],[DateClosed]]))-1)</f>
        <v>0</v>
      </c>
      <c r="R9404" s="140" t="s">
        <v>476</v>
      </c>
      <c r="S9404" s="155"/>
      <c r="T9404" s="155"/>
    </row>
    <row r="9405" spans="1:20" hidden="1">
      <c r="A9405" s="154" t="s">
        <v>10643</v>
      </c>
      <c r="B9405" s="155" t="str">
        <f>IFERROR(VLOOKUP(Proc[[#This Row],[App]],Table2[],3,0),"open")</f>
        <v>open</v>
      </c>
      <c r="C9405" s="156" t="s">
        <v>370</v>
      </c>
      <c r="D9405" t="s">
        <v>11628</v>
      </c>
      <c r="E9405" s="154" t="s">
        <v>11707</v>
      </c>
      <c r="F9405" s="155" t="str">
        <f>VLOOKUP(Proc[[#This Row],[Obj]],Sheet4!A:B,2,0)</f>
        <v>H000000277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0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on track</v>
      </c>
      <c r="Q9405" s="2">
        <f ca="1">IF(Proc[[#This Row],[DateClosed]]="",ABS(NETWORKDAYS(Proc[[#This Row],[DateOpened]],TODAY()))-1,ABS(NETWORKDAYS(Proc[[#This Row],[DateOpened]],Proc[[#This Row],[DateClosed]]))-1)</f>
        <v>0</v>
      </c>
      <c r="R9405" s="140" t="s">
        <v>476</v>
      </c>
      <c r="S9405" s="155"/>
      <c r="T9405" s="155"/>
    </row>
    <row r="9406" spans="1:20" hidden="1">
      <c r="A9406" s="154" t="s">
        <v>10643</v>
      </c>
      <c r="B9406" s="155" t="str">
        <f>IFERROR(VLOOKUP(Proc[[#This Row],[App]],Table2[],3,0),"open")</f>
        <v>open</v>
      </c>
      <c r="C9406" s="156" t="s">
        <v>370</v>
      </c>
      <c r="D9406" t="s">
        <v>11629</v>
      </c>
      <c r="E9406" s="154" t="s">
        <v>11707</v>
      </c>
      <c r="F9406" s="155" t="str">
        <f>VLOOKUP(Proc[[#This Row],[Obj]],Sheet4!A:B,2,0)</f>
        <v>H000000277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0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on track</v>
      </c>
      <c r="Q9406" s="2">
        <f ca="1">IF(Proc[[#This Row],[DateClosed]]="",ABS(NETWORKDAYS(Proc[[#This Row],[DateOpened]],TODAY()))-1,ABS(NETWORKDAYS(Proc[[#This Row],[DateOpened]],Proc[[#This Row],[DateClosed]]))-1)</f>
        <v>0</v>
      </c>
      <c r="R9406" s="140" t="s">
        <v>476</v>
      </c>
      <c r="S9406" s="155"/>
      <c r="T9406" s="155"/>
    </row>
    <row r="9407" spans="1:20" hidden="1">
      <c r="A9407" s="154" t="s">
        <v>10643</v>
      </c>
      <c r="B9407" s="155" t="str">
        <f>IFERROR(VLOOKUP(Proc[[#This Row],[App]],Table2[],3,0),"open")</f>
        <v>open</v>
      </c>
      <c r="C9407" s="156" t="s">
        <v>370</v>
      </c>
      <c r="D9407" t="s">
        <v>11630</v>
      </c>
      <c r="E9407" s="154" t="s">
        <v>11707</v>
      </c>
      <c r="F9407" s="155" t="str">
        <f>VLOOKUP(Proc[[#This Row],[Obj]],Sheet4!A:B,2,0)</f>
        <v>H000000277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0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on track</v>
      </c>
      <c r="Q9407" s="2">
        <f ca="1">IF(Proc[[#This Row],[DateClosed]]="",ABS(NETWORKDAYS(Proc[[#This Row],[DateOpened]],TODAY()))-1,ABS(NETWORKDAYS(Proc[[#This Row],[DateOpened]],Proc[[#This Row],[DateClosed]]))-1)</f>
        <v>0</v>
      </c>
      <c r="R9407" s="140" t="s">
        <v>476</v>
      </c>
      <c r="S9407" s="155"/>
      <c r="T9407" s="155"/>
    </row>
    <row r="9408" spans="1:20" hidden="1">
      <c r="A9408" s="154" t="s">
        <v>10643</v>
      </c>
      <c r="B9408" s="155" t="str">
        <f>IFERROR(VLOOKUP(Proc[[#This Row],[App]],Table2[],3,0),"open")</f>
        <v>open</v>
      </c>
      <c r="C9408" s="156" t="s">
        <v>370</v>
      </c>
      <c r="D9408" t="s">
        <v>11631</v>
      </c>
      <c r="E9408" s="154" t="s">
        <v>11707</v>
      </c>
      <c r="F9408" s="155" t="str">
        <f>VLOOKUP(Proc[[#This Row],[Obj]],Sheet4!A:B,2,0)</f>
        <v>H000000277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0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on track</v>
      </c>
      <c r="Q9408" s="2">
        <f ca="1">IF(Proc[[#This Row],[DateClosed]]="",ABS(NETWORKDAYS(Proc[[#This Row],[DateOpened]],TODAY()))-1,ABS(NETWORKDAYS(Proc[[#This Row],[DateOpened]],Proc[[#This Row],[DateClosed]]))-1)</f>
        <v>0</v>
      </c>
      <c r="R9408" s="140" t="s">
        <v>476</v>
      </c>
      <c r="S9408" s="155"/>
      <c r="T9408" s="155"/>
    </row>
    <row r="9409" spans="1:20" hidden="1">
      <c r="A9409" s="154" t="s">
        <v>10643</v>
      </c>
      <c r="B9409" s="155" t="str">
        <f>IFERROR(VLOOKUP(Proc[[#This Row],[App]],Table2[],3,0),"open")</f>
        <v>open</v>
      </c>
      <c r="C9409" s="156" t="s">
        <v>370</v>
      </c>
      <c r="D9409" t="s">
        <v>11632</v>
      </c>
      <c r="E9409" s="154" t="s">
        <v>11707</v>
      </c>
      <c r="F9409" s="155" t="str">
        <f>VLOOKUP(Proc[[#This Row],[Obj]],Sheet4!A:B,2,0)</f>
        <v>H000000277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0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on track</v>
      </c>
      <c r="Q9409" s="2">
        <f ca="1">IF(Proc[[#This Row],[DateClosed]]="",ABS(NETWORKDAYS(Proc[[#This Row],[DateOpened]],TODAY()))-1,ABS(NETWORKDAYS(Proc[[#This Row],[DateOpened]],Proc[[#This Row],[DateClosed]]))-1)</f>
        <v>0</v>
      </c>
      <c r="R9409" s="140" t="s">
        <v>476</v>
      </c>
      <c r="S9409" s="155"/>
      <c r="T9409" s="155"/>
    </row>
    <row r="9410" spans="1:20" hidden="1">
      <c r="A9410" s="154" t="s">
        <v>10643</v>
      </c>
      <c r="B9410" s="155" t="str">
        <f>IFERROR(VLOOKUP(Proc[[#This Row],[App]],Table2[],3,0),"open")</f>
        <v>open</v>
      </c>
      <c r="C9410" s="156" t="s">
        <v>370</v>
      </c>
      <c r="D9410" t="s">
        <v>11633</v>
      </c>
      <c r="E9410" s="154" t="s">
        <v>11707</v>
      </c>
      <c r="F9410" s="155" t="str">
        <f>VLOOKUP(Proc[[#This Row],[Obj]],Sheet4!A:B,2,0)</f>
        <v>H000000277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0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on track</v>
      </c>
      <c r="Q9410" s="2">
        <f ca="1">IF(Proc[[#This Row],[DateClosed]]="",ABS(NETWORKDAYS(Proc[[#This Row],[DateOpened]],TODAY()))-1,ABS(NETWORKDAYS(Proc[[#This Row],[DateOpened]],Proc[[#This Row],[DateClosed]]))-1)</f>
        <v>0</v>
      </c>
      <c r="R9410" s="140" t="s">
        <v>476</v>
      </c>
      <c r="S9410" s="155"/>
      <c r="T9410" s="155"/>
    </row>
    <row r="9411" spans="1:20" hidden="1">
      <c r="A9411" s="154" t="s">
        <v>10643</v>
      </c>
      <c r="B9411" s="155" t="str">
        <f>IFERROR(VLOOKUP(Proc[[#This Row],[App]],Table2[],3,0),"open")</f>
        <v>open</v>
      </c>
      <c r="C9411" s="156" t="s">
        <v>370</v>
      </c>
      <c r="D9411" t="s">
        <v>11634</v>
      </c>
      <c r="E9411" s="154" t="s">
        <v>11707</v>
      </c>
      <c r="F9411" s="155" t="str">
        <f>VLOOKUP(Proc[[#This Row],[Obj]],Sheet4!A:B,2,0)</f>
        <v>H000000277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0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on track</v>
      </c>
      <c r="Q9411" s="2">
        <f ca="1">IF(Proc[[#This Row],[DateClosed]]="",ABS(NETWORKDAYS(Proc[[#This Row],[DateOpened]],TODAY()))-1,ABS(NETWORKDAYS(Proc[[#This Row],[DateOpened]],Proc[[#This Row],[DateClosed]]))-1)</f>
        <v>0</v>
      </c>
      <c r="R9411" s="140" t="s">
        <v>476</v>
      </c>
      <c r="S9411" s="155"/>
      <c r="T9411" s="155"/>
    </row>
    <row r="9412" spans="1:20" hidden="1">
      <c r="A9412" s="154" t="s">
        <v>10643</v>
      </c>
      <c r="B9412" s="155" t="str">
        <f>IFERROR(VLOOKUP(Proc[[#This Row],[App]],Table2[],3,0),"open")</f>
        <v>open</v>
      </c>
      <c r="C9412" s="156" t="s">
        <v>370</v>
      </c>
      <c r="D9412" t="s">
        <v>11635</v>
      </c>
      <c r="E9412" s="154" t="s">
        <v>11707</v>
      </c>
      <c r="F9412" s="155" t="str">
        <f>VLOOKUP(Proc[[#This Row],[Obj]],Sheet4!A:B,2,0)</f>
        <v>H000000277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0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on track</v>
      </c>
      <c r="Q9412" s="2">
        <f ca="1">IF(Proc[[#This Row],[DateClosed]]="",ABS(NETWORKDAYS(Proc[[#This Row],[DateOpened]],TODAY()))-1,ABS(NETWORKDAYS(Proc[[#This Row],[DateOpened]],Proc[[#This Row],[DateClosed]]))-1)</f>
        <v>0</v>
      </c>
      <c r="R9412" s="140" t="s">
        <v>476</v>
      </c>
      <c r="S9412" s="155"/>
      <c r="T9412" s="155"/>
    </row>
    <row r="9413" spans="1:20" hidden="1">
      <c r="A9413" s="154" t="s">
        <v>10643</v>
      </c>
      <c r="B9413" s="155" t="str">
        <f>IFERROR(VLOOKUP(Proc[[#This Row],[App]],Table2[],3,0),"open")</f>
        <v>open</v>
      </c>
      <c r="C9413" s="156" t="s">
        <v>370</v>
      </c>
      <c r="D9413" t="s">
        <v>11636</v>
      </c>
      <c r="E9413" s="154" t="s">
        <v>11707</v>
      </c>
      <c r="F9413" s="155" t="str">
        <f>VLOOKUP(Proc[[#This Row],[Obj]],Sheet4!A:B,2,0)</f>
        <v>H000000277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0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on track</v>
      </c>
      <c r="Q9413" s="2">
        <f ca="1">IF(Proc[[#This Row],[DateClosed]]="",ABS(NETWORKDAYS(Proc[[#This Row],[DateOpened]],TODAY()))-1,ABS(NETWORKDAYS(Proc[[#This Row],[DateOpened]],Proc[[#This Row],[DateClosed]]))-1)</f>
        <v>0</v>
      </c>
      <c r="R9413" s="140" t="s">
        <v>476</v>
      </c>
      <c r="S9413" s="155"/>
      <c r="T9413" s="155"/>
    </row>
    <row r="9414" spans="1:20" hidden="1">
      <c r="A9414" s="154" t="s">
        <v>10643</v>
      </c>
      <c r="B9414" s="155" t="str">
        <f>IFERROR(VLOOKUP(Proc[[#This Row],[App]],Table2[],3,0),"open")</f>
        <v>open</v>
      </c>
      <c r="C9414" s="156" t="s">
        <v>370</v>
      </c>
      <c r="D9414" t="s">
        <v>11637</v>
      </c>
      <c r="E9414" s="154" t="s">
        <v>11707</v>
      </c>
      <c r="F9414" s="155" t="str">
        <f>VLOOKUP(Proc[[#This Row],[Obj]],Sheet4!A:B,2,0)</f>
        <v>H000000277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0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on track</v>
      </c>
      <c r="Q9414" s="2">
        <f ca="1">IF(Proc[[#This Row],[DateClosed]]="",ABS(NETWORKDAYS(Proc[[#This Row],[DateOpened]],TODAY()))-1,ABS(NETWORKDAYS(Proc[[#This Row],[DateOpened]],Proc[[#This Row],[DateClosed]]))-1)</f>
        <v>0</v>
      </c>
      <c r="R9414" s="140" t="s">
        <v>476</v>
      </c>
      <c r="S9414" s="155"/>
      <c r="T9414" s="155"/>
    </row>
    <row r="9415" spans="1:20" hidden="1">
      <c r="A9415" s="154" t="s">
        <v>10643</v>
      </c>
      <c r="B9415" s="155" t="str">
        <f>IFERROR(VLOOKUP(Proc[[#This Row],[App]],Table2[],3,0),"open")</f>
        <v>open</v>
      </c>
      <c r="C9415" s="156" t="s">
        <v>370</v>
      </c>
      <c r="D9415" t="s">
        <v>11638</v>
      </c>
      <c r="E9415" s="154" t="s">
        <v>11707</v>
      </c>
      <c r="F9415" s="155" t="str">
        <f>VLOOKUP(Proc[[#This Row],[Obj]],Sheet4!A:B,2,0)</f>
        <v>H000000277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0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on track</v>
      </c>
      <c r="Q9415" s="2">
        <f ca="1">IF(Proc[[#This Row],[DateClosed]]="",ABS(NETWORKDAYS(Proc[[#This Row],[DateOpened]],TODAY()))-1,ABS(NETWORKDAYS(Proc[[#This Row],[DateOpened]],Proc[[#This Row],[DateClosed]]))-1)</f>
        <v>0</v>
      </c>
      <c r="R9415" s="140" t="s">
        <v>476</v>
      </c>
      <c r="S9415" s="155"/>
      <c r="T9415" s="155"/>
    </row>
    <row r="9416" spans="1:20" hidden="1">
      <c r="A9416" s="154" t="s">
        <v>10643</v>
      </c>
      <c r="B9416" s="155" t="str">
        <f>IFERROR(VLOOKUP(Proc[[#This Row],[App]],Table2[],3,0),"open")</f>
        <v>open</v>
      </c>
      <c r="C9416" s="156" t="s">
        <v>370</v>
      </c>
      <c r="D9416" t="s">
        <v>11639</v>
      </c>
      <c r="E9416" s="154" t="s">
        <v>11707</v>
      </c>
      <c r="F9416" s="155" t="str">
        <f>VLOOKUP(Proc[[#This Row],[Obj]],Sheet4!A:B,2,0)</f>
        <v>H000000277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0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on track</v>
      </c>
      <c r="Q9416" s="2">
        <f ca="1">IF(Proc[[#This Row],[DateClosed]]="",ABS(NETWORKDAYS(Proc[[#This Row],[DateOpened]],TODAY()))-1,ABS(NETWORKDAYS(Proc[[#This Row],[DateOpened]],Proc[[#This Row],[DateClosed]]))-1)</f>
        <v>0</v>
      </c>
      <c r="R9416" s="140" t="s">
        <v>476</v>
      </c>
      <c r="S9416" s="155"/>
      <c r="T9416" s="155"/>
    </row>
    <row r="9417" spans="1:20" hidden="1">
      <c r="A9417" s="154" t="s">
        <v>10643</v>
      </c>
      <c r="B9417" s="155" t="str">
        <f>IFERROR(VLOOKUP(Proc[[#This Row],[App]],Table2[],3,0),"open")</f>
        <v>open</v>
      </c>
      <c r="C9417" s="156" t="s">
        <v>370</v>
      </c>
      <c r="D9417" t="s">
        <v>11640</v>
      </c>
      <c r="E9417" s="154" t="s">
        <v>11707</v>
      </c>
      <c r="F9417" s="155" t="str">
        <f>VLOOKUP(Proc[[#This Row],[Obj]],Sheet4!A:B,2,0)</f>
        <v>H000000277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0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on track</v>
      </c>
      <c r="Q9417" s="2">
        <f ca="1">IF(Proc[[#This Row],[DateClosed]]="",ABS(NETWORKDAYS(Proc[[#This Row],[DateOpened]],TODAY()))-1,ABS(NETWORKDAYS(Proc[[#This Row],[DateOpened]],Proc[[#This Row],[DateClosed]]))-1)</f>
        <v>0</v>
      </c>
      <c r="R9417" s="140" t="s">
        <v>476</v>
      </c>
      <c r="S9417" s="155"/>
      <c r="T9417" s="155"/>
    </row>
    <row r="9418" spans="1:20" hidden="1">
      <c r="A9418" s="154" t="s">
        <v>10643</v>
      </c>
      <c r="B9418" s="155" t="str">
        <f>IFERROR(VLOOKUP(Proc[[#This Row],[App]],Table2[],3,0),"open")</f>
        <v>open</v>
      </c>
      <c r="C9418" s="156" t="s">
        <v>370</v>
      </c>
      <c r="D9418" t="s">
        <v>11641</v>
      </c>
      <c r="E9418" s="154" t="s">
        <v>11707</v>
      </c>
      <c r="F9418" s="155" t="str">
        <f>VLOOKUP(Proc[[#This Row],[Obj]],Sheet4!A:B,2,0)</f>
        <v>H000000277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0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on track</v>
      </c>
      <c r="Q9418" s="2">
        <f ca="1">IF(Proc[[#This Row],[DateClosed]]="",ABS(NETWORKDAYS(Proc[[#This Row],[DateOpened]],TODAY()))-1,ABS(NETWORKDAYS(Proc[[#This Row],[DateOpened]],Proc[[#This Row],[DateClosed]]))-1)</f>
        <v>0</v>
      </c>
      <c r="R9418" s="140" t="s">
        <v>476</v>
      </c>
      <c r="S9418" s="155"/>
      <c r="T9418" s="155"/>
    </row>
    <row r="9419" spans="1:20" hidden="1">
      <c r="A9419" s="154" t="s">
        <v>10643</v>
      </c>
      <c r="B9419" s="155" t="str">
        <f>IFERROR(VLOOKUP(Proc[[#This Row],[App]],Table2[],3,0),"open")</f>
        <v>open</v>
      </c>
      <c r="C9419" s="156" t="s">
        <v>370</v>
      </c>
      <c r="D9419" t="s">
        <v>11642</v>
      </c>
      <c r="E9419" s="154" t="s">
        <v>11707</v>
      </c>
      <c r="F9419" s="155" t="str">
        <f>VLOOKUP(Proc[[#This Row],[Obj]],Sheet4!A:B,2,0)</f>
        <v>H000000277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0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on track</v>
      </c>
      <c r="Q9419" s="2">
        <f ca="1">IF(Proc[[#This Row],[DateClosed]]="",ABS(NETWORKDAYS(Proc[[#This Row],[DateOpened]],TODAY()))-1,ABS(NETWORKDAYS(Proc[[#This Row],[DateOpened]],Proc[[#This Row],[DateClosed]]))-1)</f>
        <v>0</v>
      </c>
      <c r="R9419" s="140" t="s">
        <v>476</v>
      </c>
      <c r="S9419" s="155"/>
      <c r="T9419" s="155"/>
    </row>
    <row r="9420" spans="1:20" hidden="1">
      <c r="A9420" s="154" t="s">
        <v>10643</v>
      </c>
      <c r="B9420" s="155" t="str">
        <f>IFERROR(VLOOKUP(Proc[[#This Row],[App]],Table2[],3,0),"open")</f>
        <v>open</v>
      </c>
      <c r="C9420" s="156" t="s">
        <v>370</v>
      </c>
      <c r="D9420" t="s">
        <v>11643</v>
      </c>
      <c r="E9420" s="154" t="s">
        <v>11707</v>
      </c>
      <c r="F9420" s="155" t="str">
        <f>VLOOKUP(Proc[[#This Row],[Obj]],Sheet4!A:B,2,0)</f>
        <v>H000000277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0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on track</v>
      </c>
      <c r="Q9420" s="2">
        <f ca="1">IF(Proc[[#This Row],[DateClosed]]="",ABS(NETWORKDAYS(Proc[[#This Row],[DateOpened]],TODAY()))-1,ABS(NETWORKDAYS(Proc[[#This Row],[DateOpened]],Proc[[#This Row],[DateClosed]]))-1)</f>
        <v>0</v>
      </c>
      <c r="R9420" s="140" t="s">
        <v>476</v>
      </c>
      <c r="S9420" s="155"/>
      <c r="T9420" s="155"/>
    </row>
    <row r="9421" spans="1:20" hidden="1">
      <c r="A9421" s="154" t="s">
        <v>10643</v>
      </c>
      <c r="B9421" s="155" t="str">
        <f>IFERROR(VLOOKUP(Proc[[#This Row],[App]],Table2[],3,0),"open")</f>
        <v>open</v>
      </c>
      <c r="C9421" s="156" t="s">
        <v>370</v>
      </c>
      <c r="D9421" t="s">
        <v>11644</v>
      </c>
      <c r="E9421" s="154" t="s">
        <v>11707</v>
      </c>
      <c r="F9421" s="155" t="str">
        <f>VLOOKUP(Proc[[#This Row],[Obj]],Sheet4!A:B,2,0)</f>
        <v>H000000277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0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on track</v>
      </c>
      <c r="Q9421" s="2">
        <f ca="1">IF(Proc[[#This Row],[DateClosed]]="",ABS(NETWORKDAYS(Proc[[#This Row],[DateOpened]],TODAY()))-1,ABS(NETWORKDAYS(Proc[[#This Row],[DateOpened]],Proc[[#This Row],[DateClosed]]))-1)</f>
        <v>0</v>
      </c>
      <c r="R9421" s="140" t="s">
        <v>476</v>
      </c>
      <c r="S9421" s="155"/>
      <c r="T9421" s="155"/>
    </row>
    <row r="9422" spans="1:20" hidden="1">
      <c r="A9422" s="154" t="s">
        <v>10643</v>
      </c>
      <c r="B9422" s="155" t="str">
        <f>IFERROR(VLOOKUP(Proc[[#This Row],[App]],Table2[],3,0),"open")</f>
        <v>open</v>
      </c>
      <c r="C9422" s="156" t="s">
        <v>370</v>
      </c>
      <c r="D9422" t="s">
        <v>11645</v>
      </c>
      <c r="E9422" s="154" t="s">
        <v>11707</v>
      </c>
      <c r="F9422" s="155" t="str">
        <f>VLOOKUP(Proc[[#This Row],[Obj]],Sheet4!A:B,2,0)</f>
        <v>H000000277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0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on track</v>
      </c>
      <c r="Q9422" s="2">
        <f ca="1">IF(Proc[[#This Row],[DateClosed]]="",ABS(NETWORKDAYS(Proc[[#This Row],[DateOpened]],TODAY()))-1,ABS(NETWORKDAYS(Proc[[#This Row],[DateOpened]],Proc[[#This Row],[DateClosed]]))-1)</f>
        <v>0</v>
      </c>
      <c r="R9422" s="140" t="s">
        <v>476</v>
      </c>
      <c r="S9422" s="155"/>
      <c r="T9422" s="155"/>
    </row>
    <row r="9423" spans="1:20" hidden="1">
      <c r="A9423" s="154" t="s">
        <v>10643</v>
      </c>
      <c r="B9423" s="155" t="str">
        <f>IFERROR(VLOOKUP(Proc[[#This Row],[App]],Table2[],3,0),"open")</f>
        <v>open</v>
      </c>
      <c r="C9423" s="156" t="s">
        <v>370</v>
      </c>
      <c r="D9423" t="s">
        <v>11646</v>
      </c>
      <c r="E9423" s="154" t="s">
        <v>11707</v>
      </c>
      <c r="F9423" s="155" t="str">
        <f>VLOOKUP(Proc[[#This Row],[Obj]],Sheet4!A:B,2,0)</f>
        <v>H000000277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0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on track</v>
      </c>
      <c r="Q9423" s="2">
        <f ca="1">IF(Proc[[#This Row],[DateClosed]]="",ABS(NETWORKDAYS(Proc[[#This Row],[DateOpened]],TODAY()))-1,ABS(NETWORKDAYS(Proc[[#This Row],[DateOpened]],Proc[[#This Row],[DateClosed]]))-1)</f>
        <v>0</v>
      </c>
      <c r="R9423" s="140" t="s">
        <v>476</v>
      </c>
      <c r="S9423" s="155"/>
      <c r="T9423" s="155"/>
    </row>
    <row r="9424" spans="1:20" hidden="1">
      <c r="A9424" s="154" t="s">
        <v>10643</v>
      </c>
      <c r="B9424" s="155" t="str">
        <f>IFERROR(VLOOKUP(Proc[[#This Row],[App]],Table2[],3,0),"open")</f>
        <v>open</v>
      </c>
      <c r="C9424" s="156" t="s">
        <v>370</v>
      </c>
      <c r="D9424" t="s">
        <v>11647</v>
      </c>
      <c r="E9424" s="154" t="s">
        <v>11707</v>
      </c>
      <c r="F9424" s="155" t="str">
        <f>VLOOKUP(Proc[[#This Row],[Obj]],Sheet4!A:B,2,0)</f>
        <v>H000000277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0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on track</v>
      </c>
      <c r="Q9424" s="2">
        <f ca="1">IF(Proc[[#This Row],[DateClosed]]="",ABS(NETWORKDAYS(Proc[[#This Row],[DateOpened]],TODAY()))-1,ABS(NETWORKDAYS(Proc[[#This Row],[DateOpened]],Proc[[#This Row],[DateClosed]]))-1)</f>
        <v>0</v>
      </c>
      <c r="R9424" s="140" t="s">
        <v>476</v>
      </c>
      <c r="S9424" s="155"/>
      <c r="T9424" s="155"/>
    </row>
    <row r="9425" spans="1:20" hidden="1">
      <c r="A9425" s="154" t="s">
        <v>10643</v>
      </c>
      <c r="B9425" s="155" t="str">
        <f>IFERROR(VLOOKUP(Proc[[#This Row],[App]],Table2[],3,0),"open")</f>
        <v>open</v>
      </c>
      <c r="C9425" s="156" t="s">
        <v>370</v>
      </c>
      <c r="D9425" t="s">
        <v>11648</v>
      </c>
      <c r="E9425" s="154" t="s">
        <v>11707</v>
      </c>
      <c r="F9425" s="155" t="str">
        <f>VLOOKUP(Proc[[#This Row],[Obj]],Sheet4!A:B,2,0)</f>
        <v>H000000277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0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on track</v>
      </c>
      <c r="Q9425" s="2">
        <f ca="1">IF(Proc[[#This Row],[DateClosed]]="",ABS(NETWORKDAYS(Proc[[#This Row],[DateOpened]],TODAY()))-1,ABS(NETWORKDAYS(Proc[[#This Row],[DateOpened]],Proc[[#This Row],[DateClosed]]))-1)</f>
        <v>0</v>
      </c>
      <c r="R9425" s="140" t="s">
        <v>476</v>
      </c>
      <c r="S9425" s="155"/>
      <c r="T9425" s="155"/>
    </row>
    <row r="9426" spans="1:20" hidden="1">
      <c r="A9426" s="154" t="s">
        <v>10643</v>
      </c>
      <c r="B9426" s="155" t="str">
        <f>IFERROR(VLOOKUP(Proc[[#This Row],[App]],Table2[],3,0),"open")</f>
        <v>open</v>
      </c>
      <c r="C9426" s="156" t="s">
        <v>370</v>
      </c>
      <c r="D9426" t="s">
        <v>11649</v>
      </c>
      <c r="E9426" s="154" t="s">
        <v>11707</v>
      </c>
      <c r="F9426" s="155" t="str">
        <f>VLOOKUP(Proc[[#This Row],[Obj]],Sheet4!A:B,2,0)</f>
        <v>H000000277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0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on track</v>
      </c>
      <c r="Q9426" s="2">
        <f ca="1">IF(Proc[[#This Row],[DateClosed]]="",ABS(NETWORKDAYS(Proc[[#This Row],[DateOpened]],TODAY()))-1,ABS(NETWORKDAYS(Proc[[#This Row],[DateOpened]],Proc[[#This Row],[DateClosed]]))-1)</f>
        <v>0</v>
      </c>
      <c r="R9426" s="140" t="s">
        <v>476</v>
      </c>
      <c r="S9426" s="155"/>
      <c r="T9426" s="155"/>
    </row>
    <row r="9427" spans="1:20" hidden="1">
      <c r="A9427" s="154" t="s">
        <v>10643</v>
      </c>
      <c r="B9427" s="155" t="str">
        <f>IFERROR(VLOOKUP(Proc[[#This Row],[App]],Table2[],3,0),"open")</f>
        <v>open</v>
      </c>
      <c r="C9427" s="156" t="s">
        <v>370</v>
      </c>
      <c r="D9427" t="s">
        <v>11650</v>
      </c>
      <c r="E9427" s="154" t="s">
        <v>11707</v>
      </c>
      <c r="F9427" s="155" t="str">
        <f>VLOOKUP(Proc[[#This Row],[Obj]],Sheet4!A:B,2,0)</f>
        <v>H000000277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0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on track</v>
      </c>
      <c r="Q9427" s="2">
        <f ca="1">IF(Proc[[#This Row],[DateClosed]]="",ABS(NETWORKDAYS(Proc[[#This Row],[DateOpened]],TODAY()))-1,ABS(NETWORKDAYS(Proc[[#This Row],[DateOpened]],Proc[[#This Row],[DateClosed]]))-1)</f>
        <v>0</v>
      </c>
      <c r="R9427" s="140" t="s">
        <v>476</v>
      </c>
      <c r="S9427" s="155"/>
      <c r="T9427" s="155"/>
    </row>
    <row r="9428" spans="1:20" hidden="1">
      <c r="A9428" s="154" t="s">
        <v>10643</v>
      </c>
      <c r="B9428" s="155" t="str">
        <f>IFERROR(VLOOKUP(Proc[[#This Row],[App]],Table2[],3,0),"open")</f>
        <v>open</v>
      </c>
      <c r="C9428" s="156" t="s">
        <v>370</v>
      </c>
      <c r="D9428" t="s">
        <v>11651</v>
      </c>
      <c r="E9428" s="154" t="s">
        <v>11707</v>
      </c>
      <c r="F9428" s="155" t="str">
        <f>VLOOKUP(Proc[[#This Row],[Obj]],Sheet4!A:B,2,0)</f>
        <v>H000000277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0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on track</v>
      </c>
      <c r="Q9428" s="2">
        <f ca="1">IF(Proc[[#This Row],[DateClosed]]="",ABS(NETWORKDAYS(Proc[[#This Row],[DateOpened]],TODAY()))-1,ABS(NETWORKDAYS(Proc[[#This Row],[DateOpened]],Proc[[#This Row],[DateClosed]]))-1)</f>
        <v>0</v>
      </c>
      <c r="R9428" s="140" t="s">
        <v>476</v>
      </c>
      <c r="S9428" s="155"/>
      <c r="T9428" s="155"/>
    </row>
    <row r="9429" spans="1:20" hidden="1">
      <c r="A9429" s="154" t="s">
        <v>10643</v>
      </c>
      <c r="B9429" s="155" t="str">
        <f>IFERROR(VLOOKUP(Proc[[#This Row],[App]],Table2[],3,0),"open")</f>
        <v>open</v>
      </c>
      <c r="C9429" s="156" t="s">
        <v>370</v>
      </c>
      <c r="D9429" t="s">
        <v>11652</v>
      </c>
      <c r="E9429" s="154" t="s">
        <v>11707</v>
      </c>
      <c r="F9429" s="155" t="str">
        <f>VLOOKUP(Proc[[#This Row],[Obj]],Sheet4!A:B,2,0)</f>
        <v>H000000277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0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on track</v>
      </c>
      <c r="Q9429" s="2">
        <f ca="1">IF(Proc[[#This Row],[DateClosed]]="",ABS(NETWORKDAYS(Proc[[#This Row],[DateOpened]],TODAY()))-1,ABS(NETWORKDAYS(Proc[[#This Row],[DateOpened]],Proc[[#This Row],[DateClosed]]))-1)</f>
        <v>0</v>
      </c>
      <c r="R9429" s="140" t="s">
        <v>476</v>
      </c>
      <c r="S9429" s="155"/>
      <c r="T9429" s="155"/>
    </row>
    <row r="9430" spans="1:20" hidden="1">
      <c r="A9430" s="154" t="s">
        <v>10643</v>
      </c>
      <c r="B9430" s="155" t="str">
        <f>IFERROR(VLOOKUP(Proc[[#This Row],[App]],Table2[],3,0),"open")</f>
        <v>open</v>
      </c>
      <c r="C9430" s="156" t="s">
        <v>370</v>
      </c>
      <c r="D9430" t="s">
        <v>11653</v>
      </c>
      <c r="E9430" s="154" t="s">
        <v>11707</v>
      </c>
      <c r="F9430" s="155" t="str">
        <f>VLOOKUP(Proc[[#This Row],[Obj]],Sheet4!A:B,2,0)</f>
        <v>H000000277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0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on track</v>
      </c>
      <c r="Q9430" s="2">
        <f ca="1">IF(Proc[[#This Row],[DateClosed]]="",ABS(NETWORKDAYS(Proc[[#This Row],[DateOpened]],TODAY()))-1,ABS(NETWORKDAYS(Proc[[#This Row],[DateOpened]],Proc[[#This Row],[DateClosed]]))-1)</f>
        <v>0</v>
      </c>
      <c r="R9430" s="140" t="s">
        <v>476</v>
      </c>
      <c r="S9430" s="155"/>
      <c r="T9430" s="155"/>
    </row>
    <row r="9431" spans="1:20" hidden="1">
      <c r="A9431" s="154" t="s">
        <v>10643</v>
      </c>
      <c r="B9431" s="155" t="str">
        <f>IFERROR(VLOOKUP(Proc[[#This Row],[App]],Table2[],3,0),"open")</f>
        <v>open</v>
      </c>
      <c r="C9431" s="156" t="s">
        <v>370</v>
      </c>
      <c r="D9431" t="s">
        <v>11654</v>
      </c>
      <c r="E9431" s="154" t="s">
        <v>11707</v>
      </c>
      <c r="F9431" s="155" t="str">
        <f>VLOOKUP(Proc[[#This Row],[Obj]],Sheet4!A:B,2,0)</f>
        <v>H000000277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0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on track</v>
      </c>
      <c r="Q9431" s="2">
        <f ca="1">IF(Proc[[#This Row],[DateClosed]]="",ABS(NETWORKDAYS(Proc[[#This Row],[DateOpened]],TODAY()))-1,ABS(NETWORKDAYS(Proc[[#This Row],[DateOpened]],Proc[[#This Row],[DateClosed]]))-1)</f>
        <v>0</v>
      </c>
      <c r="R9431" s="140" t="s">
        <v>476</v>
      </c>
      <c r="S9431" s="155"/>
      <c r="T9431" s="155"/>
    </row>
    <row r="9432" spans="1:20" hidden="1">
      <c r="A9432" s="154" t="s">
        <v>10643</v>
      </c>
      <c r="B9432" s="155" t="str">
        <f>IFERROR(VLOOKUP(Proc[[#This Row],[App]],Table2[],3,0),"open")</f>
        <v>open</v>
      </c>
      <c r="C9432" s="156" t="s">
        <v>370</v>
      </c>
      <c r="D9432" t="s">
        <v>11655</v>
      </c>
      <c r="E9432" s="154" t="s">
        <v>11707</v>
      </c>
      <c r="F9432" s="155" t="str">
        <f>VLOOKUP(Proc[[#This Row],[Obj]],Sheet4!A:B,2,0)</f>
        <v>H000000277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0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on track</v>
      </c>
      <c r="Q9432" s="2">
        <f ca="1">IF(Proc[[#This Row],[DateClosed]]="",ABS(NETWORKDAYS(Proc[[#This Row],[DateOpened]],TODAY()))-1,ABS(NETWORKDAYS(Proc[[#This Row],[DateOpened]],Proc[[#This Row],[DateClosed]]))-1)</f>
        <v>0</v>
      </c>
      <c r="R9432" s="140" t="s">
        <v>476</v>
      </c>
      <c r="S9432" s="155"/>
      <c r="T9432" s="155"/>
    </row>
    <row r="9433" spans="1:20" hidden="1">
      <c r="A9433" s="154" t="s">
        <v>10643</v>
      </c>
      <c r="B9433" s="155" t="str">
        <f>IFERROR(VLOOKUP(Proc[[#This Row],[App]],Table2[],3,0),"open")</f>
        <v>open</v>
      </c>
      <c r="C9433" s="156" t="s">
        <v>370</v>
      </c>
      <c r="D9433" t="s">
        <v>11656</v>
      </c>
      <c r="E9433" s="154" t="s">
        <v>11707</v>
      </c>
      <c r="F9433" s="155" t="str">
        <f>VLOOKUP(Proc[[#This Row],[Obj]],Sheet4!A:B,2,0)</f>
        <v>H000000277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0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on track</v>
      </c>
      <c r="Q9433" s="2">
        <f ca="1">IF(Proc[[#This Row],[DateClosed]]="",ABS(NETWORKDAYS(Proc[[#This Row],[DateOpened]],TODAY()))-1,ABS(NETWORKDAYS(Proc[[#This Row],[DateOpened]],Proc[[#This Row],[DateClosed]]))-1)</f>
        <v>0</v>
      </c>
      <c r="R9433" s="140" t="s">
        <v>476</v>
      </c>
      <c r="S9433" s="155"/>
      <c r="T9433" s="155"/>
    </row>
    <row r="9434" spans="1:20" hidden="1">
      <c r="A9434" s="154" t="s">
        <v>10643</v>
      </c>
      <c r="B9434" s="155" t="str">
        <f>IFERROR(VLOOKUP(Proc[[#This Row],[App]],Table2[],3,0),"open")</f>
        <v>open</v>
      </c>
      <c r="C9434" s="156" t="s">
        <v>370</v>
      </c>
      <c r="D9434" t="s">
        <v>11657</v>
      </c>
      <c r="E9434" s="154" t="s">
        <v>11707</v>
      </c>
      <c r="F9434" s="155" t="str">
        <f>VLOOKUP(Proc[[#This Row],[Obj]],Sheet4!A:B,2,0)</f>
        <v>H000000277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0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on track</v>
      </c>
      <c r="Q9434" s="2">
        <f ca="1">IF(Proc[[#This Row],[DateClosed]]="",ABS(NETWORKDAYS(Proc[[#This Row],[DateOpened]],TODAY()))-1,ABS(NETWORKDAYS(Proc[[#This Row],[DateOpened]],Proc[[#This Row],[DateClosed]]))-1)</f>
        <v>0</v>
      </c>
      <c r="R9434" s="140" t="s">
        <v>476</v>
      </c>
      <c r="S9434" s="155"/>
      <c r="T9434" s="155"/>
    </row>
    <row r="9435" spans="1:20" hidden="1">
      <c r="A9435" s="154" t="s">
        <v>10643</v>
      </c>
      <c r="B9435" s="155" t="str">
        <f>IFERROR(VLOOKUP(Proc[[#This Row],[App]],Table2[],3,0),"open")</f>
        <v>open</v>
      </c>
      <c r="C9435" s="156" t="s">
        <v>370</v>
      </c>
      <c r="D9435" t="s">
        <v>11658</v>
      </c>
      <c r="E9435" s="154" t="s">
        <v>11707</v>
      </c>
      <c r="F9435" s="155" t="str">
        <f>VLOOKUP(Proc[[#This Row],[Obj]],Sheet4!A:B,2,0)</f>
        <v>H000000277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0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on track</v>
      </c>
      <c r="Q9435" s="2">
        <f ca="1">IF(Proc[[#This Row],[DateClosed]]="",ABS(NETWORKDAYS(Proc[[#This Row],[DateOpened]],TODAY()))-1,ABS(NETWORKDAYS(Proc[[#This Row],[DateOpened]],Proc[[#This Row],[DateClosed]]))-1)</f>
        <v>0</v>
      </c>
      <c r="R9435" s="140" t="s">
        <v>476</v>
      </c>
      <c r="S9435" s="155"/>
      <c r="T9435" s="155"/>
    </row>
    <row r="9436" spans="1:20" hidden="1">
      <c r="A9436" s="154" t="s">
        <v>10643</v>
      </c>
      <c r="B9436" s="155" t="str">
        <f>IFERROR(VLOOKUP(Proc[[#This Row],[App]],Table2[],3,0),"open")</f>
        <v>open</v>
      </c>
      <c r="C9436" s="156" t="s">
        <v>370</v>
      </c>
      <c r="D9436" t="s">
        <v>11659</v>
      </c>
      <c r="E9436" s="154" t="s">
        <v>11707</v>
      </c>
      <c r="F9436" s="155" t="str">
        <f>VLOOKUP(Proc[[#This Row],[Obj]],Sheet4!A:B,2,0)</f>
        <v>H000000277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0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on track</v>
      </c>
      <c r="Q9436" s="2">
        <f ca="1">IF(Proc[[#This Row],[DateClosed]]="",ABS(NETWORKDAYS(Proc[[#This Row],[DateOpened]],TODAY()))-1,ABS(NETWORKDAYS(Proc[[#This Row],[DateOpened]],Proc[[#This Row],[DateClosed]]))-1)</f>
        <v>0</v>
      </c>
      <c r="R9436" s="140" t="s">
        <v>476</v>
      </c>
      <c r="S9436" s="155"/>
      <c r="T9436" s="155"/>
    </row>
    <row r="9437" spans="1:20" hidden="1">
      <c r="A9437" s="154" t="s">
        <v>10643</v>
      </c>
      <c r="B9437" s="155" t="str">
        <f>IFERROR(VLOOKUP(Proc[[#This Row],[App]],Table2[],3,0),"open")</f>
        <v>open</v>
      </c>
      <c r="C9437" s="156" t="s">
        <v>370</v>
      </c>
      <c r="D9437" t="s">
        <v>11660</v>
      </c>
      <c r="E9437" s="154" t="s">
        <v>11707</v>
      </c>
      <c r="F9437" s="155" t="str">
        <f>VLOOKUP(Proc[[#This Row],[Obj]],Sheet4!A:B,2,0)</f>
        <v>H000000277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0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on track</v>
      </c>
      <c r="Q9437" s="2">
        <f ca="1">IF(Proc[[#This Row],[DateClosed]]="",ABS(NETWORKDAYS(Proc[[#This Row],[DateOpened]],TODAY()))-1,ABS(NETWORKDAYS(Proc[[#This Row],[DateOpened]],Proc[[#This Row],[DateClosed]]))-1)</f>
        <v>0</v>
      </c>
      <c r="R9437" s="140" t="s">
        <v>476</v>
      </c>
      <c r="S9437" s="155"/>
      <c r="T9437" s="155"/>
    </row>
    <row r="9438" spans="1:20" hidden="1">
      <c r="A9438" s="154" t="s">
        <v>10643</v>
      </c>
      <c r="B9438" s="155" t="str">
        <f>IFERROR(VLOOKUP(Proc[[#This Row],[App]],Table2[],3,0),"open")</f>
        <v>open</v>
      </c>
      <c r="C9438" s="156" t="s">
        <v>370</v>
      </c>
      <c r="D9438" t="s">
        <v>11661</v>
      </c>
      <c r="E9438" s="154" t="s">
        <v>11707</v>
      </c>
      <c r="F9438" s="155" t="str">
        <f>VLOOKUP(Proc[[#This Row],[Obj]],Sheet4!A:B,2,0)</f>
        <v>H000000277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0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on track</v>
      </c>
      <c r="Q9438" s="2">
        <f ca="1">IF(Proc[[#This Row],[DateClosed]]="",ABS(NETWORKDAYS(Proc[[#This Row],[DateOpened]],TODAY()))-1,ABS(NETWORKDAYS(Proc[[#This Row],[DateOpened]],Proc[[#This Row],[DateClosed]]))-1)</f>
        <v>0</v>
      </c>
      <c r="R9438" s="140" t="s">
        <v>476</v>
      </c>
      <c r="S9438" s="155"/>
      <c r="T9438" s="155"/>
    </row>
    <row r="9439" spans="1:20" hidden="1">
      <c r="A9439" s="154" t="s">
        <v>10643</v>
      </c>
      <c r="B9439" s="155" t="str">
        <f>IFERROR(VLOOKUP(Proc[[#This Row],[App]],Table2[],3,0),"open")</f>
        <v>open</v>
      </c>
      <c r="C9439" s="156" t="s">
        <v>370</v>
      </c>
      <c r="D9439" t="s">
        <v>11662</v>
      </c>
      <c r="E9439" s="154" t="s">
        <v>11707</v>
      </c>
      <c r="F9439" s="155" t="str">
        <f>VLOOKUP(Proc[[#This Row],[Obj]],Sheet4!A:B,2,0)</f>
        <v>H000000277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0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on track</v>
      </c>
      <c r="Q9439" s="2">
        <f ca="1">IF(Proc[[#This Row],[DateClosed]]="",ABS(NETWORKDAYS(Proc[[#This Row],[DateOpened]],TODAY()))-1,ABS(NETWORKDAYS(Proc[[#This Row],[DateOpened]],Proc[[#This Row],[DateClosed]]))-1)</f>
        <v>0</v>
      </c>
      <c r="R9439" s="140" t="s">
        <v>476</v>
      </c>
      <c r="S9439" s="155"/>
      <c r="T9439" s="155"/>
    </row>
    <row r="9440" spans="1:20" hidden="1">
      <c r="A9440" s="154" t="s">
        <v>10643</v>
      </c>
      <c r="B9440" s="155" t="str">
        <f>IFERROR(VLOOKUP(Proc[[#This Row],[App]],Table2[],3,0),"open")</f>
        <v>open</v>
      </c>
      <c r="C9440" s="156" t="s">
        <v>370</v>
      </c>
      <c r="D9440" t="s">
        <v>11663</v>
      </c>
      <c r="E9440" s="154" t="s">
        <v>11707</v>
      </c>
      <c r="F9440" s="155" t="str">
        <f>VLOOKUP(Proc[[#This Row],[Obj]],Sheet4!A:B,2,0)</f>
        <v>H000000277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0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on track</v>
      </c>
      <c r="Q9440" s="2">
        <f ca="1">IF(Proc[[#This Row],[DateClosed]]="",ABS(NETWORKDAYS(Proc[[#This Row],[DateOpened]],TODAY()))-1,ABS(NETWORKDAYS(Proc[[#This Row],[DateOpened]],Proc[[#This Row],[DateClosed]]))-1)</f>
        <v>0</v>
      </c>
      <c r="R9440" s="140" t="s">
        <v>476</v>
      </c>
      <c r="S9440" s="155"/>
      <c r="T9440" s="155"/>
    </row>
    <row r="9441" spans="1:20" hidden="1">
      <c r="A9441" s="154" t="s">
        <v>10643</v>
      </c>
      <c r="B9441" s="155" t="str">
        <f>IFERROR(VLOOKUP(Proc[[#This Row],[App]],Table2[],3,0),"open")</f>
        <v>open</v>
      </c>
      <c r="C9441" s="156" t="s">
        <v>370</v>
      </c>
      <c r="D9441" t="s">
        <v>11664</v>
      </c>
      <c r="E9441" s="154" t="s">
        <v>11707</v>
      </c>
      <c r="F9441" s="155" t="str">
        <f>VLOOKUP(Proc[[#This Row],[Obj]],Sheet4!A:B,2,0)</f>
        <v>H000000277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0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on track</v>
      </c>
      <c r="Q9441" s="2">
        <f ca="1">IF(Proc[[#This Row],[DateClosed]]="",ABS(NETWORKDAYS(Proc[[#This Row],[DateOpened]],TODAY()))-1,ABS(NETWORKDAYS(Proc[[#This Row],[DateOpened]],Proc[[#This Row],[DateClosed]]))-1)</f>
        <v>0</v>
      </c>
      <c r="R9441" s="140" t="s">
        <v>476</v>
      </c>
      <c r="S9441" s="155"/>
      <c r="T9441" s="155"/>
    </row>
    <row r="9442" spans="1:20" hidden="1">
      <c r="A9442" s="154" t="s">
        <v>10643</v>
      </c>
      <c r="B9442" s="155" t="str">
        <f>IFERROR(VLOOKUP(Proc[[#This Row],[App]],Table2[],3,0),"open")</f>
        <v>open</v>
      </c>
      <c r="C9442" s="156" t="s">
        <v>370</v>
      </c>
      <c r="D9442" t="s">
        <v>11665</v>
      </c>
      <c r="E9442" s="154" t="s">
        <v>11707</v>
      </c>
      <c r="F9442" s="155" t="str">
        <f>VLOOKUP(Proc[[#This Row],[Obj]],Sheet4!A:B,2,0)</f>
        <v>H000000277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0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on track</v>
      </c>
      <c r="Q9442" s="2">
        <f ca="1">IF(Proc[[#This Row],[DateClosed]]="",ABS(NETWORKDAYS(Proc[[#This Row],[DateOpened]],TODAY()))-1,ABS(NETWORKDAYS(Proc[[#This Row],[DateOpened]],Proc[[#This Row],[DateClosed]]))-1)</f>
        <v>0</v>
      </c>
      <c r="R9442" s="140" t="s">
        <v>476</v>
      </c>
      <c r="S9442" s="155"/>
      <c r="T9442" s="155"/>
    </row>
    <row r="9443" spans="1:20" hidden="1">
      <c r="A9443" s="154" t="s">
        <v>10643</v>
      </c>
      <c r="B9443" s="155" t="str">
        <f>IFERROR(VLOOKUP(Proc[[#This Row],[App]],Table2[],3,0),"open")</f>
        <v>open</v>
      </c>
      <c r="C9443" s="156" t="s">
        <v>370</v>
      </c>
      <c r="D9443" t="s">
        <v>11666</v>
      </c>
      <c r="E9443" s="154" t="s">
        <v>11707</v>
      </c>
      <c r="F9443" s="155" t="str">
        <f>VLOOKUP(Proc[[#This Row],[Obj]],Sheet4!A:B,2,0)</f>
        <v>H000000277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0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on track</v>
      </c>
      <c r="Q9443" s="2">
        <f ca="1">IF(Proc[[#This Row],[DateClosed]]="",ABS(NETWORKDAYS(Proc[[#This Row],[DateOpened]],TODAY()))-1,ABS(NETWORKDAYS(Proc[[#This Row],[DateOpened]],Proc[[#This Row],[DateClosed]]))-1)</f>
        <v>0</v>
      </c>
      <c r="R9443" s="140" t="s">
        <v>476</v>
      </c>
      <c r="S9443" s="155"/>
      <c r="T9443" s="155"/>
    </row>
    <row r="9444" spans="1:20" hidden="1">
      <c r="A9444" s="154" t="s">
        <v>10643</v>
      </c>
      <c r="B9444" s="155" t="str">
        <f>IFERROR(VLOOKUP(Proc[[#This Row],[App]],Table2[],3,0),"open")</f>
        <v>open</v>
      </c>
      <c r="C9444" s="156" t="s">
        <v>370</v>
      </c>
      <c r="D9444" t="s">
        <v>11667</v>
      </c>
      <c r="E9444" s="154" t="s">
        <v>11707</v>
      </c>
      <c r="F9444" s="155" t="str">
        <f>VLOOKUP(Proc[[#This Row],[Obj]],Sheet4!A:B,2,0)</f>
        <v>H000000277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0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on track</v>
      </c>
      <c r="Q9444" s="2">
        <f ca="1">IF(Proc[[#This Row],[DateClosed]]="",ABS(NETWORKDAYS(Proc[[#This Row],[DateOpened]],TODAY()))-1,ABS(NETWORKDAYS(Proc[[#This Row],[DateOpened]],Proc[[#This Row],[DateClosed]]))-1)</f>
        <v>0</v>
      </c>
      <c r="R9444" s="140" t="s">
        <v>476</v>
      </c>
      <c r="S9444" s="155"/>
      <c r="T9444" s="155"/>
    </row>
    <row r="9445" spans="1:20" hidden="1">
      <c r="A9445" s="154" t="s">
        <v>10643</v>
      </c>
      <c r="B9445" s="155" t="str">
        <f>IFERROR(VLOOKUP(Proc[[#This Row],[App]],Table2[],3,0),"open")</f>
        <v>open</v>
      </c>
      <c r="C9445" s="156" t="s">
        <v>370</v>
      </c>
      <c r="D9445" t="s">
        <v>11668</v>
      </c>
      <c r="E9445" s="154" t="s">
        <v>11707</v>
      </c>
      <c r="F9445" s="155" t="str">
        <f>VLOOKUP(Proc[[#This Row],[Obj]],Sheet4!A:B,2,0)</f>
        <v>H000000277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0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on track</v>
      </c>
      <c r="Q9445" s="2">
        <f ca="1">IF(Proc[[#This Row],[DateClosed]]="",ABS(NETWORKDAYS(Proc[[#This Row],[DateOpened]],TODAY()))-1,ABS(NETWORKDAYS(Proc[[#This Row],[DateOpened]],Proc[[#This Row],[DateClosed]]))-1)</f>
        <v>0</v>
      </c>
      <c r="R9445" s="140" t="s">
        <v>476</v>
      </c>
      <c r="S9445" s="155"/>
      <c r="T9445" s="155"/>
    </row>
    <row r="9446" spans="1:20" hidden="1">
      <c r="A9446" s="154" t="s">
        <v>10643</v>
      </c>
      <c r="B9446" s="155" t="str">
        <f>IFERROR(VLOOKUP(Proc[[#This Row],[App]],Table2[],3,0),"open")</f>
        <v>open</v>
      </c>
      <c r="C9446" s="156" t="s">
        <v>370</v>
      </c>
      <c r="D9446" t="s">
        <v>11669</v>
      </c>
      <c r="E9446" s="154" t="s">
        <v>11707</v>
      </c>
      <c r="F9446" s="155" t="str">
        <f>VLOOKUP(Proc[[#This Row],[Obj]],Sheet4!A:B,2,0)</f>
        <v>H000000277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0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on track</v>
      </c>
      <c r="Q9446" s="2">
        <f ca="1">IF(Proc[[#This Row],[DateClosed]]="",ABS(NETWORKDAYS(Proc[[#This Row],[DateOpened]],TODAY()))-1,ABS(NETWORKDAYS(Proc[[#This Row],[DateOpened]],Proc[[#This Row],[DateClosed]]))-1)</f>
        <v>0</v>
      </c>
      <c r="R9446" s="140" t="s">
        <v>476</v>
      </c>
      <c r="S9446" s="155"/>
      <c r="T9446" s="155"/>
    </row>
    <row r="9447" spans="1:20" hidden="1">
      <c r="A9447" s="154" t="s">
        <v>10643</v>
      </c>
      <c r="B9447" s="155" t="str">
        <f>IFERROR(VLOOKUP(Proc[[#This Row],[App]],Table2[],3,0),"open")</f>
        <v>open</v>
      </c>
      <c r="C9447" s="156" t="s">
        <v>370</v>
      </c>
      <c r="D9447" t="s">
        <v>11670</v>
      </c>
      <c r="E9447" s="154" t="s">
        <v>11707</v>
      </c>
      <c r="F9447" s="155" t="str">
        <f>VLOOKUP(Proc[[#This Row],[Obj]],Sheet4!A:B,2,0)</f>
        <v>H000003114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0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on track</v>
      </c>
      <c r="Q9447" s="2">
        <f ca="1">IF(Proc[[#This Row],[DateClosed]]="",ABS(NETWORKDAYS(Proc[[#This Row],[DateOpened]],TODAY()))-1,ABS(NETWORKDAYS(Proc[[#This Row],[DateOpened]],Proc[[#This Row],[DateClosed]]))-1)</f>
        <v>0</v>
      </c>
      <c r="R9447" s="140" t="s">
        <v>476</v>
      </c>
      <c r="S9447" s="155"/>
      <c r="T9447" s="155"/>
    </row>
    <row r="9448" spans="1:20" hidden="1">
      <c r="A9448" s="154" t="s">
        <v>10643</v>
      </c>
      <c r="B9448" s="155" t="str">
        <f>IFERROR(VLOOKUP(Proc[[#This Row],[App]],Table2[],3,0),"open")</f>
        <v>open</v>
      </c>
      <c r="C9448" s="156" t="s">
        <v>370</v>
      </c>
      <c r="D9448" t="s">
        <v>11671</v>
      </c>
      <c r="E9448" s="154" t="s">
        <v>11707</v>
      </c>
      <c r="F9448" s="155" t="str">
        <f>VLOOKUP(Proc[[#This Row],[Obj]],Sheet4!A:B,2,0)</f>
        <v>H000003114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0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on track</v>
      </c>
      <c r="Q9448" s="2">
        <f ca="1">IF(Proc[[#This Row],[DateClosed]]="",ABS(NETWORKDAYS(Proc[[#This Row],[DateOpened]],TODAY()))-1,ABS(NETWORKDAYS(Proc[[#This Row],[DateOpened]],Proc[[#This Row],[DateClosed]]))-1)</f>
        <v>0</v>
      </c>
      <c r="R9448" s="140" t="s">
        <v>476</v>
      </c>
      <c r="S9448" s="155"/>
      <c r="T9448" s="155"/>
    </row>
    <row r="9449" spans="1:20" hidden="1">
      <c r="A9449" s="154" t="s">
        <v>10643</v>
      </c>
      <c r="B9449" s="155" t="str">
        <f>IFERROR(VLOOKUP(Proc[[#This Row],[App]],Table2[],3,0),"open")</f>
        <v>open</v>
      </c>
      <c r="C9449" s="156" t="s">
        <v>370</v>
      </c>
      <c r="D9449" t="s">
        <v>11672</v>
      </c>
      <c r="E9449" s="154" t="s">
        <v>11707</v>
      </c>
      <c r="F9449" s="155" t="str">
        <f>VLOOKUP(Proc[[#This Row],[Obj]],Sheet4!A:B,2,0)</f>
        <v>H000003114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0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on track</v>
      </c>
      <c r="Q9449" s="2">
        <f ca="1">IF(Proc[[#This Row],[DateClosed]]="",ABS(NETWORKDAYS(Proc[[#This Row],[DateOpened]],TODAY()))-1,ABS(NETWORKDAYS(Proc[[#This Row],[DateOpened]],Proc[[#This Row],[DateClosed]]))-1)</f>
        <v>0</v>
      </c>
      <c r="R9449" s="140" t="s">
        <v>476</v>
      </c>
      <c r="S9449" s="155"/>
      <c r="T9449" s="155"/>
    </row>
    <row r="9450" spans="1:20" hidden="1">
      <c r="A9450" s="154" t="s">
        <v>10643</v>
      </c>
      <c r="B9450" s="155" t="str">
        <f>IFERROR(VLOOKUP(Proc[[#This Row],[App]],Table2[],3,0),"open")</f>
        <v>open</v>
      </c>
      <c r="C9450" s="156" t="s">
        <v>370</v>
      </c>
      <c r="D9450" t="s">
        <v>11673</v>
      </c>
      <c r="E9450" s="154" t="s">
        <v>11707</v>
      </c>
      <c r="F9450" s="155" t="str">
        <f>VLOOKUP(Proc[[#This Row],[Obj]],Sheet4!A:B,2,0)</f>
        <v>H000003114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0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on track</v>
      </c>
      <c r="Q9450" s="2">
        <f ca="1">IF(Proc[[#This Row],[DateClosed]]="",ABS(NETWORKDAYS(Proc[[#This Row],[DateOpened]],TODAY()))-1,ABS(NETWORKDAYS(Proc[[#This Row],[DateOpened]],Proc[[#This Row],[DateClosed]]))-1)</f>
        <v>0</v>
      </c>
      <c r="R9450" s="140" t="s">
        <v>476</v>
      </c>
      <c r="S9450" s="155"/>
      <c r="T9450" s="155"/>
    </row>
    <row r="9451" spans="1:20" hidden="1">
      <c r="A9451" s="154" t="s">
        <v>10643</v>
      </c>
      <c r="B9451" s="155" t="str">
        <f>IFERROR(VLOOKUP(Proc[[#This Row],[App]],Table2[],3,0),"open")</f>
        <v>open</v>
      </c>
      <c r="C9451" s="156" t="s">
        <v>370</v>
      </c>
      <c r="D9451" t="s">
        <v>11674</v>
      </c>
      <c r="E9451" s="154" t="s">
        <v>11707</v>
      </c>
      <c r="F9451" s="155" t="str">
        <f>VLOOKUP(Proc[[#This Row],[Obj]],Sheet4!A:B,2,0)</f>
        <v>H000003114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0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on track</v>
      </c>
      <c r="Q9451" s="2">
        <f ca="1">IF(Proc[[#This Row],[DateClosed]]="",ABS(NETWORKDAYS(Proc[[#This Row],[DateOpened]],TODAY()))-1,ABS(NETWORKDAYS(Proc[[#This Row],[DateOpened]],Proc[[#This Row],[DateClosed]]))-1)</f>
        <v>0</v>
      </c>
      <c r="R9451" s="140" t="s">
        <v>476</v>
      </c>
      <c r="S9451" s="155"/>
      <c r="T9451" s="155"/>
    </row>
    <row r="9452" spans="1:20" hidden="1">
      <c r="A9452" s="154" t="s">
        <v>10643</v>
      </c>
      <c r="B9452" s="155" t="str">
        <f>IFERROR(VLOOKUP(Proc[[#This Row],[App]],Table2[],3,0),"open")</f>
        <v>open</v>
      </c>
      <c r="C9452" s="156" t="s">
        <v>370</v>
      </c>
      <c r="D9452" t="s">
        <v>11675</v>
      </c>
      <c r="E9452" s="154" t="s">
        <v>11707</v>
      </c>
      <c r="F9452" s="155" t="str">
        <f>VLOOKUP(Proc[[#This Row],[Obj]],Sheet4!A:B,2,0)</f>
        <v>H000003115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0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on track</v>
      </c>
      <c r="Q9452" s="2">
        <f ca="1">IF(Proc[[#This Row],[DateClosed]]="",ABS(NETWORKDAYS(Proc[[#This Row],[DateOpened]],TODAY()))-1,ABS(NETWORKDAYS(Proc[[#This Row],[DateOpened]],Proc[[#This Row],[DateClosed]]))-1)</f>
        <v>0</v>
      </c>
      <c r="R9452" s="140" t="s">
        <v>476</v>
      </c>
      <c r="S9452" s="155"/>
      <c r="T9452" s="155"/>
    </row>
    <row r="9453" spans="1:20" hidden="1">
      <c r="A9453" s="154" t="s">
        <v>10643</v>
      </c>
      <c r="B9453" s="155" t="str">
        <f>IFERROR(VLOOKUP(Proc[[#This Row],[App]],Table2[],3,0),"open")</f>
        <v>open</v>
      </c>
      <c r="C9453" s="156" t="s">
        <v>370</v>
      </c>
      <c r="D9453" t="s">
        <v>11676</v>
      </c>
      <c r="E9453" s="154" t="s">
        <v>11707</v>
      </c>
      <c r="F9453" s="155" t="str">
        <f>VLOOKUP(Proc[[#This Row],[Obj]],Sheet4!A:B,2,0)</f>
        <v>H000003115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0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on track</v>
      </c>
      <c r="Q9453" s="2">
        <f ca="1">IF(Proc[[#This Row],[DateClosed]]="",ABS(NETWORKDAYS(Proc[[#This Row],[DateOpened]],TODAY()))-1,ABS(NETWORKDAYS(Proc[[#This Row],[DateOpened]],Proc[[#This Row],[DateClosed]]))-1)</f>
        <v>0</v>
      </c>
      <c r="R9453" s="140" t="s">
        <v>476</v>
      </c>
      <c r="S9453" s="155"/>
      <c r="T9453" s="155"/>
    </row>
    <row r="9454" spans="1:20" hidden="1">
      <c r="A9454" s="154" t="s">
        <v>10643</v>
      </c>
      <c r="B9454" s="155" t="str">
        <f>IFERROR(VLOOKUP(Proc[[#This Row],[App]],Table2[],3,0),"open")</f>
        <v>open</v>
      </c>
      <c r="C9454" s="156" t="s">
        <v>370</v>
      </c>
      <c r="D9454" t="s">
        <v>11677</v>
      </c>
      <c r="E9454" s="154" t="s">
        <v>11707</v>
      </c>
      <c r="F9454" s="155" t="str">
        <f>VLOOKUP(Proc[[#This Row],[Obj]],Sheet4!A:B,2,0)</f>
        <v>H000003116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0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on track</v>
      </c>
      <c r="Q9454" s="2">
        <f ca="1">IF(Proc[[#This Row],[DateClosed]]="",ABS(NETWORKDAYS(Proc[[#This Row],[DateOpened]],TODAY()))-1,ABS(NETWORKDAYS(Proc[[#This Row],[DateOpened]],Proc[[#This Row],[DateClosed]]))-1)</f>
        <v>0</v>
      </c>
      <c r="R9454" s="140" t="s">
        <v>476</v>
      </c>
      <c r="S9454" s="155"/>
      <c r="T9454" s="155"/>
    </row>
    <row r="9455" spans="1:20" hidden="1">
      <c r="A9455" s="154" t="s">
        <v>10643</v>
      </c>
      <c r="B9455" s="155" t="str">
        <f>IFERROR(VLOOKUP(Proc[[#This Row],[App]],Table2[],3,0),"open")</f>
        <v>open</v>
      </c>
      <c r="C9455" s="156" t="s">
        <v>370</v>
      </c>
      <c r="D9455" t="s">
        <v>11678</v>
      </c>
      <c r="E9455" s="154" t="s">
        <v>11707</v>
      </c>
      <c r="F9455" s="155" t="str">
        <f>VLOOKUP(Proc[[#This Row],[Obj]],Sheet4!A:B,2,0)</f>
        <v>H000003116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0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on track</v>
      </c>
      <c r="Q9455" s="2">
        <f ca="1">IF(Proc[[#This Row],[DateClosed]]="",ABS(NETWORKDAYS(Proc[[#This Row],[DateOpened]],TODAY()))-1,ABS(NETWORKDAYS(Proc[[#This Row],[DateOpened]],Proc[[#This Row],[DateClosed]]))-1)</f>
        <v>0</v>
      </c>
      <c r="R9455" s="140" t="s">
        <v>476</v>
      </c>
      <c r="S9455" s="155"/>
      <c r="T9455" s="155"/>
    </row>
    <row r="9456" spans="1:20" hidden="1">
      <c r="A9456" s="154" t="s">
        <v>10643</v>
      </c>
      <c r="B9456" s="155" t="str">
        <f>IFERROR(VLOOKUP(Proc[[#This Row],[App]],Table2[],3,0),"open")</f>
        <v>open</v>
      </c>
      <c r="C9456" s="156" t="s">
        <v>370</v>
      </c>
      <c r="D9456" t="s">
        <v>11679</v>
      </c>
      <c r="E9456" s="154" t="s">
        <v>11707</v>
      </c>
      <c r="F9456" s="155" t="str">
        <f>VLOOKUP(Proc[[#This Row],[Obj]],Sheet4!A:B,2,0)</f>
        <v>H000003118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0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on track</v>
      </c>
      <c r="Q9456" s="2">
        <f ca="1">IF(Proc[[#This Row],[DateClosed]]="",ABS(NETWORKDAYS(Proc[[#This Row],[DateOpened]],TODAY()))-1,ABS(NETWORKDAYS(Proc[[#This Row],[DateOpened]],Proc[[#This Row],[DateClosed]]))-1)</f>
        <v>0</v>
      </c>
      <c r="R9456" s="140" t="s">
        <v>476</v>
      </c>
      <c r="S9456" s="155"/>
      <c r="T9456" s="155"/>
    </row>
    <row r="9457" spans="1:20" hidden="1">
      <c r="A9457" s="154" t="s">
        <v>10643</v>
      </c>
      <c r="B9457" s="155" t="str">
        <f>IFERROR(VLOOKUP(Proc[[#This Row],[App]],Table2[],3,0),"open")</f>
        <v>open</v>
      </c>
      <c r="C9457" s="156" t="s">
        <v>370</v>
      </c>
      <c r="D9457" t="s">
        <v>11680</v>
      </c>
      <c r="E9457" s="154" t="s">
        <v>11707</v>
      </c>
      <c r="F9457" s="155" t="str">
        <f>VLOOKUP(Proc[[#This Row],[Obj]],Sheet4!A:B,2,0)</f>
        <v>H000003118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0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on track</v>
      </c>
      <c r="Q9457" s="2">
        <f ca="1">IF(Proc[[#This Row],[DateClosed]]="",ABS(NETWORKDAYS(Proc[[#This Row],[DateOpened]],TODAY()))-1,ABS(NETWORKDAYS(Proc[[#This Row],[DateOpened]],Proc[[#This Row],[DateClosed]]))-1)</f>
        <v>0</v>
      </c>
      <c r="R9457" s="140" t="s">
        <v>476</v>
      </c>
      <c r="S9457" s="155"/>
      <c r="T9457" s="155"/>
    </row>
    <row r="9458" spans="1:20" hidden="1">
      <c r="A9458" s="154" t="s">
        <v>10643</v>
      </c>
      <c r="B9458" s="155" t="str">
        <f>IFERROR(VLOOKUP(Proc[[#This Row],[App]],Table2[],3,0),"open")</f>
        <v>open</v>
      </c>
      <c r="C9458" s="156" t="s">
        <v>370</v>
      </c>
      <c r="D9458" t="s">
        <v>11681</v>
      </c>
      <c r="E9458" s="154" t="s">
        <v>11707</v>
      </c>
      <c r="F9458" s="155" t="str">
        <f>VLOOKUP(Proc[[#This Row],[Obj]],Sheet4!A:B,2,0)</f>
        <v>H000003118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0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on track</v>
      </c>
      <c r="Q9458" s="2">
        <f ca="1">IF(Proc[[#This Row],[DateClosed]]="",ABS(NETWORKDAYS(Proc[[#This Row],[DateOpened]],TODAY()))-1,ABS(NETWORKDAYS(Proc[[#This Row],[DateOpened]],Proc[[#This Row],[DateClosed]]))-1)</f>
        <v>0</v>
      </c>
      <c r="R9458" s="140" t="s">
        <v>476</v>
      </c>
      <c r="S9458" s="155"/>
      <c r="T9458" s="155"/>
    </row>
    <row r="9459" spans="1:20" hidden="1">
      <c r="A9459" s="154" t="s">
        <v>10643</v>
      </c>
      <c r="B9459" s="155" t="str">
        <f>IFERROR(VLOOKUP(Proc[[#This Row],[App]],Table2[],3,0),"open")</f>
        <v>open</v>
      </c>
      <c r="C9459" s="156" t="s">
        <v>370</v>
      </c>
      <c r="D9459" t="s">
        <v>11682</v>
      </c>
      <c r="E9459" s="154" t="s">
        <v>11707</v>
      </c>
      <c r="F9459" s="155" t="str">
        <f>VLOOKUP(Proc[[#This Row],[Obj]],Sheet4!A:B,2,0)</f>
        <v>H000003118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0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on track</v>
      </c>
      <c r="Q9459" s="2">
        <f ca="1">IF(Proc[[#This Row],[DateClosed]]="",ABS(NETWORKDAYS(Proc[[#This Row],[DateOpened]],TODAY()))-1,ABS(NETWORKDAYS(Proc[[#This Row],[DateOpened]],Proc[[#This Row],[DateClosed]]))-1)</f>
        <v>0</v>
      </c>
      <c r="R9459" s="140" t="s">
        <v>476</v>
      </c>
      <c r="S9459" s="155"/>
      <c r="T9459" s="155"/>
    </row>
    <row r="9460" spans="1:20" hidden="1">
      <c r="A9460" s="154" t="s">
        <v>10643</v>
      </c>
      <c r="B9460" s="155" t="str">
        <f>IFERROR(VLOOKUP(Proc[[#This Row],[App]],Table2[],3,0),"open")</f>
        <v>open</v>
      </c>
      <c r="C9460" s="156" t="s">
        <v>370</v>
      </c>
      <c r="D9460" t="s">
        <v>11683</v>
      </c>
      <c r="E9460" s="154" t="s">
        <v>11707</v>
      </c>
      <c r="F9460" s="155" t="str">
        <f>VLOOKUP(Proc[[#This Row],[Obj]],Sheet4!A:B,2,0)</f>
        <v>H000000302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0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on track</v>
      </c>
      <c r="Q9460" s="2">
        <f ca="1">IF(Proc[[#This Row],[DateClosed]]="",ABS(NETWORKDAYS(Proc[[#This Row],[DateOpened]],TODAY()))-1,ABS(NETWORKDAYS(Proc[[#This Row],[DateOpened]],Proc[[#This Row],[DateClosed]]))-1)</f>
        <v>0</v>
      </c>
      <c r="R9460" s="140" t="s">
        <v>476</v>
      </c>
      <c r="S9460" s="155"/>
      <c r="T9460" s="155"/>
    </row>
    <row r="9461" spans="1:20" hidden="1">
      <c r="A9461" s="154" t="s">
        <v>10643</v>
      </c>
      <c r="B9461" s="155" t="str">
        <f>IFERROR(VLOOKUP(Proc[[#This Row],[App]],Table2[],3,0),"open")</f>
        <v>open</v>
      </c>
      <c r="C9461" s="156" t="s">
        <v>370</v>
      </c>
      <c r="D9461" t="s">
        <v>11684</v>
      </c>
      <c r="E9461" s="154" t="s">
        <v>11707</v>
      </c>
      <c r="F9461" s="155" t="str">
        <f>VLOOKUP(Proc[[#This Row],[Obj]],Sheet4!A:B,2,0)</f>
        <v>H000000305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0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on track</v>
      </c>
      <c r="Q9461" s="2">
        <f ca="1">IF(Proc[[#This Row],[DateClosed]]="",ABS(NETWORKDAYS(Proc[[#This Row],[DateOpened]],TODAY()))-1,ABS(NETWORKDAYS(Proc[[#This Row],[DateOpened]],Proc[[#This Row],[DateClosed]]))-1)</f>
        <v>0</v>
      </c>
      <c r="R9461" s="140" t="s">
        <v>476</v>
      </c>
      <c r="S9461" s="155"/>
      <c r="T9461" s="155"/>
    </row>
    <row r="9462" spans="1:20" hidden="1">
      <c r="A9462" s="154" t="s">
        <v>10643</v>
      </c>
      <c r="B9462" s="155" t="str">
        <f>IFERROR(VLOOKUP(Proc[[#This Row],[App]],Table2[],3,0),"open")</f>
        <v>open</v>
      </c>
      <c r="C9462" s="156" t="s">
        <v>370</v>
      </c>
      <c r="D9462" t="s">
        <v>11685</v>
      </c>
      <c r="E9462" s="154" t="s">
        <v>11707</v>
      </c>
      <c r="F9462" s="155" t="str">
        <f>VLOOKUP(Proc[[#This Row],[Obj]],Sheet4!A:B,2,0)</f>
        <v>H000000305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0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on track</v>
      </c>
      <c r="Q9462" s="2">
        <f ca="1">IF(Proc[[#This Row],[DateClosed]]="",ABS(NETWORKDAYS(Proc[[#This Row],[DateOpened]],TODAY()))-1,ABS(NETWORKDAYS(Proc[[#This Row],[DateOpened]],Proc[[#This Row],[DateClosed]]))-1)</f>
        <v>0</v>
      </c>
      <c r="R9462" s="140" t="s">
        <v>476</v>
      </c>
      <c r="S9462" s="155"/>
      <c r="T9462" s="155"/>
    </row>
    <row r="9463" spans="1:20" hidden="1">
      <c r="A9463" s="154" t="s">
        <v>10643</v>
      </c>
      <c r="B9463" s="155" t="str">
        <f>IFERROR(VLOOKUP(Proc[[#This Row],[App]],Table2[],3,0),"open")</f>
        <v>open</v>
      </c>
      <c r="C9463" s="156" t="s">
        <v>370</v>
      </c>
      <c r="D9463" t="s">
        <v>11686</v>
      </c>
      <c r="E9463" s="154" t="s">
        <v>11707</v>
      </c>
      <c r="F9463" s="155" t="str">
        <f>VLOOKUP(Proc[[#This Row],[Obj]],Sheet4!A:B,2,0)</f>
        <v>H000000305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0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on track</v>
      </c>
      <c r="Q9463" s="2">
        <f ca="1">IF(Proc[[#This Row],[DateClosed]]="",ABS(NETWORKDAYS(Proc[[#This Row],[DateOpened]],TODAY()))-1,ABS(NETWORKDAYS(Proc[[#This Row],[DateOpened]],Proc[[#This Row],[DateClosed]]))-1)</f>
        <v>0</v>
      </c>
      <c r="R9463" s="140" t="s">
        <v>476</v>
      </c>
      <c r="S9463" s="155"/>
      <c r="T9463" s="155"/>
    </row>
    <row r="9464" spans="1:20" hidden="1">
      <c r="A9464" s="154" t="s">
        <v>10643</v>
      </c>
      <c r="B9464" s="155" t="str">
        <f>IFERROR(VLOOKUP(Proc[[#This Row],[App]],Table2[],3,0),"open")</f>
        <v>open</v>
      </c>
      <c r="C9464" s="156" t="s">
        <v>370</v>
      </c>
      <c r="D9464" t="s">
        <v>11687</v>
      </c>
      <c r="E9464" s="154" t="s">
        <v>11707</v>
      </c>
      <c r="F9464" s="155" t="str">
        <f>VLOOKUP(Proc[[#This Row],[Obj]],Sheet4!A:B,2,0)</f>
        <v>H000000305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0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on track</v>
      </c>
      <c r="Q9464" s="2">
        <f ca="1">IF(Proc[[#This Row],[DateClosed]]="",ABS(NETWORKDAYS(Proc[[#This Row],[DateOpened]],TODAY()))-1,ABS(NETWORKDAYS(Proc[[#This Row],[DateOpened]],Proc[[#This Row],[DateClosed]]))-1)</f>
        <v>0</v>
      </c>
      <c r="R9464" s="140" t="s">
        <v>476</v>
      </c>
      <c r="S9464" s="155"/>
      <c r="T9464" s="155"/>
    </row>
    <row r="9465" spans="1:20" hidden="1">
      <c r="A9465" s="154" t="s">
        <v>10643</v>
      </c>
      <c r="B9465" s="155" t="str">
        <f>IFERROR(VLOOKUP(Proc[[#This Row],[App]],Table2[],3,0),"open")</f>
        <v>open</v>
      </c>
      <c r="C9465" s="156" t="s">
        <v>370</v>
      </c>
      <c r="D9465" t="s">
        <v>11688</v>
      </c>
      <c r="E9465" s="154" t="s">
        <v>11707</v>
      </c>
      <c r="F9465" s="155" t="str">
        <f>VLOOKUP(Proc[[#This Row],[Obj]],Sheet4!A:B,2,0)</f>
        <v>H000000305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0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on track</v>
      </c>
      <c r="Q9465" s="2">
        <f ca="1">IF(Proc[[#This Row],[DateClosed]]="",ABS(NETWORKDAYS(Proc[[#This Row],[DateOpened]],TODAY()))-1,ABS(NETWORKDAYS(Proc[[#This Row],[DateOpened]],Proc[[#This Row],[DateClosed]]))-1)</f>
        <v>0</v>
      </c>
      <c r="R9465" s="140" t="s">
        <v>476</v>
      </c>
      <c r="S9465" s="155"/>
      <c r="T9465" s="155"/>
    </row>
    <row r="9466" spans="1:20" hidden="1">
      <c r="A9466" s="154" t="s">
        <v>10643</v>
      </c>
      <c r="B9466" s="155" t="str">
        <f>IFERROR(VLOOKUP(Proc[[#This Row],[App]],Table2[],3,0),"open")</f>
        <v>open</v>
      </c>
      <c r="C9466" s="156" t="s">
        <v>370</v>
      </c>
      <c r="D9466" t="s">
        <v>11689</v>
      </c>
      <c r="E9466" s="154" t="s">
        <v>11707</v>
      </c>
      <c r="F9466" s="155" t="str">
        <f>VLOOKUP(Proc[[#This Row],[Obj]],Sheet4!A:B,2,0)</f>
        <v>H000000320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0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on track</v>
      </c>
      <c r="Q9466" s="2">
        <f ca="1">IF(Proc[[#This Row],[DateClosed]]="",ABS(NETWORKDAYS(Proc[[#This Row],[DateOpened]],TODAY()))-1,ABS(NETWORKDAYS(Proc[[#This Row],[DateOpened]],Proc[[#This Row],[DateClosed]]))-1)</f>
        <v>0</v>
      </c>
      <c r="R9466" s="140" t="s">
        <v>476</v>
      </c>
      <c r="S9466" s="155"/>
      <c r="T9466" s="155"/>
    </row>
    <row r="9467" spans="1:20" hidden="1">
      <c r="A9467" s="154" t="s">
        <v>10643</v>
      </c>
      <c r="B9467" s="155" t="str">
        <f>IFERROR(VLOOKUP(Proc[[#This Row],[App]],Table2[],3,0),"open")</f>
        <v>open</v>
      </c>
      <c r="C9467" s="156" t="s">
        <v>370</v>
      </c>
      <c r="D9467" t="s">
        <v>11690</v>
      </c>
      <c r="E9467" s="154" t="s">
        <v>11707</v>
      </c>
      <c r="F9467" s="155" t="str">
        <f>VLOOKUP(Proc[[#This Row],[Obj]],Sheet4!A:B,2,0)</f>
        <v>H000000247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0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on track</v>
      </c>
      <c r="Q9467" s="2">
        <f ca="1">IF(Proc[[#This Row],[DateClosed]]="",ABS(NETWORKDAYS(Proc[[#This Row],[DateOpened]],TODAY()))-1,ABS(NETWORKDAYS(Proc[[#This Row],[DateOpened]],Proc[[#This Row],[DateClosed]]))-1)</f>
        <v>0</v>
      </c>
      <c r="R9467" s="140" t="s">
        <v>476</v>
      </c>
      <c r="S9467" s="155"/>
      <c r="T9467" s="155"/>
    </row>
    <row r="9468" spans="1:20" hidden="1">
      <c r="A9468" s="154" t="s">
        <v>10643</v>
      </c>
      <c r="B9468" s="155" t="str">
        <f>IFERROR(VLOOKUP(Proc[[#This Row],[App]],Table2[],3,0),"open")</f>
        <v>open</v>
      </c>
      <c r="C9468" s="156" t="s">
        <v>370</v>
      </c>
      <c r="D9468" t="s">
        <v>11691</v>
      </c>
      <c r="E9468" s="154" t="s">
        <v>11707</v>
      </c>
      <c r="F9468" s="155" t="str">
        <f>VLOOKUP(Proc[[#This Row],[Obj]],Sheet4!A:B,2,0)</f>
        <v>H000002913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0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on track</v>
      </c>
      <c r="Q9468" s="2">
        <f ca="1">IF(Proc[[#This Row],[DateClosed]]="",ABS(NETWORKDAYS(Proc[[#This Row],[DateOpened]],TODAY()))-1,ABS(NETWORKDAYS(Proc[[#This Row],[DateOpened]],Proc[[#This Row],[DateClosed]]))-1)</f>
        <v>0</v>
      </c>
      <c r="R9468" s="140" t="s">
        <v>476</v>
      </c>
      <c r="S9468" s="155"/>
      <c r="T9468" s="155"/>
    </row>
    <row r="9469" spans="1:20" hidden="1">
      <c r="A9469" s="154" t="s">
        <v>10643</v>
      </c>
      <c r="B9469" s="155" t="str">
        <f>IFERROR(VLOOKUP(Proc[[#This Row],[App]],Table2[],3,0),"open")</f>
        <v>open</v>
      </c>
      <c r="C9469" s="156" t="s">
        <v>370</v>
      </c>
      <c r="D9469" t="s">
        <v>11692</v>
      </c>
      <c r="E9469" s="154" t="s">
        <v>11707</v>
      </c>
      <c r="F9469" s="155" t="str">
        <f>VLOOKUP(Proc[[#This Row],[Obj]],Sheet4!A:B,2,0)</f>
        <v>H000002914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0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on track</v>
      </c>
      <c r="Q9469" s="2">
        <f ca="1">IF(Proc[[#This Row],[DateClosed]]="",ABS(NETWORKDAYS(Proc[[#This Row],[DateOpened]],TODAY()))-1,ABS(NETWORKDAYS(Proc[[#This Row],[DateOpened]],Proc[[#This Row],[DateClosed]]))-1)</f>
        <v>0</v>
      </c>
      <c r="R9469" s="140" t="s">
        <v>476</v>
      </c>
      <c r="S9469" s="155"/>
      <c r="T9469" s="155"/>
    </row>
    <row r="9470" spans="1:20" hidden="1">
      <c r="A9470" s="154" t="s">
        <v>10643</v>
      </c>
      <c r="B9470" s="155" t="str">
        <f>IFERROR(VLOOKUP(Proc[[#This Row],[App]],Table2[],3,0),"open")</f>
        <v>open</v>
      </c>
      <c r="C9470" s="156" t="s">
        <v>370</v>
      </c>
      <c r="D9470" t="s">
        <v>11693</v>
      </c>
      <c r="E9470" s="154" t="s">
        <v>11707</v>
      </c>
      <c r="F9470" s="155" t="str">
        <f>VLOOKUP(Proc[[#This Row],[Obj]],Sheet4!A:B,2,0)</f>
        <v>H000002914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0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on track</v>
      </c>
      <c r="Q9470" s="2">
        <f ca="1">IF(Proc[[#This Row],[DateClosed]]="",ABS(NETWORKDAYS(Proc[[#This Row],[DateOpened]],TODAY()))-1,ABS(NETWORKDAYS(Proc[[#This Row],[DateOpened]],Proc[[#This Row],[DateClosed]]))-1)</f>
        <v>0</v>
      </c>
      <c r="R9470" s="140" t="s">
        <v>476</v>
      </c>
      <c r="S9470" s="155"/>
      <c r="T9470" s="155"/>
    </row>
    <row r="9471" spans="1:20" hidden="1">
      <c r="A9471" s="154" t="s">
        <v>10643</v>
      </c>
      <c r="B9471" s="155" t="str">
        <f>IFERROR(VLOOKUP(Proc[[#This Row],[App]],Table2[],3,0),"open")</f>
        <v>open</v>
      </c>
      <c r="C9471" s="156" t="s">
        <v>370</v>
      </c>
      <c r="D9471" t="s">
        <v>11694</v>
      </c>
      <c r="E9471" s="154" t="s">
        <v>11707</v>
      </c>
      <c r="F9471" s="155" t="str">
        <f>VLOOKUP(Proc[[#This Row],[Obj]],Sheet4!A:B,2,0)</f>
        <v>H000002914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0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on track</v>
      </c>
      <c r="Q9471" s="2">
        <f ca="1">IF(Proc[[#This Row],[DateClosed]]="",ABS(NETWORKDAYS(Proc[[#This Row],[DateOpened]],TODAY()))-1,ABS(NETWORKDAYS(Proc[[#This Row],[DateOpened]],Proc[[#This Row],[DateClosed]]))-1)</f>
        <v>0</v>
      </c>
      <c r="R9471" s="140" t="s">
        <v>476</v>
      </c>
      <c r="S9471" s="155"/>
      <c r="T9471" s="155"/>
    </row>
    <row r="9472" spans="1:20" hidden="1">
      <c r="A9472" s="154" t="s">
        <v>10643</v>
      </c>
      <c r="B9472" s="155" t="str">
        <f>IFERROR(VLOOKUP(Proc[[#This Row],[App]],Table2[],3,0),"open")</f>
        <v>open</v>
      </c>
      <c r="C9472" s="156" t="s">
        <v>370</v>
      </c>
      <c r="D9472" t="s">
        <v>11695</v>
      </c>
      <c r="E9472" s="154" t="s">
        <v>11707</v>
      </c>
      <c r="F9472" s="155" t="str">
        <f>VLOOKUP(Proc[[#This Row],[Obj]],Sheet4!A:B,2,0)</f>
        <v>H000002915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0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on track</v>
      </c>
      <c r="Q9472" s="2">
        <f ca="1">IF(Proc[[#This Row],[DateClosed]]="",ABS(NETWORKDAYS(Proc[[#This Row],[DateOpened]],TODAY()))-1,ABS(NETWORKDAYS(Proc[[#This Row],[DateOpened]],Proc[[#This Row],[DateClosed]]))-1)</f>
        <v>0</v>
      </c>
      <c r="R9472" s="140" t="s">
        <v>476</v>
      </c>
      <c r="S9472" s="155"/>
      <c r="T9472" s="155"/>
    </row>
    <row r="9473" spans="1:20" hidden="1">
      <c r="A9473" s="154" t="s">
        <v>10643</v>
      </c>
      <c r="B9473" s="155" t="str">
        <f>IFERROR(VLOOKUP(Proc[[#This Row],[App]],Table2[],3,0),"open")</f>
        <v>open</v>
      </c>
      <c r="C9473" s="156" t="s">
        <v>370</v>
      </c>
      <c r="D9473" t="s">
        <v>11696</v>
      </c>
      <c r="E9473" s="154" t="s">
        <v>11707</v>
      </c>
      <c r="F9473" s="155" t="str">
        <f>VLOOKUP(Proc[[#This Row],[Obj]],Sheet4!A:B,2,0)</f>
        <v>H000000253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0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on track</v>
      </c>
      <c r="Q9473" s="2">
        <f ca="1">IF(Proc[[#This Row],[DateClosed]]="",ABS(NETWORKDAYS(Proc[[#This Row],[DateOpened]],TODAY()))-1,ABS(NETWORKDAYS(Proc[[#This Row],[DateOpened]],Proc[[#This Row],[DateClosed]]))-1)</f>
        <v>0</v>
      </c>
      <c r="R9473" s="140" t="s">
        <v>476</v>
      </c>
      <c r="S9473" s="155"/>
      <c r="T9473" s="155"/>
    </row>
    <row r="9474" spans="1:20" hidden="1">
      <c r="A9474" s="154" t="s">
        <v>10643</v>
      </c>
      <c r="B9474" s="155" t="str">
        <f>IFERROR(VLOOKUP(Proc[[#This Row],[App]],Table2[],3,0),"open")</f>
        <v>open</v>
      </c>
      <c r="C9474" s="156" t="s">
        <v>370</v>
      </c>
      <c r="D9474" t="s">
        <v>11697</v>
      </c>
      <c r="E9474" s="154" t="s">
        <v>11707</v>
      </c>
      <c r="F9474" s="155" t="str">
        <f>VLOOKUP(Proc[[#This Row],[Obj]],Sheet4!A:B,2,0)</f>
        <v>H000000294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0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on track</v>
      </c>
      <c r="Q9474" s="2">
        <f ca="1">IF(Proc[[#This Row],[DateClosed]]="",ABS(NETWORKDAYS(Proc[[#This Row],[DateOpened]],TODAY()))-1,ABS(NETWORKDAYS(Proc[[#This Row],[DateOpened]],Proc[[#This Row],[DateClosed]]))-1)</f>
        <v>0</v>
      </c>
      <c r="R9474" s="140" t="s">
        <v>476</v>
      </c>
      <c r="S9474" s="155"/>
      <c r="T9474" s="155"/>
    </row>
    <row r="9475" spans="1:20" hidden="1">
      <c r="A9475" s="154" t="s">
        <v>10643</v>
      </c>
      <c r="B9475" s="155" t="str">
        <f>IFERROR(VLOOKUP(Proc[[#This Row],[App]],Table2[],3,0),"open")</f>
        <v>open</v>
      </c>
      <c r="C9475" s="156" t="s">
        <v>370</v>
      </c>
      <c r="D9475" t="s">
        <v>11698</v>
      </c>
      <c r="E9475" s="154" t="s">
        <v>11707</v>
      </c>
      <c r="F9475" s="155" t="str">
        <f>VLOOKUP(Proc[[#This Row],[Obj]],Sheet4!A:B,2,0)</f>
        <v>H000000295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0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on track</v>
      </c>
      <c r="Q9475" s="2">
        <f ca="1">IF(Proc[[#This Row],[DateClosed]]="",ABS(NETWORKDAYS(Proc[[#This Row],[DateOpened]],TODAY()))-1,ABS(NETWORKDAYS(Proc[[#This Row],[DateOpened]],Proc[[#This Row],[DateClosed]]))-1)</f>
        <v>0</v>
      </c>
      <c r="R9475" s="140" t="s">
        <v>476</v>
      </c>
      <c r="S9475" s="155"/>
      <c r="T9475" s="155"/>
    </row>
    <row r="9476" spans="1:20" hidden="1">
      <c r="A9476" s="154" t="s">
        <v>10643</v>
      </c>
      <c r="B9476" s="155" t="str">
        <f>IFERROR(VLOOKUP(Proc[[#This Row],[App]],Table2[],3,0),"open")</f>
        <v>open</v>
      </c>
      <c r="C9476" s="156" t="s">
        <v>370</v>
      </c>
      <c r="D9476" t="s">
        <v>11699</v>
      </c>
      <c r="E9476" s="154" t="s">
        <v>11707</v>
      </c>
      <c r="F9476" s="155" t="str">
        <f>VLOOKUP(Proc[[#This Row],[Obj]],Sheet4!A:B,2,0)</f>
        <v>H000000295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0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on track</v>
      </c>
      <c r="Q9476" s="2">
        <f ca="1">IF(Proc[[#This Row],[DateClosed]]="",ABS(NETWORKDAYS(Proc[[#This Row],[DateOpened]],TODAY()))-1,ABS(NETWORKDAYS(Proc[[#This Row],[DateOpened]],Proc[[#This Row],[DateClosed]]))-1)</f>
        <v>0</v>
      </c>
      <c r="R9476" s="140" t="s">
        <v>476</v>
      </c>
      <c r="S9476" s="155"/>
      <c r="T9476" s="155"/>
    </row>
    <row r="9477" spans="1:20" hidden="1">
      <c r="A9477" s="154" t="s">
        <v>10643</v>
      </c>
      <c r="B9477" s="155" t="str">
        <f>IFERROR(VLOOKUP(Proc[[#This Row],[App]],Table2[],3,0),"open")</f>
        <v>open</v>
      </c>
      <c r="C9477" s="156" t="s">
        <v>370</v>
      </c>
      <c r="D9477" t="s">
        <v>11700</v>
      </c>
      <c r="E9477" s="154" t="s">
        <v>11707</v>
      </c>
      <c r="F9477" s="155" t="str">
        <f>VLOOKUP(Proc[[#This Row],[Obj]],Sheet4!A:B,2,0)</f>
        <v>H000004050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0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on track</v>
      </c>
      <c r="Q9477" s="2">
        <f ca="1">IF(Proc[[#This Row],[DateClosed]]="",ABS(NETWORKDAYS(Proc[[#This Row],[DateOpened]],TODAY()))-1,ABS(NETWORKDAYS(Proc[[#This Row],[DateOpened]],Proc[[#This Row],[DateClosed]]))-1)</f>
        <v>0</v>
      </c>
      <c r="R9477" s="140" t="s">
        <v>476</v>
      </c>
      <c r="S9477" s="155"/>
      <c r="T9477" s="155"/>
    </row>
    <row r="9478" spans="1:20" hidden="1">
      <c r="A9478" s="154" t="s">
        <v>10643</v>
      </c>
      <c r="B9478" s="155" t="str">
        <f>IFERROR(VLOOKUP(Proc[[#This Row],[App]],Table2[],3,0),"open")</f>
        <v>open</v>
      </c>
      <c r="C9478" s="156" t="s">
        <v>370</v>
      </c>
      <c r="D9478" t="s">
        <v>11701</v>
      </c>
      <c r="E9478" s="154" t="s">
        <v>11707</v>
      </c>
      <c r="F9478" s="155" t="str">
        <f>VLOOKUP(Proc[[#This Row],[Obj]],Sheet4!A:B,2,0)</f>
        <v>H000004050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0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on track</v>
      </c>
      <c r="Q9478" s="2">
        <f ca="1">IF(Proc[[#This Row],[DateClosed]]="",ABS(NETWORKDAYS(Proc[[#This Row],[DateOpened]],TODAY()))-1,ABS(NETWORKDAYS(Proc[[#This Row],[DateOpened]],Proc[[#This Row],[DateClosed]]))-1)</f>
        <v>0</v>
      </c>
      <c r="R9478" s="140" t="s">
        <v>476</v>
      </c>
      <c r="S9478" s="155"/>
      <c r="T9478" s="155"/>
    </row>
    <row r="9479" spans="1:20" hidden="1">
      <c r="A9479" s="154" t="s">
        <v>10643</v>
      </c>
      <c r="B9479" s="155" t="str">
        <f>IFERROR(VLOOKUP(Proc[[#This Row],[App]],Table2[],3,0),"open")</f>
        <v>open</v>
      </c>
      <c r="C9479" s="156" t="s">
        <v>370</v>
      </c>
      <c r="D9479" t="s">
        <v>11702</v>
      </c>
      <c r="E9479" s="154" t="s">
        <v>11707</v>
      </c>
      <c r="F9479" s="155" t="str">
        <f>VLOOKUP(Proc[[#This Row],[Obj]],Sheet4!A:B,2,0)</f>
        <v>H000000918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0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on track</v>
      </c>
      <c r="Q9479" s="2">
        <f ca="1">IF(Proc[[#This Row],[DateClosed]]="",ABS(NETWORKDAYS(Proc[[#This Row],[DateOpened]],TODAY()))-1,ABS(NETWORKDAYS(Proc[[#This Row],[DateOpened]],Proc[[#This Row],[DateClosed]]))-1)</f>
        <v>0</v>
      </c>
      <c r="R9479" s="140" t="s">
        <v>476</v>
      </c>
      <c r="S9479" s="155"/>
      <c r="T9479" s="155"/>
    </row>
    <row r="9480" spans="1:20" hidden="1">
      <c r="A9480" s="154" t="s">
        <v>10643</v>
      </c>
      <c r="B9480" s="155" t="str">
        <f>IFERROR(VLOOKUP(Proc[[#This Row],[App]],Table2[],3,0),"open")</f>
        <v>open</v>
      </c>
      <c r="C9480" s="156" t="s">
        <v>370</v>
      </c>
      <c r="D9480" t="s">
        <v>11703</v>
      </c>
      <c r="E9480" s="154" t="s">
        <v>11707</v>
      </c>
      <c r="F9480" s="155" t="str">
        <f>VLOOKUP(Proc[[#This Row],[Obj]],Sheet4!A:B,2,0)</f>
        <v>H000000918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0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on track</v>
      </c>
      <c r="Q9480" s="2">
        <f ca="1">IF(Proc[[#This Row],[DateClosed]]="",ABS(NETWORKDAYS(Proc[[#This Row],[DateOpened]],TODAY()))-1,ABS(NETWORKDAYS(Proc[[#This Row],[DateOpened]],Proc[[#This Row],[DateClosed]]))-1)</f>
        <v>0</v>
      </c>
      <c r="R9480" s="140" t="s">
        <v>476</v>
      </c>
      <c r="S9480" s="155"/>
      <c r="T9480" s="155"/>
    </row>
    <row r="9481" spans="1:20" hidden="1">
      <c r="A9481" s="154" t="s">
        <v>10643</v>
      </c>
      <c r="B9481" s="155" t="str">
        <f>IFERROR(VLOOKUP(Proc[[#This Row],[App]],Table2[],3,0),"open")</f>
        <v>open</v>
      </c>
      <c r="C9481" s="156" t="s">
        <v>370</v>
      </c>
      <c r="D9481" t="s">
        <v>11704</v>
      </c>
      <c r="E9481" s="154" t="s">
        <v>11707</v>
      </c>
      <c r="F9481" s="155" t="str">
        <f>VLOOKUP(Proc[[#This Row],[Obj]],Sheet4!A:B,2,0)</f>
        <v>H000000918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0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on track</v>
      </c>
      <c r="Q9481" s="2">
        <f ca="1">IF(Proc[[#This Row],[DateClosed]]="",ABS(NETWORKDAYS(Proc[[#This Row],[DateOpened]],TODAY()))-1,ABS(NETWORKDAYS(Proc[[#This Row],[DateOpened]],Proc[[#This Row],[DateClosed]]))-1)</f>
        <v>0</v>
      </c>
      <c r="R9481" s="140" t="s">
        <v>476</v>
      </c>
      <c r="S9481" s="155"/>
      <c r="T9481" s="155"/>
    </row>
    <row r="9482" spans="1:20" hidden="1">
      <c r="A9482" s="154" t="s">
        <v>10643</v>
      </c>
      <c r="B9482" s="155" t="str">
        <f>IFERROR(VLOOKUP(Proc[[#This Row],[App]],Table2[],3,0),"open")</f>
        <v>open</v>
      </c>
      <c r="C9482" s="156" t="s">
        <v>370</v>
      </c>
      <c r="D9482" t="s">
        <v>11705</v>
      </c>
      <c r="E9482" s="154" t="s">
        <v>11707</v>
      </c>
      <c r="F9482" s="155" t="str">
        <f>VLOOKUP(Proc[[#This Row],[Obj]],Sheet4!A:B,2,0)</f>
        <v>H000000918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0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on track</v>
      </c>
      <c r="Q9482" s="2">
        <f ca="1">IF(Proc[[#This Row],[DateClosed]]="",ABS(NETWORKDAYS(Proc[[#This Row],[DateOpened]],TODAY()))-1,ABS(NETWORKDAYS(Proc[[#This Row],[DateOpened]],Proc[[#This Row],[DateClosed]]))-1)</f>
        <v>0</v>
      </c>
      <c r="R9482" s="140" t="s">
        <v>476</v>
      </c>
      <c r="S9482" s="155"/>
      <c r="T9482" s="155"/>
    </row>
    <row r="9483" spans="1:20" hidden="1">
      <c r="A9483" s="154" t="s">
        <v>10643</v>
      </c>
      <c r="B9483" s="155" t="str">
        <f>IFERROR(VLOOKUP(Proc[[#This Row],[App]],Table2[],3,0),"open")</f>
        <v>open</v>
      </c>
      <c r="C9483" s="156" t="s">
        <v>370</v>
      </c>
      <c r="D9483" t="s">
        <v>11706</v>
      </c>
      <c r="E9483" s="154" t="s">
        <v>11707</v>
      </c>
      <c r="F9483" s="155" t="str">
        <f>VLOOKUP(Proc[[#This Row],[Obj]],Sheet4!A:B,2,0)</f>
        <v>H000000918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0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on track</v>
      </c>
      <c r="Q9483" s="2">
        <f ca="1">IF(Proc[[#This Row],[DateClosed]]="",ABS(NETWORKDAYS(Proc[[#This Row],[DateOpened]],TODAY()))-1,ABS(NETWORKDAYS(Proc[[#This Row],[DateOpened]],Proc[[#This Row],[DateClosed]]))-1)</f>
        <v>0</v>
      </c>
      <c r="R9483" s="140" t="s">
        <v>476</v>
      </c>
      <c r="S9483" s="155"/>
      <c r="T9483" s="155"/>
    </row>
    <row r="9484" spans="1:20">
      <c r="A9484" t="s">
        <v>11708</v>
      </c>
      <c r="B9484" s="155" t="str">
        <f>IFERROR(VLOOKUP(Proc[[#This Row],[App]],Table2[],3,0),"open")</f>
        <v>open</v>
      </c>
      <c r="C9484" s="156" t="s">
        <v>375</v>
      </c>
      <c r="D9484" t="s">
        <v>11709</v>
      </c>
      <c r="E9484" t="s">
        <v>2192</v>
      </c>
      <c r="F9484" s="155"/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0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on track</v>
      </c>
      <c r="Q9484" s="2">
        <f ca="1">IF(Proc[[#This Row],[DateClosed]]="",ABS(NETWORKDAYS(Proc[[#This Row],[DateOpened]],TODAY()))-1,ABS(NETWORKDAYS(Proc[[#This Row],[DateOpened]],Proc[[#This Row],[DateClosed]]))-1)</f>
        <v>0</v>
      </c>
      <c r="R9484" s="140" t="s">
        <v>476</v>
      </c>
      <c r="S9484" s="155"/>
      <c r="T9484" s="155"/>
    </row>
    <row r="9485" spans="1:20">
      <c r="A9485" s="154" t="s">
        <v>11708</v>
      </c>
      <c r="B9485" s="155" t="str">
        <f>IFERROR(VLOOKUP(Proc[[#This Row],[App]],Table2[],3,0),"open")</f>
        <v>open</v>
      </c>
      <c r="C9485" s="156" t="s">
        <v>375</v>
      </c>
      <c r="D9485" t="s">
        <v>11710</v>
      </c>
      <c r="E9485" s="154" t="s">
        <v>2192</v>
      </c>
      <c r="F9485" s="155"/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0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on track</v>
      </c>
      <c r="Q9485" s="2">
        <f ca="1">IF(Proc[[#This Row],[DateClosed]]="",ABS(NETWORKDAYS(Proc[[#This Row],[DateOpened]],TODAY()))-1,ABS(NETWORKDAYS(Proc[[#This Row],[DateOpened]],Proc[[#This Row],[DateClosed]]))-1)</f>
        <v>0</v>
      </c>
      <c r="R9485" s="140" t="s">
        <v>476</v>
      </c>
      <c r="S9485" s="155"/>
      <c r="T9485" s="155"/>
    </row>
    <row r="9486" spans="1:20">
      <c r="A9486" s="154" t="s">
        <v>11708</v>
      </c>
      <c r="B9486" s="155" t="str">
        <f>IFERROR(VLOOKUP(Proc[[#This Row],[App]],Table2[],3,0),"open")</f>
        <v>open</v>
      </c>
      <c r="C9486" s="156" t="s">
        <v>375</v>
      </c>
      <c r="D9486" t="s">
        <v>11711</v>
      </c>
      <c r="E9486" s="154" t="s">
        <v>2192</v>
      </c>
      <c r="F9486" s="155"/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0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on track</v>
      </c>
      <c r="Q9486" s="2">
        <f ca="1">IF(Proc[[#This Row],[DateClosed]]="",ABS(NETWORKDAYS(Proc[[#This Row],[DateOpened]],TODAY()))-1,ABS(NETWORKDAYS(Proc[[#This Row],[DateOpened]],Proc[[#This Row],[DateClosed]]))-1)</f>
        <v>0</v>
      </c>
      <c r="R9486" s="140" t="s">
        <v>476</v>
      </c>
      <c r="S9486" s="155"/>
      <c r="T9486" s="155"/>
    </row>
    <row r="9487" spans="1:20">
      <c r="A9487" s="154" t="s">
        <v>11708</v>
      </c>
      <c r="B9487" s="155" t="str">
        <f>IFERROR(VLOOKUP(Proc[[#This Row],[App]],Table2[],3,0),"open")</f>
        <v>open</v>
      </c>
      <c r="C9487" s="156" t="s">
        <v>375</v>
      </c>
      <c r="D9487" t="s">
        <v>11712</v>
      </c>
      <c r="E9487" s="154" t="s">
        <v>2192</v>
      </c>
      <c r="F9487" s="155"/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0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on track</v>
      </c>
      <c r="Q9487" s="2">
        <f ca="1">IF(Proc[[#This Row],[DateClosed]]="",ABS(NETWORKDAYS(Proc[[#This Row],[DateOpened]],TODAY()))-1,ABS(NETWORKDAYS(Proc[[#This Row],[DateOpened]],Proc[[#This Row],[DateClosed]]))-1)</f>
        <v>0</v>
      </c>
      <c r="R9487" s="140" t="s">
        <v>476</v>
      </c>
      <c r="S9487" s="155"/>
      <c r="T9487" s="155"/>
    </row>
    <row r="9488" spans="1:20">
      <c r="A9488" s="154" t="s">
        <v>11708</v>
      </c>
      <c r="B9488" s="155" t="str">
        <f>IFERROR(VLOOKUP(Proc[[#This Row],[App]],Table2[],3,0),"open")</f>
        <v>open</v>
      </c>
      <c r="C9488" s="156" t="s">
        <v>375</v>
      </c>
      <c r="D9488" t="s">
        <v>11713</v>
      </c>
      <c r="E9488" s="154" t="s">
        <v>2192</v>
      </c>
      <c r="F9488" s="155"/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0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on track</v>
      </c>
      <c r="Q9488" s="2">
        <f ca="1">IF(Proc[[#This Row],[DateClosed]]="",ABS(NETWORKDAYS(Proc[[#This Row],[DateOpened]],TODAY()))-1,ABS(NETWORKDAYS(Proc[[#This Row],[DateOpened]],Proc[[#This Row],[DateClosed]]))-1)</f>
        <v>0</v>
      </c>
      <c r="R9488" s="140" t="s">
        <v>476</v>
      </c>
      <c r="S9488" s="155"/>
      <c r="T9488" s="155"/>
    </row>
    <row r="9489" spans="1:20">
      <c r="A9489" s="154" t="s">
        <v>11708</v>
      </c>
      <c r="B9489" s="155" t="str">
        <f>IFERROR(VLOOKUP(Proc[[#This Row],[App]],Table2[],3,0),"open")</f>
        <v>open</v>
      </c>
      <c r="C9489" s="156" t="s">
        <v>375</v>
      </c>
      <c r="D9489" t="s">
        <v>11714</v>
      </c>
      <c r="E9489" s="154" t="s">
        <v>2192</v>
      </c>
      <c r="F9489" s="155"/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0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on track</v>
      </c>
      <c r="Q9489" s="2">
        <f ca="1">IF(Proc[[#This Row],[DateClosed]]="",ABS(NETWORKDAYS(Proc[[#This Row],[DateOpened]],TODAY()))-1,ABS(NETWORKDAYS(Proc[[#This Row],[DateOpened]],Proc[[#This Row],[DateClosed]]))-1)</f>
        <v>0</v>
      </c>
      <c r="R9489" s="140" t="s">
        <v>476</v>
      </c>
      <c r="S9489" s="155"/>
      <c r="T9489" s="155"/>
    </row>
    <row r="9490" spans="1:20" hidden="1">
      <c r="A9490" t="s">
        <v>11715</v>
      </c>
      <c r="B9490" s="155" t="str">
        <f>IFERROR(VLOOKUP(Proc[[#This Row],[App]],Table2[],3,0),"open")</f>
        <v>open</v>
      </c>
      <c r="C9490" s="156" t="s">
        <v>377</v>
      </c>
      <c r="D9490" s="156" t="s">
        <v>11716</v>
      </c>
      <c r="E9490" t="s">
        <v>4774</v>
      </c>
      <c r="F9490" s="155">
        <f>VLOOKUP(Proc[[#This Row],[Obj]],Sheet4!A:B,2,0)</f>
        <v>0</v>
      </c>
      <c r="G9490" t="s">
        <v>400</v>
      </c>
      <c r="H9490" s="155" t="str">
        <f>IF(Proc[[#This Row],[type]]="LFF (MDG-F)",MID(Proc[[#This Row],[Obj]],13,10),"")</f>
        <v/>
      </c>
      <c r="J9490" s="155" t="b">
        <f>Proc[[#This Row],[Requested]]=Proc[[#This Row],[CurrentParent]]</f>
        <v>0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on track</v>
      </c>
      <c r="Q9490" s="2">
        <f ca="1">IF(Proc[[#This Row],[DateClosed]]="",ABS(NETWORKDAYS(Proc[[#This Row],[DateOpened]],TODAY()))-1,ABS(NETWORKDAYS(Proc[[#This Row],[DateOpened]],Proc[[#This Row],[DateClosed]]))-1)</f>
        <v>0</v>
      </c>
      <c r="R9490" s="140" t="s">
        <v>1005</v>
      </c>
      <c r="S9490" s="155"/>
      <c r="T9490" s="155"/>
    </row>
    <row r="9491" spans="1:20" hidden="1">
      <c r="A9491" s="154" t="s">
        <v>11715</v>
      </c>
      <c r="B9491" s="155" t="str">
        <f>IFERROR(VLOOKUP(Proc[[#This Row],[App]],Table2[],3,0),"open")</f>
        <v>open</v>
      </c>
      <c r="C9491" s="154" t="s">
        <v>377</v>
      </c>
      <c r="D9491" s="156" t="s">
        <v>11717</v>
      </c>
      <c r="E9491" s="154" t="s">
        <v>4774</v>
      </c>
      <c r="F9491" s="155">
        <f>VLOOKUP(Proc[[#This Row],[Obj]],Sheet4!A:B,2,0)</f>
        <v>0</v>
      </c>
      <c r="G9491" s="154" t="s">
        <v>400</v>
      </c>
      <c r="H9491" s="155" t="str">
        <f>IF(Proc[[#This Row],[type]]="LFF (MDG-F)",MID(Proc[[#This Row],[Obj]],13,10),"")</f>
        <v/>
      </c>
      <c r="J9491" s="155" t="b">
        <f>Proc[[#This Row],[Requested]]=Proc[[#This Row],[CurrentParent]]</f>
        <v>0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on track</v>
      </c>
      <c r="Q9491" s="2">
        <f ca="1">IF(Proc[[#This Row],[DateClosed]]="",ABS(NETWORKDAYS(Proc[[#This Row],[DateOpened]],TODAY()))-1,ABS(NETWORKDAYS(Proc[[#This Row],[DateOpened]],Proc[[#This Row],[DateClosed]]))-1)</f>
        <v>0</v>
      </c>
      <c r="R9491" s="140" t="s">
        <v>1005</v>
      </c>
      <c r="S9491" s="155"/>
      <c r="T9491" s="155"/>
    </row>
    <row r="9492" spans="1:20" hidden="1">
      <c r="A9492" t="s">
        <v>11720</v>
      </c>
      <c r="B9492" s="155" t="str">
        <f>IFERROR(VLOOKUP(Proc[[#This Row],[App]],Table2[],3,0),"open")</f>
        <v>open</v>
      </c>
      <c r="C9492" s="156" t="s">
        <v>370</v>
      </c>
      <c r="D9492" t="s">
        <v>10545</v>
      </c>
      <c r="E9492" t="s">
        <v>3083</v>
      </c>
      <c r="F9492" s="155" t="str">
        <f>VLOOKUP(Proc[[#This Row],[Obj]],Sheet4!A:B,2,0)</f>
        <v>P000001339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0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on track</v>
      </c>
      <c r="Q9492" s="2">
        <f ca="1">IF(Proc[[#This Row],[DateClosed]]="",ABS(NETWORKDAYS(Proc[[#This Row],[DateOpened]],TODAY()))-1,ABS(NETWORKDAYS(Proc[[#This Row],[DateOpened]],Proc[[#This Row],[DateClosed]]))-1)</f>
        <v>0</v>
      </c>
      <c r="R9492" s="140" t="s">
        <v>5992</v>
      </c>
      <c r="S9492" s="155"/>
      <c r="T9492" s="155"/>
    </row>
    <row r="9493" spans="1:20">
      <c r="A9493" s="154" t="s">
        <v>11720</v>
      </c>
      <c r="B9493" s="155" t="str">
        <f>IFERROR(VLOOKUP(Proc[[#This Row],[App]],Table2[],3,0),"open")</f>
        <v>open</v>
      </c>
      <c r="C9493" s="156" t="s">
        <v>375</v>
      </c>
      <c r="D9493" t="s">
        <v>11721</v>
      </c>
      <c r="E9493" t="s">
        <v>1576</v>
      </c>
      <c r="F9493" s="155"/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on track</v>
      </c>
      <c r="Q9493" s="2">
        <f ca="1">IF(Proc[[#This Row],[DateClosed]]="",ABS(NETWORKDAYS(Proc[[#This Row],[DateOpened]],TODAY()))-1,ABS(NETWORKDAYS(Proc[[#This Row],[DateOpened]],Proc[[#This Row],[DateClosed]]))-1)</f>
        <v>0</v>
      </c>
      <c r="R9493" s="140" t="s">
        <v>5992</v>
      </c>
      <c r="S9493" s="155"/>
      <c r="T9493" s="155"/>
    </row>
    <row r="9494" spans="1:20">
      <c r="A9494" s="154" t="s">
        <v>11720</v>
      </c>
      <c r="B9494" s="155" t="str">
        <f>IFERROR(VLOOKUP(Proc[[#This Row],[App]],Table2[],3,0),"open")</f>
        <v>open</v>
      </c>
      <c r="C9494" s="156" t="s">
        <v>375</v>
      </c>
      <c r="D9494" t="s">
        <v>11722</v>
      </c>
      <c r="E9494" t="s">
        <v>11730</v>
      </c>
      <c r="F9494" s="155"/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0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on track</v>
      </c>
      <c r="Q9494" s="2">
        <f ca="1">IF(Proc[[#This Row],[DateClosed]]="",ABS(NETWORKDAYS(Proc[[#This Row],[DateOpened]],TODAY()))-1,ABS(NETWORKDAYS(Proc[[#This Row],[DateOpened]],Proc[[#This Row],[DateClosed]]))-1)</f>
        <v>0</v>
      </c>
      <c r="R9494" s="140" t="s">
        <v>5992</v>
      </c>
      <c r="S9494" s="155"/>
      <c r="T9494" s="155"/>
    </row>
    <row r="9495" spans="1:20" hidden="1">
      <c r="A9495" s="154" t="s">
        <v>11720</v>
      </c>
      <c r="B9495" s="155" t="str">
        <f>IFERROR(VLOOKUP(Proc[[#This Row],[App]],Table2[],3,0),"open")</f>
        <v>open</v>
      </c>
      <c r="C9495" s="156" t="s">
        <v>370</v>
      </c>
      <c r="D9495" t="s">
        <v>3449</v>
      </c>
      <c r="E9495" t="s">
        <v>3083</v>
      </c>
      <c r="F9495" s="155" t="str">
        <f>VLOOKUP(Proc[[#This Row],[Obj]],Sheet4!A:B,2,0)</f>
        <v>P000001339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0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on track</v>
      </c>
      <c r="Q9495" s="2">
        <f ca="1">IF(Proc[[#This Row],[DateClosed]]="",ABS(NETWORKDAYS(Proc[[#This Row],[DateOpened]],TODAY()))-1,ABS(NETWORKDAYS(Proc[[#This Row],[DateOpened]],Proc[[#This Row],[DateClosed]]))-1)</f>
        <v>0</v>
      </c>
      <c r="R9495" s="140" t="s">
        <v>5992</v>
      </c>
      <c r="S9495" s="155"/>
      <c r="T9495" s="155"/>
    </row>
    <row r="9496" spans="1:20" hidden="1">
      <c r="A9496" s="154" t="s">
        <v>11720</v>
      </c>
      <c r="B9496" s="155" t="str">
        <f>IFERROR(VLOOKUP(Proc[[#This Row],[App]],Table2[],3,0),"open")</f>
        <v>open</v>
      </c>
      <c r="C9496" s="156" t="s">
        <v>370</v>
      </c>
      <c r="D9496" t="s">
        <v>1842</v>
      </c>
      <c r="E9496" t="s">
        <v>660</v>
      </c>
      <c r="F9496" s="155" t="str">
        <f>VLOOKUP(Proc[[#This Row],[Obj]],Sheet4!A:B,2,0)</f>
        <v>G000001356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0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on track</v>
      </c>
      <c r="Q9496" s="2">
        <f ca="1">IF(Proc[[#This Row],[DateClosed]]="",ABS(NETWORKDAYS(Proc[[#This Row],[DateOpened]],TODAY()))-1,ABS(NETWORKDAYS(Proc[[#This Row],[DateOpened]],Proc[[#This Row],[DateClosed]]))-1)</f>
        <v>0</v>
      </c>
      <c r="R9496" s="140" t="s">
        <v>5992</v>
      </c>
      <c r="S9496" s="155"/>
      <c r="T9496" s="155"/>
    </row>
    <row r="9497" spans="1:20">
      <c r="A9497" s="154" t="s">
        <v>11720</v>
      </c>
      <c r="B9497" s="155" t="str">
        <f>IFERROR(VLOOKUP(Proc[[#This Row],[App]],Table2[],3,0),"open")</f>
        <v>open</v>
      </c>
      <c r="C9497" s="156" t="s">
        <v>375</v>
      </c>
      <c r="D9497" t="s">
        <v>11723</v>
      </c>
      <c r="E9497" t="s">
        <v>660</v>
      </c>
      <c r="F9497" s="155"/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0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on track</v>
      </c>
      <c r="Q9497" s="2">
        <f ca="1">IF(Proc[[#This Row],[DateClosed]]="",ABS(NETWORKDAYS(Proc[[#This Row],[DateOpened]],TODAY()))-1,ABS(NETWORKDAYS(Proc[[#This Row],[DateOpened]],Proc[[#This Row],[DateClosed]]))-1)</f>
        <v>0</v>
      </c>
      <c r="R9497" s="140" t="s">
        <v>5992</v>
      </c>
      <c r="S9497" s="155"/>
      <c r="T9497" s="155"/>
    </row>
    <row r="9498" spans="1:20">
      <c r="A9498" s="154" t="s">
        <v>11720</v>
      </c>
      <c r="B9498" s="155" t="str">
        <f>IFERROR(VLOOKUP(Proc[[#This Row],[App]],Table2[],3,0),"open")</f>
        <v>open</v>
      </c>
      <c r="C9498" s="156" t="s">
        <v>375</v>
      </c>
      <c r="D9498" t="s">
        <v>11724</v>
      </c>
      <c r="E9498" t="s">
        <v>1584</v>
      </c>
      <c r="F9498" s="155"/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0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on track</v>
      </c>
      <c r="Q9498" s="2">
        <f ca="1">IF(Proc[[#This Row],[DateClosed]]="",ABS(NETWORKDAYS(Proc[[#This Row],[DateOpened]],TODAY()))-1,ABS(NETWORKDAYS(Proc[[#This Row],[DateOpened]],Proc[[#This Row],[DateClosed]]))-1)</f>
        <v>0</v>
      </c>
      <c r="R9498" s="140" t="s">
        <v>5992</v>
      </c>
      <c r="S9498" s="155"/>
      <c r="T9498" s="155"/>
    </row>
    <row r="9499" spans="1:20">
      <c r="A9499" s="154" t="s">
        <v>11720</v>
      </c>
      <c r="B9499" s="155" t="str">
        <f>IFERROR(VLOOKUP(Proc[[#This Row],[App]],Table2[],3,0),"open")</f>
        <v>open</v>
      </c>
      <c r="C9499" s="156" t="s">
        <v>375</v>
      </c>
      <c r="D9499" t="s">
        <v>11725</v>
      </c>
      <c r="E9499" t="s">
        <v>1584</v>
      </c>
      <c r="F9499" s="155"/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0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on track</v>
      </c>
      <c r="Q9499" s="2">
        <f ca="1">IF(Proc[[#This Row],[DateClosed]]="",ABS(NETWORKDAYS(Proc[[#This Row],[DateOpened]],TODAY()))-1,ABS(NETWORKDAYS(Proc[[#This Row],[DateOpened]],Proc[[#This Row],[DateClosed]]))-1)</f>
        <v>0</v>
      </c>
      <c r="R9499" s="140" t="s">
        <v>5992</v>
      </c>
      <c r="S9499" s="155"/>
      <c r="T9499" s="155"/>
    </row>
    <row r="9500" spans="1:20">
      <c r="A9500" s="154" t="s">
        <v>11720</v>
      </c>
      <c r="B9500" s="155" t="str">
        <f>IFERROR(VLOOKUP(Proc[[#This Row],[App]],Table2[],3,0),"open")</f>
        <v>open</v>
      </c>
      <c r="C9500" s="156" t="s">
        <v>375</v>
      </c>
      <c r="D9500" t="s">
        <v>11726</v>
      </c>
      <c r="E9500" t="s">
        <v>1584</v>
      </c>
      <c r="F9500" s="155"/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0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on track</v>
      </c>
      <c r="Q9500" s="2">
        <f ca="1">IF(Proc[[#This Row],[DateClosed]]="",ABS(NETWORKDAYS(Proc[[#This Row],[DateOpened]],TODAY()))-1,ABS(NETWORKDAYS(Proc[[#This Row],[DateOpened]],Proc[[#This Row],[DateClosed]]))-1)</f>
        <v>0</v>
      </c>
      <c r="R9500" s="140" t="s">
        <v>5992</v>
      </c>
      <c r="S9500" s="155"/>
      <c r="T9500" s="155"/>
    </row>
    <row r="9501" spans="1:20">
      <c r="A9501" s="154" t="s">
        <v>11720</v>
      </c>
      <c r="B9501" s="155" t="str">
        <f>IFERROR(VLOOKUP(Proc[[#This Row],[App]],Table2[],3,0),"open")</f>
        <v>open</v>
      </c>
      <c r="C9501" s="156" t="s">
        <v>375</v>
      </c>
      <c r="D9501" t="s">
        <v>11727</v>
      </c>
      <c r="E9501" t="s">
        <v>1584</v>
      </c>
      <c r="F9501" s="155"/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0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on track</v>
      </c>
      <c r="Q9501" s="2">
        <f ca="1">IF(Proc[[#This Row],[DateClosed]]="",ABS(NETWORKDAYS(Proc[[#This Row],[DateOpened]],TODAY()))-1,ABS(NETWORKDAYS(Proc[[#This Row],[DateOpened]],Proc[[#This Row],[DateClosed]]))-1)</f>
        <v>0</v>
      </c>
      <c r="R9501" s="140" t="s">
        <v>5992</v>
      </c>
      <c r="S9501" s="155"/>
      <c r="T9501" s="155"/>
    </row>
    <row r="9502" spans="1:20">
      <c r="A9502" s="154" t="s">
        <v>11720</v>
      </c>
      <c r="B9502" s="155" t="str">
        <f>IFERROR(VLOOKUP(Proc[[#This Row],[App]],Table2[],3,0),"open")</f>
        <v>open</v>
      </c>
      <c r="C9502" s="156" t="s">
        <v>375</v>
      </c>
      <c r="D9502" t="s">
        <v>10549</v>
      </c>
      <c r="E9502" t="s">
        <v>3083</v>
      </c>
      <c r="F9502" s="155"/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0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on track</v>
      </c>
      <c r="Q9502" s="2">
        <f ca="1">IF(Proc[[#This Row],[DateClosed]]="",ABS(NETWORKDAYS(Proc[[#This Row],[DateOpened]],TODAY()))-1,ABS(NETWORKDAYS(Proc[[#This Row],[DateOpened]],Proc[[#This Row],[DateClosed]]))-1)</f>
        <v>0</v>
      </c>
      <c r="R9502" s="140" t="s">
        <v>5992</v>
      </c>
      <c r="S9502" s="155"/>
      <c r="T9502" s="155"/>
    </row>
    <row r="9503" spans="1:20">
      <c r="A9503" s="154" t="s">
        <v>11720</v>
      </c>
      <c r="B9503" s="155" t="str">
        <f>IFERROR(VLOOKUP(Proc[[#This Row],[App]],Table2[],3,0),"open")</f>
        <v>open</v>
      </c>
      <c r="C9503" s="156" t="s">
        <v>375</v>
      </c>
      <c r="D9503" t="s">
        <v>10550</v>
      </c>
      <c r="E9503" t="s">
        <v>3083</v>
      </c>
      <c r="F9503" s="155"/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0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on track</v>
      </c>
      <c r="Q9503" s="2">
        <f ca="1">IF(Proc[[#This Row],[DateClosed]]="",ABS(NETWORKDAYS(Proc[[#This Row],[DateOpened]],TODAY()))-1,ABS(NETWORKDAYS(Proc[[#This Row],[DateOpened]],Proc[[#This Row],[DateClosed]]))-1)</f>
        <v>0</v>
      </c>
      <c r="R9503" s="140" t="s">
        <v>5992</v>
      </c>
      <c r="S9503" s="155"/>
      <c r="T9503" s="155"/>
    </row>
    <row r="9504" spans="1:20" hidden="1">
      <c r="A9504" s="154" t="s">
        <v>11720</v>
      </c>
      <c r="B9504" s="155" t="str">
        <f>IFERROR(VLOOKUP(Proc[[#This Row],[App]],Table2[],3,0),"open")</f>
        <v>open</v>
      </c>
      <c r="C9504" s="156" t="s">
        <v>370</v>
      </c>
      <c r="D9504" t="s">
        <v>11728</v>
      </c>
      <c r="E9504" t="s">
        <v>3083</v>
      </c>
      <c r="F9504" s="155" t="str">
        <f>VLOOKUP(Proc[[#This Row],[Obj]],Sheet4!A:B,2,0)</f>
        <v>ITR_1000$$$B54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0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on track</v>
      </c>
      <c r="Q9504" s="2">
        <f ca="1">IF(Proc[[#This Row],[DateClosed]]="",ABS(NETWORKDAYS(Proc[[#This Row],[DateOpened]],TODAY()))-1,ABS(NETWORKDAYS(Proc[[#This Row],[DateOpened]],Proc[[#This Row],[DateClosed]]))-1)</f>
        <v>0</v>
      </c>
      <c r="R9504" s="140" t="s">
        <v>5992</v>
      </c>
      <c r="S9504" s="155"/>
      <c r="T9504" s="155"/>
    </row>
    <row r="9505" spans="1:20">
      <c r="A9505" s="154" t="s">
        <v>11720</v>
      </c>
      <c r="B9505" s="155" t="str">
        <f>IFERROR(VLOOKUP(Proc[[#This Row],[App]],Table2[],3,0),"open")</f>
        <v>open</v>
      </c>
      <c r="C9505" s="156" t="s">
        <v>375</v>
      </c>
      <c r="D9505" t="s">
        <v>11729</v>
      </c>
      <c r="E9505" t="s">
        <v>427</v>
      </c>
      <c r="F9505" s="155"/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on track</v>
      </c>
      <c r="Q9505" s="2">
        <f ca="1">IF(Proc[[#This Row],[DateClosed]]="",ABS(NETWORKDAYS(Proc[[#This Row],[DateOpened]],TODAY()))-1,ABS(NETWORKDAYS(Proc[[#This Row],[DateOpened]],Proc[[#This Row],[DateClosed]]))-1)</f>
        <v>0</v>
      </c>
      <c r="R9505" s="140" t="s">
        <v>5992</v>
      </c>
      <c r="S9505" s="155"/>
      <c r="T9505" s="155"/>
    </row>
    <row r="9506" spans="1:20" hidden="1">
      <c r="A9506" s="154" t="s">
        <v>11720</v>
      </c>
      <c r="B9506" s="155" t="str">
        <f>IFERROR(VLOOKUP(Proc[[#This Row],[App]],Table2[],3,0),"open")</f>
        <v>open</v>
      </c>
      <c r="C9506" s="156" t="s">
        <v>370</v>
      </c>
      <c r="D9506" t="s">
        <v>10155</v>
      </c>
      <c r="E9506" t="s">
        <v>4358</v>
      </c>
      <c r="F9506" s="155" t="str">
        <f>VLOOKUP(Proc[[#This Row],[Obj]],Sheet4!A:B,2,0)</f>
        <v>L000007623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0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on track</v>
      </c>
      <c r="Q9506" s="2">
        <f ca="1">IF(Proc[[#This Row],[DateClosed]]="",ABS(NETWORKDAYS(Proc[[#This Row],[DateOpened]],TODAY()))-1,ABS(NETWORKDAYS(Proc[[#This Row],[DateOpened]],Proc[[#This Row],[DateClosed]]))-1)</f>
        <v>0</v>
      </c>
      <c r="R9506" s="140" t="s">
        <v>5992</v>
      </c>
      <c r="S9506" s="155"/>
      <c r="T9506" s="155"/>
    </row>
    <row r="9507" spans="1:20">
      <c r="A9507" s="154" t="s">
        <v>11720</v>
      </c>
      <c r="B9507" s="155" t="str">
        <f>IFERROR(VLOOKUP(Proc[[#This Row],[App]],Table2[],3,0),"open")</f>
        <v>open</v>
      </c>
      <c r="C9507" s="156" t="s">
        <v>375</v>
      </c>
      <c r="D9507" t="s">
        <v>10546</v>
      </c>
      <c r="E9507" t="s">
        <v>3083</v>
      </c>
      <c r="F9507" s="155"/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0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on track</v>
      </c>
      <c r="Q9507" s="2">
        <f ca="1">IF(Proc[[#This Row],[DateClosed]]="",ABS(NETWORKDAYS(Proc[[#This Row],[DateOpened]],TODAY()))-1,ABS(NETWORKDAYS(Proc[[#This Row],[DateOpened]],Proc[[#This Row],[DateClosed]]))-1)</f>
        <v>0</v>
      </c>
      <c r="R9507" s="140" t="s">
        <v>5992</v>
      </c>
      <c r="S9507" s="155"/>
      <c r="T9507" s="155"/>
    </row>
    <row r="9508" spans="1:20">
      <c r="A9508" s="154" t="s">
        <v>11720</v>
      </c>
      <c r="B9508" s="155" t="str">
        <f>IFERROR(VLOOKUP(Proc[[#This Row],[App]],Table2[],3,0),"open")</f>
        <v>open</v>
      </c>
      <c r="C9508" s="156" t="s">
        <v>375</v>
      </c>
      <c r="D9508" t="s">
        <v>10547</v>
      </c>
      <c r="E9508" t="s">
        <v>3083</v>
      </c>
      <c r="F9508" s="155"/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0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on track</v>
      </c>
      <c r="Q9508" s="2">
        <f ca="1">IF(Proc[[#This Row],[DateClosed]]="",ABS(NETWORKDAYS(Proc[[#This Row],[DateOpened]],TODAY()))-1,ABS(NETWORKDAYS(Proc[[#This Row],[DateOpened]],Proc[[#This Row],[DateClosed]]))-1)</f>
        <v>0</v>
      </c>
      <c r="R9508" s="140" t="s">
        <v>5992</v>
      </c>
      <c r="S9508" s="155"/>
      <c r="T9508" s="155"/>
    </row>
    <row r="9509" spans="1:20">
      <c r="A9509" s="154" t="s">
        <v>11720</v>
      </c>
      <c r="B9509" s="155" t="str">
        <f>IFERROR(VLOOKUP(Proc[[#This Row],[App]],Table2[],3,0),"open")</f>
        <v>open</v>
      </c>
      <c r="C9509" s="156" t="s">
        <v>375</v>
      </c>
      <c r="D9509" t="s">
        <v>1843</v>
      </c>
      <c r="E9509" t="s">
        <v>660</v>
      </c>
      <c r="F9509" s="155"/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0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on track</v>
      </c>
      <c r="Q9509" s="2">
        <f ca="1">IF(Proc[[#This Row],[DateClosed]]="",ABS(NETWORKDAYS(Proc[[#This Row],[DateOpened]],TODAY()))-1,ABS(NETWORKDAYS(Proc[[#This Row],[DateOpened]],Proc[[#This Row],[DateClosed]]))-1)</f>
        <v>0</v>
      </c>
      <c r="R9509" s="140" t="s">
        <v>5992</v>
      </c>
      <c r="S9509" s="155"/>
      <c r="T9509" s="155"/>
    </row>
    <row r="9510" spans="1:20">
      <c r="A9510" s="154" t="s">
        <v>11720</v>
      </c>
      <c r="B9510" s="155" t="str">
        <f>IFERROR(VLOOKUP(Proc[[#This Row],[App]],Table2[],3,0),"open")</f>
        <v>open</v>
      </c>
      <c r="C9510" s="156" t="s">
        <v>375</v>
      </c>
      <c r="D9510" t="s">
        <v>10548</v>
      </c>
      <c r="E9510" t="s">
        <v>3083</v>
      </c>
      <c r="F9510" s="155"/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0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on track</v>
      </c>
      <c r="Q9510" s="2">
        <f ca="1">IF(Proc[[#This Row],[DateClosed]]="",ABS(NETWORKDAYS(Proc[[#This Row],[DateOpened]],TODAY()))-1,ABS(NETWORKDAYS(Proc[[#This Row],[DateOpened]],Proc[[#This Row],[DateClosed]]))-1)</f>
        <v>0</v>
      </c>
      <c r="R9510" s="140" t="s">
        <v>5992</v>
      </c>
      <c r="S9510" s="155"/>
      <c r="T9510" s="155"/>
    </row>
    <row r="9511" spans="1:20">
      <c r="A9511" s="154" t="s">
        <v>11720</v>
      </c>
      <c r="B9511" s="155" t="str">
        <f>IFERROR(VLOOKUP(Proc[[#This Row],[App]],Table2[],3,0),"open")</f>
        <v>open</v>
      </c>
      <c r="C9511" s="156" t="s">
        <v>375</v>
      </c>
      <c r="D9511" t="s">
        <v>10551</v>
      </c>
      <c r="E9511" t="s">
        <v>3083</v>
      </c>
      <c r="F9511" s="155"/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0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on track</v>
      </c>
      <c r="Q9511" s="2">
        <f ca="1">IF(Proc[[#This Row],[DateClosed]]="",ABS(NETWORKDAYS(Proc[[#This Row],[DateOpened]],TODAY()))-1,ABS(NETWORKDAYS(Proc[[#This Row],[DateOpened]],Proc[[#This Row],[DateClosed]]))-1)</f>
        <v>0</v>
      </c>
      <c r="R9511" s="140" t="s">
        <v>5992</v>
      </c>
      <c r="S9511" s="155"/>
      <c r="T9511" s="155"/>
    </row>
    <row r="9512" spans="1:20" hidden="1">
      <c r="A9512" t="s">
        <v>11731</v>
      </c>
      <c r="B9512" s="155" t="str">
        <f>IFERROR(VLOOKUP(Proc[[#This Row],[App]],Table2[],3,0),"open")</f>
        <v>open</v>
      </c>
      <c r="C9512" s="156" t="s">
        <v>370</v>
      </c>
      <c r="D9512" t="s">
        <v>11732</v>
      </c>
      <c r="E9512" t="s">
        <v>1227</v>
      </c>
      <c r="F9512" s="155" t="str">
        <f>VLOOKUP(Proc[[#This Row],[Obj]],Sheet4!A:B,2,0)</f>
        <v>DFLTPGCOH_BF-J4_001227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0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on track</v>
      </c>
      <c r="Q9512" s="2">
        <f ca="1">IF(Proc[[#This Row],[DateClosed]]="",ABS(NETWORKDAYS(Proc[[#This Row],[DateOpened]],TODAY()))-1,ABS(NETWORKDAYS(Proc[[#This Row],[DateOpened]],Proc[[#This Row],[DateClosed]]))-1)</f>
        <v>0</v>
      </c>
      <c r="R9512" s="140" t="s">
        <v>488</v>
      </c>
      <c r="S9512" s="155"/>
      <c r="T9512" s="155"/>
    </row>
    <row r="9513" spans="1:20" hidden="1">
      <c r="A9513" s="154" t="s">
        <v>11731</v>
      </c>
      <c r="B9513" s="155" t="str">
        <f>IFERROR(VLOOKUP(Proc[[#This Row],[App]],Table2[],3,0),"open")</f>
        <v>open</v>
      </c>
      <c r="C9513" s="156" t="s">
        <v>370</v>
      </c>
      <c r="D9513" t="s">
        <v>11733</v>
      </c>
      <c r="E9513" t="s">
        <v>1839</v>
      </c>
      <c r="F9513" s="155" t="str">
        <f>VLOOKUP(Proc[[#This Row],[Obj]],Sheet4!A:B,2,0)</f>
        <v>DFLTPGCOH_BF-NN_001945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0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on track</v>
      </c>
      <c r="Q9513" s="2">
        <f ca="1">IF(Proc[[#This Row],[DateClosed]]="",ABS(NETWORKDAYS(Proc[[#This Row],[DateOpened]],TODAY()))-1,ABS(NETWORKDAYS(Proc[[#This Row],[DateOpened]],Proc[[#This Row],[DateClosed]]))-1)</f>
        <v>0</v>
      </c>
      <c r="R9513" s="140" t="s">
        <v>488</v>
      </c>
      <c r="S9513" s="155"/>
      <c r="T9513" s="155"/>
    </row>
    <row r="9514" spans="1:20" hidden="1">
      <c r="A9514" s="154" t="s">
        <v>11731</v>
      </c>
      <c r="B9514" s="155" t="str">
        <f>IFERROR(VLOOKUP(Proc[[#This Row],[App]],Table2[],3,0),"open")</f>
        <v>open</v>
      </c>
      <c r="C9514" s="156" t="s">
        <v>370</v>
      </c>
      <c r="D9514" t="s">
        <v>11734</v>
      </c>
      <c r="E9514" t="s">
        <v>1839</v>
      </c>
      <c r="F9514" s="155" t="str">
        <f>VLOOKUP(Proc[[#This Row],[Obj]],Sheet4!A:B,2,0)</f>
        <v>DFLTPGCOH_BF-NP_001945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0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on track</v>
      </c>
      <c r="Q9514" s="2">
        <f ca="1">IF(Proc[[#This Row],[DateClosed]]="",ABS(NETWORKDAYS(Proc[[#This Row],[DateOpened]],TODAY()))-1,ABS(NETWORKDAYS(Proc[[#This Row],[DateOpened]],Proc[[#This Row],[DateClosed]]))-1)</f>
        <v>0</v>
      </c>
      <c r="R9514" s="140" t="s">
        <v>488</v>
      </c>
      <c r="S9514" s="155"/>
      <c r="T9514" s="155"/>
    </row>
    <row r="9515" spans="1:20" hidden="1">
      <c r="A9515" s="154" t="s">
        <v>11731</v>
      </c>
      <c r="B9515" s="155" t="str">
        <f>IFERROR(VLOOKUP(Proc[[#This Row],[App]],Table2[],3,0),"open")</f>
        <v>open</v>
      </c>
      <c r="C9515" s="156" t="s">
        <v>370</v>
      </c>
      <c r="D9515" t="s">
        <v>11735</v>
      </c>
      <c r="E9515" t="s">
        <v>1839</v>
      </c>
      <c r="F9515" s="155" t="str">
        <f>VLOOKUP(Proc[[#This Row],[Obj]],Sheet4!A:B,2,0)</f>
        <v>DFLTPGCOH_BF-QP_001945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0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on track</v>
      </c>
      <c r="Q9515" s="2">
        <f ca="1">IF(Proc[[#This Row],[DateClosed]]="",ABS(NETWORKDAYS(Proc[[#This Row],[DateOpened]],TODAY()))-1,ABS(NETWORKDAYS(Proc[[#This Row],[DateOpened]],Proc[[#This Row],[DateClosed]]))-1)</f>
        <v>0</v>
      </c>
      <c r="R9515" s="140" t="s">
        <v>488</v>
      </c>
      <c r="S9515" s="155"/>
      <c r="T9515" s="155"/>
    </row>
    <row r="9516" spans="1:20" hidden="1">
      <c r="A9516" s="154" t="s">
        <v>11731</v>
      </c>
      <c r="B9516" s="155" t="str">
        <f>IFERROR(VLOOKUP(Proc[[#This Row],[App]],Table2[],3,0),"open")</f>
        <v>open</v>
      </c>
      <c r="C9516" s="156" t="s">
        <v>370</v>
      </c>
      <c r="D9516" t="s">
        <v>11736</v>
      </c>
      <c r="E9516" t="s">
        <v>1838</v>
      </c>
      <c r="F9516" s="155" t="str">
        <f>VLOOKUP(Proc[[#This Row],[Obj]],Sheet4!A:B,2,0)</f>
        <v>DFLTPGCOH_BF-NN_001975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0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on track</v>
      </c>
      <c r="Q9516" s="2">
        <f ca="1">IF(Proc[[#This Row],[DateClosed]]="",ABS(NETWORKDAYS(Proc[[#This Row],[DateOpened]],TODAY()))-1,ABS(NETWORKDAYS(Proc[[#This Row],[DateOpened]],Proc[[#This Row],[DateClosed]]))-1)</f>
        <v>0</v>
      </c>
      <c r="R9516" s="140" t="s">
        <v>488</v>
      </c>
      <c r="S9516" s="155"/>
      <c r="T9516" s="155"/>
    </row>
    <row r="9517" spans="1:20" hidden="1">
      <c r="A9517" s="154" t="s">
        <v>11731</v>
      </c>
      <c r="B9517" s="155" t="str">
        <f>IFERROR(VLOOKUP(Proc[[#This Row],[App]],Table2[],3,0),"open")</f>
        <v>open</v>
      </c>
      <c r="C9517" s="156" t="s">
        <v>370</v>
      </c>
      <c r="D9517" t="s">
        <v>11737</v>
      </c>
      <c r="E9517" t="s">
        <v>1838</v>
      </c>
      <c r="F9517" s="155" t="str">
        <f>VLOOKUP(Proc[[#This Row],[Obj]],Sheet4!A:B,2,0)</f>
        <v>DFLTPGCOH_BF-NP_001975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0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on track</v>
      </c>
      <c r="Q9517" s="2">
        <f ca="1">IF(Proc[[#This Row],[DateClosed]]="",ABS(NETWORKDAYS(Proc[[#This Row],[DateOpened]],TODAY()))-1,ABS(NETWORKDAYS(Proc[[#This Row],[DateOpened]],Proc[[#This Row],[DateClosed]]))-1)</f>
        <v>0</v>
      </c>
      <c r="R9517" s="140" t="s">
        <v>488</v>
      </c>
      <c r="S9517" s="155"/>
      <c r="T9517" s="155"/>
    </row>
    <row r="9518" spans="1:20" hidden="1">
      <c r="A9518" s="154" t="s">
        <v>11731</v>
      </c>
      <c r="B9518" s="155" t="str">
        <f>IFERROR(VLOOKUP(Proc[[#This Row],[App]],Table2[],3,0),"open")</f>
        <v>open</v>
      </c>
      <c r="C9518" s="156" t="s">
        <v>370</v>
      </c>
      <c r="D9518" t="s">
        <v>11738</v>
      </c>
      <c r="E9518" t="s">
        <v>1838</v>
      </c>
      <c r="F9518" s="155" t="str">
        <f>VLOOKUP(Proc[[#This Row],[Obj]],Sheet4!A:B,2,0)</f>
        <v>DFLTPGCOH_BF-QP_001975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0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on track</v>
      </c>
      <c r="Q9518" s="2">
        <f ca="1">IF(Proc[[#This Row],[DateClosed]]="",ABS(NETWORKDAYS(Proc[[#This Row],[DateOpened]],TODAY()))-1,ABS(NETWORKDAYS(Proc[[#This Row],[DateOpened]],Proc[[#This Row],[DateClosed]]))-1)</f>
        <v>0</v>
      </c>
      <c r="R9518" s="140" t="s">
        <v>488</v>
      </c>
      <c r="S9518" s="155"/>
      <c r="T9518" s="155"/>
    </row>
    <row r="9519" spans="1:20" hidden="1">
      <c r="A9519" s="154" t="s">
        <v>11731</v>
      </c>
      <c r="B9519" s="155" t="str">
        <f>IFERROR(VLOOKUP(Proc[[#This Row],[App]],Table2[],3,0),"open")</f>
        <v>open</v>
      </c>
      <c r="C9519" s="156" t="s">
        <v>370</v>
      </c>
      <c r="D9519" t="s">
        <v>11739</v>
      </c>
      <c r="E9519" t="s">
        <v>1837</v>
      </c>
      <c r="F9519" s="155" t="str">
        <f>VLOOKUP(Proc[[#This Row],[Obj]],Sheet4!A:B,2,0)</f>
        <v>DFLTPGCOH_BF-BV_001917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0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on track</v>
      </c>
      <c r="Q9519" s="2">
        <f ca="1">IF(Proc[[#This Row],[DateClosed]]="",ABS(NETWORKDAYS(Proc[[#This Row],[DateOpened]],TODAY()))-1,ABS(NETWORKDAYS(Proc[[#This Row],[DateOpened]],Proc[[#This Row],[DateClosed]]))-1)</f>
        <v>0</v>
      </c>
      <c r="R9519" s="140" t="s">
        <v>488</v>
      </c>
      <c r="S9519" s="155"/>
      <c r="T9519" s="155"/>
    </row>
    <row r="9520" spans="1:20" hidden="1">
      <c r="A9520" s="154" t="s">
        <v>11731</v>
      </c>
      <c r="B9520" s="155" t="str">
        <f>IFERROR(VLOOKUP(Proc[[#This Row],[App]],Table2[],3,0),"open")</f>
        <v>open</v>
      </c>
      <c r="C9520" s="156" t="s">
        <v>370</v>
      </c>
      <c r="D9520" t="s">
        <v>11740</v>
      </c>
      <c r="E9520" t="s">
        <v>2415</v>
      </c>
      <c r="F9520" s="155" t="str">
        <f>VLOOKUP(Proc[[#This Row],[Obj]],Sheet4!A:B,2,0)</f>
        <v>SCALA_NO_PROJECT_DEF_ASSIGNED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0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on track</v>
      </c>
      <c r="Q9520" s="2">
        <f ca="1">IF(Proc[[#This Row],[DateClosed]]="",ABS(NETWORKDAYS(Proc[[#This Row],[DateOpened]],TODAY()))-1,ABS(NETWORKDAYS(Proc[[#This Row],[DateOpened]],Proc[[#This Row],[DateClosed]]))-1)</f>
        <v>0</v>
      </c>
      <c r="R9520" s="140" t="s">
        <v>488</v>
      </c>
      <c r="S9520" s="155"/>
      <c r="T9520" s="155"/>
    </row>
  </sheetData>
  <phoneticPr fontId="0" type="noConversion"/>
  <conditionalFormatting sqref="D642">
    <cfRule type="duplicateValues" dxfId="4" priority="4"/>
  </conditionalFormatting>
  <conditionalFormatting sqref="D1017:D1042">
    <cfRule type="duplicateValues" dxfId="3" priority="2"/>
  </conditionalFormatting>
  <conditionalFormatting sqref="D2:D9520">
    <cfRule type="duplicateValues" dxfId="2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G2:G9520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6A385-FCBC-476B-8F7C-6CE2B3FDA7C2}">
  <dimension ref="A1:C22"/>
  <sheetViews>
    <sheetView workbookViewId="0">
      <selection sqref="A1:C22"/>
    </sheetView>
  </sheetViews>
  <sheetFormatPr defaultRowHeight="15"/>
  <sheetData>
    <row r="1" spans="1:3">
      <c r="A1">
        <v>1000</v>
      </c>
      <c r="B1" t="s">
        <v>12063</v>
      </c>
    </row>
    <row r="2" spans="1:3">
      <c r="A2" t="s">
        <v>2192</v>
      </c>
      <c r="C2" t="s">
        <v>12042</v>
      </c>
    </row>
    <row r="3" spans="1:3">
      <c r="A3" t="s">
        <v>2192</v>
      </c>
      <c r="C3" t="s">
        <v>12043</v>
      </c>
    </row>
    <row r="4" spans="1:3">
      <c r="A4" t="s">
        <v>2192</v>
      </c>
      <c r="C4" t="s">
        <v>12044</v>
      </c>
    </row>
    <row r="5" spans="1:3">
      <c r="A5" t="s">
        <v>2192</v>
      </c>
      <c r="C5" t="s">
        <v>12045</v>
      </c>
    </row>
    <row r="6" spans="1:3">
      <c r="A6" t="s">
        <v>2192</v>
      </c>
      <c r="C6" t="s">
        <v>12046</v>
      </c>
    </row>
    <row r="7" spans="1:3">
      <c r="A7" t="s">
        <v>2192</v>
      </c>
      <c r="C7" t="s">
        <v>12047</v>
      </c>
    </row>
    <row r="8" spans="1:3">
      <c r="A8" t="s">
        <v>1576</v>
      </c>
      <c r="C8" t="s">
        <v>12048</v>
      </c>
    </row>
    <row r="9" spans="1:3">
      <c r="A9" t="s">
        <v>11730</v>
      </c>
      <c r="C9" t="s">
        <v>12049</v>
      </c>
    </row>
    <row r="10" spans="1:3">
      <c r="A10" t="s">
        <v>660</v>
      </c>
      <c r="C10" t="s">
        <v>12050</v>
      </c>
    </row>
    <row r="11" spans="1:3">
      <c r="A11" t="s">
        <v>1584</v>
      </c>
      <c r="C11" t="s">
        <v>12051</v>
      </c>
    </row>
    <row r="12" spans="1:3">
      <c r="A12" t="s">
        <v>1584</v>
      </c>
      <c r="C12" t="s">
        <v>12052</v>
      </c>
    </row>
    <row r="13" spans="1:3">
      <c r="A13" t="s">
        <v>1584</v>
      </c>
      <c r="C13" t="s">
        <v>12053</v>
      </c>
    </row>
    <row r="14" spans="1:3">
      <c r="A14" t="s">
        <v>1584</v>
      </c>
      <c r="C14" t="s">
        <v>12054</v>
      </c>
    </row>
    <row r="15" spans="1:3">
      <c r="A15" t="s">
        <v>3083</v>
      </c>
      <c r="C15" t="s">
        <v>12055</v>
      </c>
    </row>
    <row r="16" spans="1:3">
      <c r="A16" t="s">
        <v>3083</v>
      </c>
      <c r="C16" t="s">
        <v>12056</v>
      </c>
    </row>
    <row r="17" spans="1:3">
      <c r="A17" t="s">
        <v>427</v>
      </c>
      <c r="C17" t="s">
        <v>12057</v>
      </c>
    </row>
    <row r="18" spans="1:3">
      <c r="A18" t="s">
        <v>3083</v>
      </c>
      <c r="C18" t="s">
        <v>12058</v>
      </c>
    </row>
    <row r="19" spans="1:3">
      <c r="A19" t="s">
        <v>3083</v>
      </c>
      <c r="C19" t="s">
        <v>12059</v>
      </c>
    </row>
    <row r="20" spans="1:3">
      <c r="A20" t="s">
        <v>660</v>
      </c>
      <c r="C20" t="s">
        <v>12060</v>
      </c>
    </row>
    <row r="21" spans="1:3">
      <c r="A21" t="s">
        <v>3083</v>
      </c>
      <c r="C21" t="s">
        <v>12061</v>
      </c>
    </row>
    <row r="22" spans="1:3">
      <c r="A22" t="s">
        <v>3083</v>
      </c>
      <c r="C22" t="s">
        <v>12062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6D3A0-92A3-4983-BB26-64ED8243DE73}">
  <dimension ref="A1:F1084"/>
  <sheetViews>
    <sheetView workbookViewId="0">
      <selection activeCell="B11" sqref="B11"/>
    </sheetView>
  </sheetViews>
  <sheetFormatPr defaultRowHeight="15"/>
  <cols>
    <col min="2" max="2" width="34" bestFit="1" customWidth="1"/>
  </cols>
  <sheetData>
    <row r="1" spans="1:6" s="156" customFormat="1">
      <c r="F1" s="156" t="s">
        <v>367</v>
      </c>
    </row>
    <row r="2" spans="1:6">
      <c r="A2" t="s">
        <v>11739</v>
      </c>
      <c r="B2" t="s">
        <v>11986</v>
      </c>
    </row>
    <row r="3" spans="1:6">
      <c r="A3" t="s">
        <v>11732</v>
      </c>
      <c r="B3" t="s">
        <v>11979</v>
      </c>
    </row>
    <row r="4" spans="1:6">
      <c r="A4" t="s">
        <v>11733</v>
      </c>
      <c r="B4" t="s">
        <v>11980</v>
      </c>
    </row>
    <row r="5" spans="1:6">
      <c r="A5" t="s">
        <v>11736</v>
      </c>
      <c r="B5" t="s">
        <v>11983</v>
      </c>
    </row>
    <row r="6" spans="1:6">
      <c r="A6" t="s">
        <v>11734</v>
      </c>
      <c r="B6" t="s">
        <v>11981</v>
      </c>
    </row>
    <row r="7" spans="1:6">
      <c r="A7" t="s">
        <v>11737</v>
      </c>
      <c r="B7" t="s">
        <v>11984</v>
      </c>
    </row>
    <row r="8" spans="1:6">
      <c r="A8" t="s">
        <v>11735</v>
      </c>
      <c r="B8" t="s">
        <v>11982</v>
      </c>
    </row>
    <row r="9" spans="1:6">
      <c r="A9" t="s">
        <v>11738</v>
      </c>
      <c r="B9" t="s">
        <v>11985</v>
      </c>
    </row>
    <row r="10" spans="1:6">
      <c r="A10" t="s">
        <v>3985</v>
      </c>
      <c r="B10" t="s">
        <v>4552</v>
      </c>
    </row>
    <row r="11" spans="1:6">
      <c r="A11" t="s">
        <v>1842</v>
      </c>
      <c r="B11" t="s">
        <v>1376</v>
      </c>
    </row>
    <row r="12" spans="1:6">
      <c r="A12" t="s">
        <v>10644</v>
      </c>
      <c r="B12" t="s">
        <v>1935</v>
      </c>
    </row>
    <row r="13" spans="1:6">
      <c r="A13" t="s">
        <v>10734</v>
      </c>
      <c r="B13" t="s">
        <v>2195</v>
      </c>
    </row>
    <row r="14" spans="1:6">
      <c r="A14" t="s">
        <v>10792</v>
      </c>
      <c r="B14" t="s">
        <v>11988</v>
      </c>
    </row>
    <row r="15" spans="1:6">
      <c r="A15" t="s">
        <v>11366</v>
      </c>
      <c r="B15" t="s">
        <v>2196</v>
      </c>
    </row>
    <row r="16" spans="1:6">
      <c r="A16" t="s">
        <v>11367</v>
      </c>
      <c r="B16" t="s">
        <v>2196</v>
      </c>
    </row>
    <row r="17" spans="1:2">
      <c r="A17" t="s">
        <v>11368</v>
      </c>
      <c r="B17" t="s">
        <v>2196</v>
      </c>
    </row>
    <row r="18" spans="1:2">
      <c r="A18" t="s">
        <v>11045</v>
      </c>
      <c r="B18" t="s">
        <v>2192</v>
      </c>
    </row>
    <row r="19" spans="1:2">
      <c r="A19" t="s">
        <v>11046</v>
      </c>
      <c r="B19" t="s">
        <v>2192</v>
      </c>
    </row>
    <row r="20" spans="1:2">
      <c r="A20" t="s">
        <v>11047</v>
      </c>
      <c r="B20" t="s">
        <v>2192</v>
      </c>
    </row>
    <row r="21" spans="1:2">
      <c r="A21" t="s">
        <v>2488</v>
      </c>
      <c r="B21" t="s">
        <v>2192</v>
      </c>
    </row>
    <row r="22" spans="1:2">
      <c r="A22" t="s">
        <v>11048</v>
      </c>
      <c r="B22" t="s">
        <v>2192</v>
      </c>
    </row>
    <row r="23" spans="1:2">
      <c r="A23" t="s">
        <v>11049</v>
      </c>
      <c r="B23" t="s">
        <v>2192</v>
      </c>
    </row>
    <row r="24" spans="1:2">
      <c r="A24" t="s">
        <v>10879</v>
      </c>
      <c r="B24" t="s">
        <v>2189</v>
      </c>
    </row>
    <row r="25" spans="1:2">
      <c r="A25" t="s">
        <v>10880</v>
      </c>
      <c r="B25" t="s">
        <v>2189</v>
      </c>
    </row>
    <row r="26" spans="1:2">
      <c r="A26" t="s">
        <v>10881</v>
      </c>
      <c r="B26" t="s">
        <v>2189</v>
      </c>
    </row>
    <row r="27" spans="1:2">
      <c r="A27" t="s">
        <v>10882</v>
      </c>
      <c r="B27" t="s">
        <v>2189</v>
      </c>
    </row>
    <row r="28" spans="1:2">
      <c r="A28" t="s">
        <v>11060</v>
      </c>
      <c r="B28" t="s">
        <v>2193</v>
      </c>
    </row>
    <row r="29" spans="1:2">
      <c r="A29" t="s">
        <v>11061</v>
      </c>
      <c r="B29" t="s">
        <v>2193</v>
      </c>
    </row>
    <row r="30" spans="1:2">
      <c r="A30" t="s">
        <v>11062</v>
      </c>
      <c r="B30" t="s">
        <v>2193</v>
      </c>
    </row>
    <row r="31" spans="1:2">
      <c r="A31" t="s">
        <v>11063</v>
      </c>
      <c r="B31" t="s">
        <v>2193</v>
      </c>
    </row>
    <row r="32" spans="1:2">
      <c r="A32" t="s">
        <v>11064</v>
      </c>
      <c r="B32" t="s">
        <v>2193</v>
      </c>
    </row>
    <row r="33" spans="1:2">
      <c r="A33" t="s">
        <v>11083</v>
      </c>
      <c r="B33" t="s">
        <v>2194</v>
      </c>
    </row>
    <row r="34" spans="1:2">
      <c r="A34" t="s">
        <v>11084</v>
      </c>
      <c r="B34" t="s">
        <v>2194</v>
      </c>
    </row>
    <row r="35" spans="1:2">
      <c r="A35" t="s">
        <v>11085</v>
      </c>
      <c r="B35" t="s">
        <v>2194</v>
      </c>
    </row>
    <row r="36" spans="1:2">
      <c r="A36" t="s">
        <v>10931</v>
      </c>
      <c r="B36" t="s">
        <v>2191</v>
      </c>
    </row>
    <row r="37" spans="1:2">
      <c r="A37" t="s">
        <v>10789</v>
      </c>
      <c r="B37" t="s">
        <v>11790</v>
      </c>
    </row>
    <row r="38" spans="1:2">
      <c r="A38" t="s">
        <v>11003</v>
      </c>
      <c r="B38" t="s">
        <v>2188</v>
      </c>
    </row>
    <row r="39" spans="1:2">
      <c r="A39" t="s">
        <v>11004</v>
      </c>
      <c r="B39" t="s">
        <v>2188</v>
      </c>
    </row>
    <row r="40" spans="1:2">
      <c r="A40" t="s">
        <v>11005</v>
      </c>
      <c r="B40" t="s">
        <v>2188</v>
      </c>
    </row>
    <row r="41" spans="1:2">
      <c r="A41" t="s">
        <v>11300</v>
      </c>
      <c r="B41" t="s">
        <v>11870</v>
      </c>
    </row>
    <row r="42" spans="1:2">
      <c r="A42" t="s">
        <v>11301</v>
      </c>
      <c r="B42" t="s">
        <v>11870</v>
      </c>
    </row>
    <row r="43" spans="1:2">
      <c r="A43" t="s">
        <v>11690</v>
      </c>
      <c r="B43" t="s">
        <v>11971</v>
      </c>
    </row>
    <row r="44" spans="1:2">
      <c r="A44" t="s">
        <v>11696</v>
      </c>
      <c r="B44" t="s">
        <v>11975</v>
      </c>
    </row>
    <row r="45" spans="1:2">
      <c r="A45" t="s">
        <v>11543</v>
      </c>
      <c r="B45" t="s">
        <v>542</v>
      </c>
    </row>
    <row r="46" spans="1:2">
      <c r="A46" t="s">
        <v>11544</v>
      </c>
      <c r="B46" t="s">
        <v>542</v>
      </c>
    </row>
    <row r="47" spans="1:2">
      <c r="A47" t="s">
        <v>11545</v>
      </c>
      <c r="B47" t="s">
        <v>542</v>
      </c>
    </row>
    <row r="48" spans="1:2">
      <c r="A48" t="s">
        <v>11546</v>
      </c>
      <c r="B48" t="s">
        <v>542</v>
      </c>
    </row>
    <row r="49" spans="1:2">
      <c r="A49" t="s">
        <v>11547</v>
      </c>
      <c r="B49" t="s">
        <v>542</v>
      </c>
    </row>
    <row r="50" spans="1:2">
      <c r="A50" t="s">
        <v>11548</v>
      </c>
      <c r="B50" t="s">
        <v>542</v>
      </c>
    </row>
    <row r="51" spans="1:2">
      <c r="A51" t="s">
        <v>11549</v>
      </c>
      <c r="B51" t="s">
        <v>542</v>
      </c>
    </row>
    <row r="52" spans="1:2">
      <c r="A52" t="s">
        <v>11550</v>
      </c>
      <c r="B52" t="s">
        <v>542</v>
      </c>
    </row>
    <row r="53" spans="1:2">
      <c r="A53" t="s">
        <v>11551</v>
      </c>
      <c r="B53" t="s">
        <v>542</v>
      </c>
    </row>
    <row r="54" spans="1:2">
      <c r="A54" t="s">
        <v>11552</v>
      </c>
      <c r="B54" t="s">
        <v>542</v>
      </c>
    </row>
    <row r="55" spans="1:2">
      <c r="A55" t="s">
        <v>11553</v>
      </c>
      <c r="B55" t="s">
        <v>542</v>
      </c>
    </row>
    <row r="56" spans="1:2">
      <c r="A56" t="s">
        <v>11390</v>
      </c>
      <c r="B56" t="s">
        <v>4676</v>
      </c>
    </row>
    <row r="57" spans="1:2">
      <c r="A57" t="s">
        <v>11391</v>
      </c>
      <c r="B57" t="s">
        <v>4676</v>
      </c>
    </row>
    <row r="58" spans="1:2">
      <c r="A58" t="s">
        <v>11392</v>
      </c>
      <c r="B58" t="s">
        <v>4676</v>
      </c>
    </row>
    <row r="59" spans="1:2">
      <c r="A59" t="s">
        <v>11393</v>
      </c>
      <c r="B59" t="s">
        <v>4676</v>
      </c>
    </row>
    <row r="60" spans="1:2">
      <c r="A60" t="s">
        <v>11615</v>
      </c>
      <c r="B60" t="s">
        <v>11963</v>
      </c>
    </row>
    <row r="61" spans="1:2">
      <c r="A61" t="s">
        <v>11616</v>
      </c>
      <c r="B61" t="s">
        <v>11963</v>
      </c>
    </row>
    <row r="62" spans="1:2">
      <c r="A62" t="s">
        <v>11617</v>
      </c>
      <c r="B62" t="s">
        <v>11963</v>
      </c>
    </row>
    <row r="63" spans="1:2">
      <c r="A63" t="s">
        <v>11618</v>
      </c>
      <c r="B63" t="s">
        <v>11963</v>
      </c>
    </row>
    <row r="64" spans="1:2">
      <c r="A64" t="s">
        <v>11619</v>
      </c>
      <c r="B64" t="s">
        <v>11963</v>
      </c>
    </row>
    <row r="65" spans="1:2">
      <c r="A65" t="s">
        <v>11620</v>
      </c>
      <c r="B65" t="s">
        <v>11963</v>
      </c>
    </row>
    <row r="66" spans="1:2">
      <c r="A66" t="s">
        <v>11621</v>
      </c>
      <c r="B66" t="s">
        <v>11963</v>
      </c>
    </row>
    <row r="67" spans="1:2">
      <c r="A67" t="s">
        <v>11622</v>
      </c>
      <c r="B67" t="s">
        <v>11963</v>
      </c>
    </row>
    <row r="68" spans="1:2">
      <c r="A68" t="s">
        <v>11585</v>
      </c>
      <c r="B68" t="s">
        <v>11959</v>
      </c>
    </row>
    <row r="69" spans="1:2">
      <c r="A69" t="s">
        <v>11586</v>
      </c>
      <c r="B69" t="s">
        <v>11959</v>
      </c>
    </row>
    <row r="70" spans="1:2">
      <c r="A70" t="s">
        <v>11587</v>
      </c>
      <c r="B70" t="s">
        <v>11959</v>
      </c>
    </row>
    <row r="71" spans="1:2">
      <c r="A71" t="s">
        <v>11588</v>
      </c>
      <c r="B71" t="s">
        <v>11959</v>
      </c>
    </row>
    <row r="72" spans="1:2">
      <c r="A72" t="s">
        <v>11589</v>
      </c>
      <c r="B72" t="s">
        <v>11959</v>
      </c>
    </row>
    <row r="73" spans="1:2">
      <c r="A73" t="s">
        <v>11590</v>
      </c>
      <c r="B73" t="s">
        <v>11959</v>
      </c>
    </row>
    <row r="74" spans="1:2">
      <c r="A74" t="s">
        <v>11591</v>
      </c>
      <c r="B74" t="s">
        <v>11959</v>
      </c>
    </row>
    <row r="75" spans="1:2">
      <c r="A75" t="s">
        <v>11592</v>
      </c>
      <c r="B75" t="s">
        <v>11959</v>
      </c>
    </row>
    <row r="76" spans="1:2">
      <c r="A76" t="s">
        <v>11593</v>
      </c>
      <c r="B76" t="s">
        <v>11959</v>
      </c>
    </row>
    <row r="77" spans="1:2">
      <c r="A77" t="s">
        <v>11594</v>
      </c>
      <c r="B77" t="s">
        <v>11959</v>
      </c>
    </row>
    <row r="78" spans="1:2">
      <c r="A78" t="s">
        <v>11595</v>
      </c>
      <c r="B78" t="s">
        <v>11959</v>
      </c>
    </row>
    <row r="79" spans="1:2">
      <c r="A79" t="s">
        <v>11596</v>
      </c>
      <c r="B79" t="s">
        <v>11959</v>
      </c>
    </row>
    <row r="80" spans="1:2">
      <c r="A80" t="s">
        <v>11597</v>
      </c>
      <c r="B80" t="s">
        <v>11959</v>
      </c>
    </row>
    <row r="81" spans="1:2">
      <c r="A81" t="s">
        <v>11598</v>
      </c>
      <c r="B81" t="s">
        <v>11959</v>
      </c>
    </row>
    <row r="82" spans="1:2">
      <c r="A82" t="s">
        <v>11115</v>
      </c>
      <c r="B82" t="s">
        <v>11842</v>
      </c>
    </row>
    <row r="83" spans="1:2">
      <c r="A83" t="s">
        <v>11623</v>
      </c>
      <c r="B83" t="s">
        <v>983</v>
      </c>
    </row>
    <row r="84" spans="1:2">
      <c r="A84" t="s">
        <v>11624</v>
      </c>
      <c r="B84" t="s">
        <v>983</v>
      </c>
    </row>
    <row r="85" spans="1:2">
      <c r="A85" t="s">
        <v>11625</v>
      </c>
      <c r="B85" t="s">
        <v>983</v>
      </c>
    </row>
    <row r="86" spans="1:2">
      <c r="A86" t="s">
        <v>11626</v>
      </c>
      <c r="B86" t="s">
        <v>983</v>
      </c>
    </row>
    <row r="87" spans="1:2">
      <c r="A87" t="s">
        <v>11627</v>
      </c>
      <c r="B87" t="s">
        <v>983</v>
      </c>
    </row>
    <row r="88" spans="1:2">
      <c r="A88" t="s">
        <v>11628</v>
      </c>
      <c r="B88" t="s">
        <v>983</v>
      </c>
    </row>
    <row r="89" spans="1:2">
      <c r="A89" t="s">
        <v>11629</v>
      </c>
      <c r="B89" t="s">
        <v>983</v>
      </c>
    </row>
    <row r="90" spans="1:2">
      <c r="A90" t="s">
        <v>11630</v>
      </c>
      <c r="B90" t="s">
        <v>983</v>
      </c>
    </row>
    <row r="91" spans="1:2">
      <c r="A91" t="s">
        <v>11631</v>
      </c>
      <c r="B91" t="s">
        <v>983</v>
      </c>
    </row>
    <row r="92" spans="1:2">
      <c r="A92" t="s">
        <v>11632</v>
      </c>
      <c r="B92" t="s">
        <v>983</v>
      </c>
    </row>
    <row r="93" spans="1:2">
      <c r="A93" t="s">
        <v>11633</v>
      </c>
      <c r="B93" t="s">
        <v>983</v>
      </c>
    </row>
    <row r="94" spans="1:2">
      <c r="A94" t="s">
        <v>11634</v>
      </c>
      <c r="B94" t="s">
        <v>983</v>
      </c>
    </row>
    <row r="95" spans="1:2">
      <c r="A95" t="s">
        <v>11635</v>
      </c>
      <c r="B95" t="s">
        <v>983</v>
      </c>
    </row>
    <row r="96" spans="1:2">
      <c r="A96" t="s">
        <v>11636</v>
      </c>
      <c r="B96" t="s">
        <v>983</v>
      </c>
    </row>
    <row r="97" spans="1:2">
      <c r="A97" t="s">
        <v>11637</v>
      </c>
      <c r="B97" t="s">
        <v>983</v>
      </c>
    </row>
    <row r="98" spans="1:2">
      <c r="A98" t="s">
        <v>11638</v>
      </c>
      <c r="B98" t="s">
        <v>983</v>
      </c>
    </row>
    <row r="99" spans="1:2">
      <c r="A99" t="s">
        <v>11639</v>
      </c>
      <c r="B99" t="s">
        <v>983</v>
      </c>
    </row>
    <row r="100" spans="1:2">
      <c r="A100" t="s">
        <v>11640</v>
      </c>
      <c r="B100" t="s">
        <v>983</v>
      </c>
    </row>
    <row r="101" spans="1:2">
      <c r="A101" t="s">
        <v>11641</v>
      </c>
      <c r="B101" t="s">
        <v>983</v>
      </c>
    </row>
    <row r="102" spans="1:2">
      <c r="A102" t="s">
        <v>11642</v>
      </c>
      <c r="B102" t="s">
        <v>983</v>
      </c>
    </row>
    <row r="103" spans="1:2">
      <c r="A103" t="s">
        <v>11643</v>
      </c>
      <c r="B103" t="s">
        <v>983</v>
      </c>
    </row>
    <row r="104" spans="1:2">
      <c r="A104" t="s">
        <v>11644</v>
      </c>
      <c r="B104" t="s">
        <v>983</v>
      </c>
    </row>
    <row r="105" spans="1:2">
      <c r="A105" t="s">
        <v>11645</v>
      </c>
      <c r="B105" t="s">
        <v>983</v>
      </c>
    </row>
    <row r="106" spans="1:2">
      <c r="A106" t="s">
        <v>11646</v>
      </c>
      <c r="B106" t="s">
        <v>983</v>
      </c>
    </row>
    <row r="107" spans="1:2">
      <c r="A107" t="s">
        <v>11647</v>
      </c>
      <c r="B107" t="s">
        <v>983</v>
      </c>
    </row>
    <row r="108" spans="1:2">
      <c r="A108" t="s">
        <v>11648</v>
      </c>
      <c r="B108" t="s">
        <v>983</v>
      </c>
    </row>
    <row r="109" spans="1:2">
      <c r="A109" t="s">
        <v>11649</v>
      </c>
      <c r="B109" t="s">
        <v>983</v>
      </c>
    </row>
    <row r="110" spans="1:2">
      <c r="A110" t="s">
        <v>11650</v>
      </c>
      <c r="B110" t="s">
        <v>983</v>
      </c>
    </row>
    <row r="111" spans="1:2">
      <c r="A111" t="s">
        <v>11651</v>
      </c>
      <c r="B111" t="s">
        <v>983</v>
      </c>
    </row>
    <row r="112" spans="1:2">
      <c r="A112" t="s">
        <v>11652</v>
      </c>
      <c r="B112" t="s">
        <v>983</v>
      </c>
    </row>
    <row r="113" spans="1:2">
      <c r="A113" t="s">
        <v>11653</v>
      </c>
      <c r="B113" t="s">
        <v>983</v>
      </c>
    </row>
    <row r="114" spans="1:2">
      <c r="A114" t="s">
        <v>11654</v>
      </c>
      <c r="B114" t="s">
        <v>983</v>
      </c>
    </row>
    <row r="115" spans="1:2">
      <c r="A115" t="s">
        <v>11655</v>
      </c>
      <c r="B115" t="s">
        <v>983</v>
      </c>
    </row>
    <row r="116" spans="1:2">
      <c r="A116" t="s">
        <v>11656</v>
      </c>
      <c r="B116" t="s">
        <v>983</v>
      </c>
    </row>
    <row r="117" spans="1:2">
      <c r="A117" t="s">
        <v>11657</v>
      </c>
      <c r="B117" t="s">
        <v>983</v>
      </c>
    </row>
    <row r="118" spans="1:2">
      <c r="A118" t="s">
        <v>11658</v>
      </c>
      <c r="B118" t="s">
        <v>983</v>
      </c>
    </row>
    <row r="119" spans="1:2">
      <c r="A119" t="s">
        <v>11659</v>
      </c>
      <c r="B119" t="s">
        <v>983</v>
      </c>
    </row>
    <row r="120" spans="1:2">
      <c r="A120" t="s">
        <v>11660</v>
      </c>
      <c r="B120" t="s">
        <v>983</v>
      </c>
    </row>
    <row r="121" spans="1:2">
      <c r="A121" t="s">
        <v>11661</v>
      </c>
      <c r="B121" t="s">
        <v>983</v>
      </c>
    </row>
    <row r="122" spans="1:2">
      <c r="A122" t="s">
        <v>11662</v>
      </c>
      <c r="B122" t="s">
        <v>983</v>
      </c>
    </row>
    <row r="123" spans="1:2">
      <c r="A123" t="s">
        <v>11663</v>
      </c>
      <c r="B123" t="s">
        <v>983</v>
      </c>
    </row>
    <row r="124" spans="1:2">
      <c r="A124" t="s">
        <v>11664</v>
      </c>
      <c r="B124" t="s">
        <v>983</v>
      </c>
    </row>
    <row r="125" spans="1:2">
      <c r="A125" t="s">
        <v>11665</v>
      </c>
      <c r="B125" t="s">
        <v>983</v>
      </c>
    </row>
    <row r="126" spans="1:2">
      <c r="A126" t="s">
        <v>11666</v>
      </c>
      <c r="B126" t="s">
        <v>983</v>
      </c>
    </row>
    <row r="127" spans="1:2">
      <c r="A127" t="s">
        <v>11667</v>
      </c>
      <c r="B127" t="s">
        <v>983</v>
      </c>
    </row>
    <row r="128" spans="1:2">
      <c r="A128" t="s">
        <v>11668</v>
      </c>
      <c r="B128" t="s">
        <v>983</v>
      </c>
    </row>
    <row r="129" spans="1:2">
      <c r="A129" t="s">
        <v>11669</v>
      </c>
      <c r="B129" t="s">
        <v>983</v>
      </c>
    </row>
    <row r="130" spans="1:2">
      <c r="A130" t="s">
        <v>11459</v>
      </c>
      <c r="B130" t="s">
        <v>11916</v>
      </c>
    </row>
    <row r="131" spans="1:2">
      <c r="A131" t="s">
        <v>11460</v>
      </c>
      <c r="B131" t="s">
        <v>11916</v>
      </c>
    </row>
    <row r="132" spans="1:2">
      <c r="A132" t="s">
        <v>11461</v>
      </c>
      <c r="B132" t="s">
        <v>11916</v>
      </c>
    </row>
    <row r="133" spans="1:2">
      <c r="A133" t="s">
        <v>11462</v>
      </c>
      <c r="B133" t="s">
        <v>11916</v>
      </c>
    </row>
    <row r="134" spans="1:2">
      <c r="A134" t="s">
        <v>11463</v>
      </c>
      <c r="B134" t="s">
        <v>11916</v>
      </c>
    </row>
    <row r="135" spans="1:2">
      <c r="A135" t="s">
        <v>11464</v>
      </c>
      <c r="B135" t="s">
        <v>11916</v>
      </c>
    </row>
    <row r="136" spans="1:2">
      <c r="A136" t="s">
        <v>11465</v>
      </c>
      <c r="B136" t="s">
        <v>11916</v>
      </c>
    </row>
    <row r="137" spans="1:2">
      <c r="A137" t="s">
        <v>11466</v>
      </c>
      <c r="B137" t="s">
        <v>11916</v>
      </c>
    </row>
    <row r="138" spans="1:2">
      <c r="A138" t="s">
        <v>11280</v>
      </c>
      <c r="B138" t="s">
        <v>11989</v>
      </c>
    </row>
    <row r="139" spans="1:2">
      <c r="A139" t="s">
        <v>11281</v>
      </c>
      <c r="B139" t="s">
        <v>11989</v>
      </c>
    </row>
    <row r="140" spans="1:2">
      <c r="A140" t="s">
        <v>11282</v>
      </c>
      <c r="B140" t="s">
        <v>11989</v>
      </c>
    </row>
    <row r="141" spans="1:2">
      <c r="A141" t="s">
        <v>11283</v>
      </c>
      <c r="B141" t="s">
        <v>11989</v>
      </c>
    </row>
    <row r="142" spans="1:2">
      <c r="A142" t="s">
        <v>11284</v>
      </c>
      <c r="B142" t="s">
        <v>11989</v>
      </c>
    </row>
    <row r="143" spans="1:2">
      <c r="A143" t="s">
        <v>11285</v>
      </c>
      <c r="B143" t="s">
        <v>11989</v>
      </c>
    </row>
    <row r="144" spans="1:2">
      <c r="A144" t="s">
        <v>11286</v>
      </c>
      <c r="B144" t="s">
        <v>11989</v>
      </c>
    </row>
    <row r="145" spans="1:2">
      <c r="A145" t="s">
        <v>11287</v>
      </c>
      <c r="B145" t="s">
        <v>11989</v>
      </c>
    </row>
    <row r="146" spans="1:2">
      <c r="A146" t="s">
        <v>11697</v>
      </c>
      <c r="B146" t="s">
        <v>11976</v>
      </c>
    </row>
    <row r="147" spans="1:2">
      <c r="A147" t="s">
        <v>11698</v>
      </c>
      <c r="B147" t="s">
        <v>11977</v>
      </c>
    </row>
    <row r="148" spans="1:2">
      <c r="A148" t="s">
        <v>11699</v>
      </c>
      <c r="B148" t="s">
        <v>11977</v>
      </c>
    </row>
    <row r="149" spans="1:2">
      <c r="A149" t="s">
        <v>11599</v>
      </c>
      <c r="B149" t="s">
        <v>11960</v>
      </c>
    </row>
    <row r="150" spans="1:2">
      <c r="A150" t="s">
        <v>11600</v>
      </c>
      <c r="B150" t="s">
        <v>11960</v>
      </c>
    </row>
    <row r="151" spans="1:2">
      <c r="A151" t="s">
        <v>11601</v>
      </c>
      <c r="B151" t="s">
        <v>11960</v>
      </c>
    </row>
    <row r="152" spans="1:2">
      <c r="A152" t="s">
        <v>11602</v>
      </c>
      <c r="B152" t="s">
        <v>11960</v>
      </c>
    </row>
    <row r="153" spans="1:2">
      <c r="A153" t="s">
        <v>11603</v>
      </c>
      <c r="B153" t="s">
        <v>11960</v>
      </c>
    </row>
    <row r="154" spans="1:2">
      <c r="A154" t="s">
        <v>11604</v>
      </c>
      <c r="B154" t="s">
        <v>11960</v>
      </c>
    </row>
    <row r="155" spans="1:2">
      <c r="A155" t="s">
        <v>11605</v>
      </c>
      <c r="B155" t="s">
        <v>11960</v>
      </c>
    </row>
    <row r="156" spans="1:2">
      <c r="A156" t="s">
        <v>11606</v>
      </c>
      <c r="B156" t="s">
        <v>11960</v>
      </c>
    </row>
    <row r="157" spans="1:2">
      <c r="A157" t="s">
        <v>11607</v>
      </c>
      <c r="B157" t="s">
        <v>11960</v>
      </c>
    </row>
    <row r="158" spans="1:2">
      <c r="A158" t="s">
        <v>11608</v>
      </c>
      <c r="B158" t="s">
        <v>11960</v>
      </c>
    </row>
    <row r="159" spans="1:2">
      <c r="A159" t="s">
        <v>11609</v>
      </c>
      <c r="B159" t="s">
        <v>11960</v>
      </c>
    </row>
    <row r="160" spans="1:2">
      <c r="A160" t="s">
        <v>11683</v>
      </c>
      <c r="B160" t="s">
        <v>11968</v>
      </c>
    </row>
    <row r="161" spans="1:2">
      <c r="A161" t="s">
        <v>11684</v>
      </c>
      <c r="B161" t="s">
        <v>11969</v>
      </c>
    </row>
    <row r="162" spans="1:2">
      <c r="A162" t="s">
        <v>11685</v>
      </c>
      <c r="B162" t="s">
        <v>11969</v>
      </c>
    </row>
    <row r="163" spans="1:2">
      <c r="A163" t="s">
        <v>11686</v>
      </c>
      <c r="B163" t="s">
        <v>11969</v>
      </c>
    </row>
    <row r="164" spans="1:2">
      <c r="A164" t="s">
        <v>11687</v>
      </c>
      <c r="B164" t="s">
        <v>11969</v>
      </c>
    </row>
    <row r="165" spans="1:2">
      <c r="A165" t="s">
        <v>11688</v>
      </c>
      <c r="B165" t="s">
        <v>11969</v>
      </c>
    </row>
    <row r="166" spans="1:2">
      <c r="A166" t="s">
        <v>11689</v>
      </c>
      <c r="B166" t="s">
        <v>11970</v>
      </c>
    </row>
    <row r="167" spans="1:2">
      <c r="A167" t="s">
        <v>11431</v>
      </c>
      <c r="B167" t="s">
        <v>806</v>
      </c>
    </row>
    <row r="168" spans="1:2">
      <c r="A168" t="s">
        <v>11432</v>
      </c>
      <c r="B168" t="s">
        <v>806</v>
      </c>
    </row>
    <row r="169" spans="1:2">
      <c r="A169" t="s">
        <v>11433</v>
      </c>
      <c r="B169" t="s">
        <v>806</v>
      </c>
    </row>
    <row r="170" spans="1:2">
      <c r="A170" t="s">
        <v>11434</v>
      </c>
      <c r="B170" t="s">
        <v>806</v>
      </c>
    </row>
    <row r="171" spans="1:2">
      <c r="A171" t="s">
        <v>11435</v>
      </c>
      <c r="B171" t="s">
        <v>806</v>
      </c>
    </row>
    <row r="172" spans="1:2">
      <c r="A172" t="s">
        <v>11436</v>
      </c>
      <c r="B172" t="s">
        <v>806</v>
      </c>
    </row>
    <row r="173" spans="1:2">
      <c r="A173" t="s">
        <v>11298</v>
      </c>
      <c r="B173" t="s">
        <v>11869</v>
      </c>
    </row>
    <row r="174" spans="1:2">
      <c r="A174" t="s">
        <v>11299</v>
      </c>
      <c r="B174" t="s">
        <v>11869</v>
      </c>
    </row>
    <row r="175" spans="1:2">
      <c r="A175" t="s">
        <v>11702</v>
      </c>
      <c r="B175" t="s">
        <v>11869</v>
      </c>
    </row>
    <row r="176" spans="1:2">
      <c r="A176" t="s">
        <v>11703</v>
      </c>
      <c r="B176" t="s">
        <v>11869</v>
      </c>
    </row>
    <row r="177" spans="1:2">
      <c r="A177" t="s">
        <v>11704</v>
      </c>
      <c r="B177" t="s">
        <v>11869</v>
      </c>
    </row>
    <row r="178" spans="1:2">
      <c r="A178" t="s">
        <v>11705</v>
      </c>
      <c r="B178" t="s">
        <v>11869</v>
      </c>
    </row>
    <row r="179" spans="1:2">
      <c r="A179" t="s">
        <v>11706</v>
      </c>
      <c r="B179" t="s">
        <v>11869</v>
      </c>
    </row>
    <row r="180" spans="1:2">
      <c r="A180" t="s">
        <v>10645</v>
      </c>
      <c r="B180" t="s">
        <v>11754</v>
      </c>
    </row>
    <row r="181" spans="1:2">
      <c r="A181" t="s">
        <v>10646</v>
      </c>
      <c r="B181" t="s">
        <v>11754</v>
      </c>
    </row>
    <row r="182" spans="1:2">
      <c r="A182" t="s">
        <v>10647</v>
      </c>
      <c r="B182" t="s">
        <v>11755</v>
      </c>
    </row>
    <row r="183" spans="1:2">
      <c r="A183" t="s">
        <v>10648</v>
      </c>
      <c r="B183" t="s">
        <v>11990</v>
      </c>
    </row>
    <row r="184" spans="1:2">
      <c r="A184" t="s">
        <v>10649</v>
      </c>
      <c r="B184" t="s">
        <v>11990</v>
      </c>
    </row>
    <row r="185" spans="1:2">
      <c r="A185" t="s">
        <v>10650</v>
      </c>
      <c r="B185" t="s">
        <v>11990</v>
      </c>
    </row>
    <row r="186" spans="1:2">
      <c r="A186" t="s">
        <v>10651</v>
      </c>
      <c r="B186" t="s">
        <v>11990</v>
      </c>
    </row>
    <row r="187" spans="1:2">
      <c r="A187" t="s">
        <v>10652</v>
      </c>
      <c r="B187" t="s">
        <v>11756</v>
      </c>
    </row>
    <row r="188" spans="1:2">
      <c r="A188" t="s">
        <v>10654</v>
      </c>
      <c r="B188" t="s">
        <v>11758</v>
      </c>
    </row>
    <row r="189" spans="1:2">
      <c r="A189" t="s">
        <v>10655</v>
      </c>
      <c r="B189" t="s">
        <v>11759</v>
      </c>
    </row>
    <row r="190" spans="1:2">
      <c r="A190" t="s">
        <v>10656</v>
      </c>
      <c r="B190" t="s">
        <v>11759</v>
      </c>
    </row>
    <row r="191" spans="1:2">
      <c r="A191" t="s">
        <v>10657</v>
      </c>
      <c r="B191" t="s">
        <v>11991</v>
      </c>
    </row>
    <row r="192" spans="1:2">
      <c r="A192" t="s">
        <v>10658</v>
      </c>
      <c r="B192" t="s">
        <v>11991</v>
      </c>
    </row>
    <row r="193" spans="1:2">
      <c r="A193" t="s">
        <v>10659</v>
      </c>
      <c r="B193" t="s">
        <v>11991</v>
      </c>
    </row>
    <row r="194" spans="1:2">
      <c r="A194" t="s">
        <v>10660</v>
      </c>
      <c r="B194" t="s">
        <v>11991</v>
      </c>
    </row>
    <row r="195" spans="1:2">
      <c r="A195" t="s">
        <v>10661</v>
      </c>
      <c r="B195" t="s">
        <v>11760</v>
      </c>
    </row>
    <row r="196" spans="1:2">
      <c r="A196" t="s">
        <v>10662</v>
      </c>
      <c r="B196" t="s">
        <v>11760</v>
      </c>
    </row>
    <row r="197" spans="1:2">
      <c r="A197" t="s">
        <v>10663</v>
      </c>
      <c r="B197" t="s">
        <v>11760</v>
      </c>
    </row>
    <row r="198" spans="1:2">
      <c r="A198" t="s">
        <v>10664</v>
      </c>
      <c r="B198" t="s">
        <v>11760</v>
      </c>
    </row>
    <row r="199" spans="1:2">
      <c r="A199" t="s">
        <v>10665</v>
      </c>
      <c r="B199" t="s">
        <v>11761</v>
      </c>
    </row>
    <row r="200" spans="1:2">
      <c r="A200" t="s">
        <v>10666</v>
      </c>
      <c r="B200" t="s">
        <v>11761</v>
      </c>
    </row>
    <row r="201" spans="1:2">
      <c r="A201" t="s">
        <v>10667</v>
      </c>
      <c r="B201" t="s">
        <v>11762</v>
      </c>
    </row>
    <row r="202" spans="1:2">
      <c r="A202" t="s">
        <v>10668</v>
      </c>
      <c r="B202" t="s">
        <v>11762</v>
      </c>
    </row>
    <row r="203" spans="1:2">
      <c r="A203" t="s">
        <v>10669</v>
      </c>
      <c r="B203" t="s">
        <v>11762</v>
      </c>
    </row>
    <row r="204" spans="1:2">
      <c r="A204" t="s">
        <v>10670</v>
      </c>
      <c r="B204" t="s">
        <v>11762</v>
      </c>
    </row>
    <row r="205" spans="1:2">
      <c r="A205" t="s">
        <v>10671</v>
      </c>
      <c r="B205" t="s">
        <v>11762</v>
      </c>
    </row>
    <row r="206" spans="1:2">
      <c r="A206" t="s">
        <v>10672</v>
      </c>
      <c r="B206" t="s">
        <v>11763</v>
      </c>
    </row>
    <row r="207" spans="1:2">
      <c r="A207" t="s">
        <v>10673</v>
      </c>
      <c r="B207" t="s">
        <v>11992</v>
      </c>
    </row>
    <row r="208" spans="1:2">
      <c r="A208" t="s">
        <v>10674</v>
      </c>
      <c r="B208" t="s">
        <v>11992</v>
      </c>
    </row>
    <row r="209" spans="1:2">
      <c r="A209" t="s">
        <v>10675</v>
      </c>
      <c r="B209" t="s">
        <v>11992</v>
      </c>
    </row>
    <row r="210" spans="1:2">
      <c r="A210" t="s">
        <v>10676</v>
      </c>
      <c r="B210" t="s">
        <v>11992</v>
      </c>
    </row>
    <row r="211" spans="1:2">
      <c r="A211" t="s">
        <v>10677</v>
      </c>
      <c r="B211" t="s">
        <v>11764</v>
      </c>
    </row>
    <row r="212" spans="1:2">
      <c r="A212" t="s">
        <v>10678</v>
      </c>
      <c r="B212" t="s">
        <v>11765</v>
      </c>
    </row>
    <row r="213" spans="1:2">
      <c r="A213" t="s">
        <v>10679</v>
      </c>
      <c r="B213" t="s">
        <v>11766</v>
      </c>
    </row>
    <row r="214" spans="1:2">
      <c r="A214" t="s">
        <v>10680</v>
      </c>
      <c r="B214" t="s">
        <v>11767</v>
      </c>
    </row>
    <row r="215" spans="1:2">
      <c r="A215" t="s">
        <v>10681</v>
      </c>
      <c r="B215" t="s">
        <v>11768</v>
      </c>
    </row>
    <row r="216" spans="1:2">
      <c r="A216" t="s">
        <v>10682</v>
      </c>
      <c r="B216" t="s">
        <v>11769</v>
      </c>
    </row>
    <row r="217" spans="1:2">
      <c r="A217" t="s">
        <v>10683</v>
      </c>
      <c r="B217" t="s">
        <v>11769</v>
      </c>
    </row>
    <row r="218" spans="1:2">
      <c r="A218" t="s">
        <v>10684</v>
      </c>
      <c r="B218" t="s">
        <v>11770</v>
      </c>
    </row>
    <row r="219" spans="1:2">
      <c r="A219" t="s">
        <v>10685</v>
      </c>
      <c r="B219" t="s">
        <v>11770</v>
      </c>
    </row>
    <row r="220" spans="1:2">
      <c r="A220" t="s">
        <v>10686</v>
      </c>
      <c r="B220" t="s">
        <v>11770</v>
      </c>
    </row>
    <row r="221" spans="1:2">
      <c r="A221" t="s">
        <v>10687</v>
      </c>
      <c r="B221" t="s">
        <v>11770</v>
      </c>
    </row>
    <row r="222" spans="1:2">
      <c r="A222" t="s">
        <v>10688</v>
      </c>
      <c r="B222" t="s">
        <v>11771</v>
      </c>
    </row>
    <row r="223" spans="1:2">
      <c r="A223" t="s">
        <v>10689</v>
      </c>
      <c r="B223" t="s">
        <v>11772</v>
      </c>
    </row>
    <row r="224" spans="1:2">
      <c r="A224" t="s">
        <v>10690</v>
      </c>
      <c r="B224" t="s">
        <v>11773</v>
      </c>
    </row>
    <row r="225" spans="1:2">
      <c r="A225" t="s">
        <v>10691</v>
      </c>
      <c r="B225" t="s">
        <v>11773</v>
      </c>
    </row>
    <row r="226" spans="1:2">
      <c r="A226" t="s">
        <v>10692</v>
      </c>
      <c r="B226" t="s">
        <v>11773</v>
      </c>
    </row>
    <row r="227" spans="1:2">
      <c r="A227" t="s">
        <v>10693</v>
      </c>
      <c r="B227" t="s">
        <v>11773</v>
      </c>
    </row>
    <row r="228" spans="1:2">
      <c r="A228" t="s">
        <v>10694</v>
      </c>
      <c r="B228" t="s">
        <v>11773</v>
      </c>
    </row>
    <row r="229" spans="1:2">
      <c r="A229" t="s">
        <v>10695</v>
      </c>
      <c r="B229" t="s">
        <v>11773</v>
      </c>
    </row>
    <row r="230" spans="1:2">
      <c r="A230" t="s">
        <v>10696</v>
      </c>
      <c r="B230" t="s">
        <v>11773</v>
      </c>
    </row>
    <row r="231" spans="1:2">
      <c r="A231" t="s">
        <v>10697</v>
      </c>
      <c r="B231" t="s">
        <v>11774</v>
      </c>
    </row>
    <row r="232" spans="1:2">
      <c r="A232" t="s">
        <v>10698</v>
      </c>
      <c r="B232" t="s">
        <v>11775</v>
      </c>
    </row>
    <row r="233" spans="1:2">
      <c r="A233" t="s">
        <v>10699</v>
      </c>
      <c r="B233" t="s">
        <v>11775</v>
      </c>
    </row>
    <row r="234" spans="1:2">
      <c r="A234" t="s">
        <v>10700</v>
      </c>
      <c r="B234" t="s">
        <v>11775</v>
      </c>
    </row>
    <row r="235" spans="1:2">
      <c r="A235" t="s">
        <v>10701</v>
      </c>
      <c r="B235" t="s">
        <v>11993</v>
      </c>
    </row>
    <row r="236" spans="1:2">
      <c r="A236" t="s">
        <v>10702</v>
      </c>
      <c r="B236" t="s">
        <v>11993</v>
      </c>
    </row>
    <row r="237" spans="1:2">
      <c r="A237" t="s">
        <v>10703</v>
      </c>
      <c r="B237" t="s">
        <v>11993</v>
      </c>
    </row>
    <row r="238" spans="1:2">
      <c r="A238" t="s">
        <v>10704</v>
      </c>
      <c r="B238" t="s">
        <v>11993</v>
      </c>
    </row>
    <row r="239" spans="1:2">
      <c r="A239" t="s">
        <v>10705</v>
      </c>
      <c r="B239" t="s">
        <v>11776</v>
      </c>
    </row>
    <row r="240" spans="1:2">
      <c r="A240" t="s">
        <v>10706</v>
      </c>
      <c r="B240" t="s">
        <v>11777</v>
      </c>
    </row>
    <row r="241" spans="1:2">
      <c r="A241" t="s">
        <v>10707</v>
      </c>
      <c r="B241" t="s">
        <v>11994</v>
      </c>
    </row>
    <row r="242" spans="1:2">
      <c r="A242" t="s">
        <v>10708</v>
      </c>
      <c r="B242" t="s">
        <v>11994</v>
      </c>
    </row>
    <row r="243" spans="1:2">
      <c r="A243" t="s">
        <v>10709</v>
      </c>
      <c r="B243" t="s">
        <v>11994</v>
      </c>
    </row>
    <row r="244" spans="1:2">
      <c r="A244" t="s">
        <v>10710</v>
      </c>
      <c r="B244" t="s">
        <v>11778</v>
      </c>
    </row>
    <row r="245" spans="1:2">
      <c r="A245" t="s">
        <v>10711</v>
      </c>
      <c r="B245" t="s">
        <v>11995</v>
      </c>
    </row>
    <row r="246" spans="1:2">
      <c r="A246" t="s">
        <v>10712</v>
      </c>
      <c r="B246" t="s">
        <v>11995</v>
      </c>
    </row>
    <row r="247" spans="1:2">
      <c r="A247" t="s">
        <v>10713</v>
      </c>
      <c r="B247" t="s">
        <v>11995</v>
      </c>
    </row>
    <row r="248" spans="1:2">
      <c r="A248" t="s">
        <v>10714</v>
      </c>
      <c r="B248" t="s">
        <v>11779</v>
      </c>
    </row>
    <row r="249" spans="1:2">
      <c r="A249" t="s">
        <v>10715</v>
      </c>
      <c r="B249" t="s">
        <v>11779</v>
      </c>
    </row>
    <row r="250" spans="1:2">
      <c r="A250" t="s">
        <v>10716</v>
      </c>
      <c r="B250" t="s">
        <v>11779</v>
      </c>
    </row>
    <row r="251" spans="1:2">
      <c r="A251" t="s">
        <v>10717</v>
      </c>
      <c r="B251" t="s">
        <v>11780</v>
      </c>
    </row>
    <row r="252" spans="1:2">
      <c r="A252" t="s">
        <v>10718</v>
      </c>
      <c r="B252" t="s">
        <v>11780</v>
      </c>
    </row>
    <row r="253" spans="1:2">
      <c r="A253" t="s">
        <v>10719</v>
      </c>
      <c r="B253" t="s">
        <v>11781</v>
      </c>
    </row>
    <row r="254" spans="1:2">
      <c r="A254" t="s">
        <v>10720</v>
      </c>
      <c r="B254" t="s">
        <v>11782</v>
      </c>
    </row>
    <row r="255" spans="1:2">
      <c r="A255" t="s">
        <v>10721</v>
      </c>
      <c r="B255" t="s">
        <v>11783</v>
      </c>
    </row>
    <row r="256" spans="1:2">
      <c r="A256" t="s">
        <v>10722</v>
      </c>
      <c r="B256" t="s">
        <v>11783</v>
      </c>
    </row>
    <row r="257" spans="1:2">
      <c r="A257" t="s">
        <v>10723</v>
      </c>
      <c r="B257" t="s">
        <v>11783</v>
      </c>
    </row>
    <row r="258" spans="1:2">
      <c r="A258" t="s">
        <v>10724</v>
      </c>
      <c r="B258" t="s">
        <v>11783</v>
      </c>
    </row>
    <row r="259" spans="1:2">
      <c r="A259" t="s">
        <v>10725</v>
      </c>
      <c r="B259" t="s">
        <v>11784</v>
      </c>
    </row>
    <row r="260" spans="1:2">
      <c r="A260" t="s">
        <v>10726</v>
      </c>
      <c r="B260" t="s">
        <v>11784</v>
      </c>
    </row>
    <row r="261" spans="1:2">
      <c r="A261" t="s">
        <v>10727</v>
      </c>
      <c r="B261" t="s">
        <v>11784</v>
      </c>
    </row>
    <row r="262" spans="1:2">
      <c r="A262" t="s">
        <v>10728</v>
      </c>
      <c r="B262" t="s">
        <v>11784</v>
      </c>
    </row>
    <row r="263" spans="1:2">
      <c r="A263" t="s">
        <v>10729</v>
      </c>
      <c r="B263" t="s">
        <v>11996</v>
      </c>
    </row>
    <row r="264" spans="1:2">
      <c r="A264" t="s">
        <v>10730</v>
      </c>
      <c r="B264" t="s">
        <v>11785</v>
      </c>
    </row>
    <row r="265" spans="1:2">
      <c r="A265" t="s">
        <v>10731</v>
      </c>
      <c r="B265" t="s">
        <v>11786</v>
      </c>
    </row>
    <row r="266" spans="1:2">
      <c r="A266" t="s">
        <v>10732</v>
      </c>
      <c r="B266" t="s">
        <v>11786</v>
      </c>
    </row>
    <row r="267" spans="1:2">
      <c r="A267" t="s">
        <v>10733</v>
      </c>
      <c r="B267" t="s">
        <v>11786</v>
      </c>
    </row>
    <row r="268" spans="1:2">
      <c r="A268" t="s">
        <v>10790</v>
      </c>
      <c r="B268" t="s">
        <v>7410</v>
      </c>
    </row>
    <row r="269" spans="1:2">
      <c r="A269" t="s">
        <v>10793</v>
      </c>
      <c r="B269" t="s">
        <v>2506</v>
      </c>
    </row>
    <row r="270" spans="1:2">
      <c r="A270" t="s">
        <v>10794</v>
      </c>
      <c r="B270" t="s">
        <v>11791</v>
      </c>
    </row>
    <row r="271" spans="1:2">
      <c r="A271" t="s">
        <v>10795</v>
      </c>
      <c r="B271" t="s">
        <v>11792</v>
      </c>
    </row>
    <row r="272" spans="1:2">
      <c r="A272" t="s">
        <v>10796</v>
      </c>
      <c r="B272" t="s">
        <v>2503</v>
      </c>
    </row>
    <row r="273" spans="1:2">
      <c r="A273" t="s">
        <v>10797</v>
      </c>
      <c r="B273" t="s">
        <v>2503</v>
      </c>
    </row>
    <row r="274" spans="1:2">
      <c r="A274" t="s">
        <v>10798</v>
      </c>
      <c r="B274" t="s">
        <v>2503</v>
      </c>
    </row>
    <row r="275" spans="1:2">
      <c r="A275" t="s">
        <v>10799</v>
      </c>
      <c r="B275" t="s">
        <v>2503</v>
      </c>
    </row>
    <row r="276" spans="1:2">
      <c r="A276" t="s">
        <v>11569</v>
      </c>
      <c r="B276" t="s">
        <v>11954</v>
      </c>
    </row>
    <row r="277" spans="1:2">
      <c r="A277" t="s">
        <v>11570</v>
      </c>
      <c r="B277" t="s">
        <v>11954</v>
      </c>
    </row>
    <row r="278" spans="1:2">
      <c r="A278" t="s">
        <v>11571</v>
      </c>
      <c r="B278" t="s">
        <v>11954</v>
      </c>
    </row>
    <row r="279" spans="1:2">
      <c r="A279" t="s">
        <v>11572</v>
      </c>
      <c r="B279" t="s">
        <v>11954</v>
      </c>
    </row>
    <row r="280" spans="1:2">
      <c r="A280" t="s">
        <v>11573</v>
      </c>
      <c r="B280" t="s">
        <v>11954</v>
      </c>
    </row>
    <row r="281" spans="1:2">
      <c r="A281" t="s">
        <v>11574</v>
      </c>
      <c r="B281" t="s">
        <v>11954</v>
      </c>
    </row>
    <row r="282" spans="1:2">
      <c r="A282" t="s">
        <v>11575</v>
      </c>
      <c r="B282" t="s">
        <v>11954</v>
      </c>
    </row>
    <row r="283" spans="1:2">
      <c r="A283" t="s">
        <v>11576</v>
      </c>
      <c r="B283" t="s">
        <v>11954</v>
      </c>
    </row>
    <row r="284" spans="1:2">
      <c r="A284" t="s">
        <v>11577</v>
      </c>
      <c r="B284" t="s">
        <v>11954</v>
      </c>
    </row>
    <row r="285" spans="1:2">
      <c r="A285" t="s">
        <v>11578</v>
      </c>
      <c r="B285" t="s">
        <v>11954</v>
      </c>
    </row>
    <row r="286" spans="1:2">
      <c r="A286" t="s">
        <v>11579</v>
      </c>
      <c r="B286" t="s">
        <v>11954</v>
      </c>
    </row>
    <row r="287" spans="1:2">
      <c r="A287" t="s">
        <v>11580</v>
      </c>
      <c r="B287" t="s">
        <v>11954</v>
      </c>
    </row>
    <row r="288" spans="1:2">
      <c r="A288" t="s">
        <v>11369</v>
      </c>
      <c r="B288" t="s">
        <v>2351</v>
      </c>
    </row>
    <row r="289" spans="1:2">
      <c r="A289" t="s">
        <v>11370</v>
      </c>
      <c r="B289" t="s">
        <v>2351</v>
      </c>
    </row>
    <row r="290" spans="1:2">
      <c r="A290" t="s">
        <v>11371</v>
      </c>
      <c r="B290" t="s">
        <v>2351</v>
      </c>
    </row>
    <row r="291" spans="1:2">
      <c r="A291" t="s">
        <v>11372</v>
      </c>
      <c r="B291" t="s">
        <v>2351</v>
      </c>
    </row>
    <row r="292" spans="1:2">
      <c r="A292" t="s">
        <v>11373</v>
      </c>
      <c r="B292" t="s">
        <v>2351</v>
      </c>
    </row>
    <row r="293" spans="1:2">
      <c r="A293" t="s">
        <v>11374</v>
      </c>
      <c r="B293" t="s">
        <v>2351</v>
      </c>
    </row>
    <row r="294" spans="1:2">
      <c r="A294" t="s">
        <v>11375</v>
      </c>
      <c r="B294" t="s">
        <v>2351</v>
      </c>
    </row>
    <row r="295" spans="1:2">
      <c r="A295" t="s">
        <v>11376</v>
      </c>
      <c r="B295" t="s">
        <v>2351</v>
      </c>
    </row>
    <row r="296" spans="1:2">
      <c r="A296" t="s">
        <v>11377</v>
      </c>
      <c r="B296" t="s">
        <v>2351</v>
      </c>
    </row>
    <row r="297" spans="1:2">
      <c r="A297" t="s">
        <v>11378</v>
      </c>
      <c r="B297" t="s">
        <v>2351</v>
      </c>
    </row>
    <row r="298" spans="1:2">
      <c r="A298" t="s">
        <v>11379</v>
      </c>
      <c r="B298" t="s">
        <v>2351</v>
      </c>
    </row>
    <row r="299" spans="1:2">
      <c r="A299" t="s">
        <v>11380</v>
      </c>
      <c r="B299" t="s">
        <v>2351</v>
      </c>
    </row>
    <row r="300" spans="1:2">
      <c r="A300" t="s">
        <v>11381</v>
      </c>
      <c r="B300" t="s">
        <v>11890</v>
      </c>
    </row>
    <row r="301" spans="1:2">
      <c r="A301" t="s">
        <v>11382</v>
      </c>
      <c r="B301" t="s">
        <v>11890</v>
      </c>
    </row>
    <row r="302" spans="1:2">
      <c r="A302" t="s">
        <v>11383</v>
      </c>
      <c r="B302" t="s">
        <v>11891</v>
      </c>
    </row>
    <row r="303" spans="1:2">
      <c r="A303" t="s">
        <v>11384</v>
      </c>
      <c r="B303" t="s">
        <v>11891</v>
      </c>
    </row>
    <row r="304" spans="1:2">
      <c r="A304" t="s">
        <v>11385</v>
      </c>
      <c r="B304" t="s">
        <v>11891</v>
      </c>
    </row>
    <row r="305" spans="1:2">
      <c r="A305" t="s">
        <v>11386</v>
      </c>
      <c r="B305" t="s">
        <v>11891</v>
      </c>
    </row>
    <row r="306" spans="1:2">
      <c r="A306" t="s">
        <v>11387</v>
      </c>
      <c r="B306" t="s">
        <v>11891</v>
      </c>
    </row>
    <row r="307" spans="1:2">
      <c r="A307" t="s">
        <v>11388</v>
      </c>
      <c r="B307" t="s">
        <v>11891</v>
      </c>
    </row>
    <row r="308" spans="1:2">
      <c r="A308" t="s">
        <v>11389</v>
      </c>
      <c r="B308" t="s">
        <v>11891</v>
      </c>
    </row>
    <row r="309" spans="1:2">
      <c r="A309" t="s">
        <v>10800</v>
      </c>
      <c r="B309" t="s">
        <v>11891</v>
      </c>
    </row>
    <row r="310" spans="1:2">
      <c r="A310" t="s">
        <v>10804</v>
      </c>
      <c r="B310" t="s">
        <v>11997</v>
      </c>
    </row>
    <row r="311" spans="1:2">
      <c r="A311" t="s">
        <v>10791</v>
      </c>
      <c r="B311" t="s">
        <v>11998</v>
      </c>
    </row>
    <row r="312" spans="1:2">
      <c r="A312" t="s">
        <v>10805</v>
      </c>
      <c r="B312" t="s">
        <v>11793</v>
      </c>
    </row>
    <row r="313" spans="1:2">
      <c r="A313" t="s">
        <v>10806</v>
      </c>
      <c r="B313" t="s">
        <v>11793</v>
      </c>
    </row>
    <row r="314" spans="1:2">
      <c r="A314" t="s">
        <v>10807</v>
      </c>
      <c r="B314" t="s">
        <v>11793</v>
      </c>
    </row>
    <row r="315" spans="1:2">
      <c r="A315" t="s">
        <v>10808</v>
      </c>
      <c r="B315" t="s">
        <v>11793</v>
      </c>
    </row>
    <row r="316" spans="1:2">
      <c r="A316" t="s">
        <v>10809</v>
      </c>
      <c r="B316" t="s">
        <v>11793</v>
      </c>
    </row>
    <row r="317" spans="1:2">
      <c r="A317" t="s">
        <v>10810</v>
      </c>
      <c r="B317" t="s">
        <v>11793</v>
      </c>
    </row>
    <row r="318" spans="1:2">
      <c r="A318" t="s">
        <v>10811</v>
      </c>
      <c r="B318" t="s">
        <v>11793</v>
      </c>
    </row>
    <row r="319" spans="1:2">
      <c r="A319" t="s">
        <v>10812</v>
      </c>
      <c r="B319" t="s">
        <v>11793</v>
      </c>
    </row>
    <row r="320" spans="1:2">
      <c r="A320" t="s">
        <v>10813</v>
      </c>
      <c r="B320" t="s">
        <v>11793</v>
      </c>
    </row>
    <row r="321" spans="1:2">
      <c r="A321" t="s">
        <v>10814</v>
      </c>
      <c r="B321" t="s">
        <v>11793</v>
      </c>
    </row>
    <row r="322" spans="1:2">
      <c r="A322" t="s">
        <v>10815</v>
      </c>
      <c r="B322" t="s">
        <v>11793</v>
      </c>
    </row>
    <row r="323" spans="1:2">
      <c r="A323" t="s">
        <v>10816</v>
      </c>
      <c r="B323" t="s">
        <v>11793</v>
      </c>
    </row>
    <row r="324" spans="1:2">
      <c r="A324" t="s">
        <v>10817</v>
      </c>
      <c r="B324" t="s">
        <v>11793</v>
      </c>
    </row>
    <row r="325" spans="1:2">
      <c r="A325" t="s">
        <v>10818</v>
      </c>
      <c r="B325" t="s">
        <v>11793</v>
      </c>
    </row>
    <row r="326" spans="1:2">
      <c r="A326" t="s">
        <v>10819</v>
      </c>
      <c r="B326" t="s">
        <v>11793</v>
      </c>
    </row>
    <row r="327" spans="1:2">
      <c r="A327" t="s">
        <v>10820</v>
      </c>
      <c r="B327" t="s">
        <v>11793</v>
      </c>
    </row>
    <row r="328" spans="1:2">
      <c r="A328" t="s">
        <v>10821</v>
      </c>
      <c r="B328" t="s">
        <v>11793</v>
      </c>
    </row>
    <row r="329" spans="1:2">
      <c r="A329" t="s">
        <v>10822</v>
      </c>
      <c r="B329" t="s">
        <v>11793</v>
      </c>
    </row>
    <row r="330" spans="1:2">
      <c r="A330" t="s">
        <v>10823</v>
      </c>
      <c r="B330" t="s">
        <v>11793</v>
      </c>
    </row>
    <row r="331" spans="1:2">
      <c r="A331" t="s">
        <v>10824</v>
      </c>
      <c r="B331" t="s">
        <v>11793</v>
      </c>
    </row>
    <row r="332" spans="1:2">
      <c r="A332" t="s">
        <v>10825</v>
      </c>
      <c r="B332" t="s">
        <v>11793</v>
      </c>
    </row>
    <row r="333" spans="1:2">
      <c r="A333" t="s">
        <v>10826</v>
      </c>
      <c r="B333" t="s">
        <v>11793</v>
      </c>
    </row>
    <row r="334" spans="1:2">
      <c r="A334" t="s">
        <v>10827</v>
      </c>
      <c r="B334" t="s">
        <v>11793</v>
      </c>
    </row>
    <row r="335" spans="1:2">
      <c r="A335" t="s">
        <v>10828</v>
      </c>
      <c r="B335" t="s">
        <v>11793</v>
      </c>
    </row>
    <row r="336" spans="1:2">
      <c r="A336" t="s">
        <v>10829</v>
      </c>
      <c r="B336" t="s">
        <v>11793</v>
      </c>
    </row>
    <row r="337" spans="1:2">
      <c r="A337" t="s">
        <v>10830</v>
      </c>
      <c r="B337" t="s">
        <v>11793</v>
      </c>
    </row>
    <row r="338" spans="1:2">
      <c r="A338" t="s">
        <v>10831</v>
      </c>
      <c r="B338" t="s">
        <v>11793</v>
      </c>
    </row>
    <row r="339" spans="1:2">
      <c r="A339" t="s">
        <v>10832</v>
      </c>
      <c r="B339" t="s">
        <v>11793</v>
      </c>
    </row>
    <row r="340" spans="1:2">
      <c r="A340" t="s">
        <v>10833</v>
      </c>
      <c r="B340" t="s">
        <v>11793</v>
      </c>
    </row>
    <row r="341" spans="1:2">
      <c r="A341" t="s">
        <v>10834</v>
      </c>
      <c r="B341" t="s">
        <v>11793</v>
      </c>
    </row>
    <row r="342" spans="1:2">
      <c r="A342" t="s">
        <v>10835</v>
      </c>
      <c r="B342" t="s">
        <v>11793</v>
      </c>
    </row>
    <row r="343" spans="1:2">
      <c r="A343" t="s">
        <v>10836</v>
      </c>
      <c r="B343" t="s">
        <v>11793</v>
      </c>
    </row>
    <row r="344" spans="1:2">
      <c r="A344" t="s">
        <v>10837</v>
      </c>
      <c r="B344" t="s">
        <v>11793</v>
      </c>
    </row>
    <row r="345" spans="1:2">
      <c r="A345" t="s">
        <v>10838</v>
      </c>
      <c r="B345" t="s">
        <v>11793</v>
      </c>
    </row>
    <row r="346" spans="1:2">
      <c r="A346" t="s">
        <v>10839</v>
      </c>
      <c r="B346" t="s">
        <v>11793</v>
      </c>
    </row>
    <row r="347" spans="1:2">
      <c r="A347" t="s">
        <v>10840</v>
      </c>
      <c r="B347" t="s">
        <v>11793</v>
      </c>
    </row>
    <row r="348" spans="1:2">
      <c r="A348" t="s">
        <v>10841</v>
      </c>
      <c r="B348" t="s">
        <v>11793</v>
      </c>
    </row>
    <row r="349" spans="1:2">
      <c r="A349" t="s">
        <v>10842</v>
      </c>
      <c r="B349" t="s">
        <v>11793</v>
      </c>
    </row>
    <row r="350" spans="1:2">
      <c r="A350" t="s">
        <v>10843</v>
      </c>
      <c r="B350" t="s">
        <v>11793</v>
      </c>
    </row>
    <row r="351" spans="1:2">
      <c r="A351" t="s">
        <v>10844</v>
      </c>
      <c r="B351" t="s">
        <v>11793</v>
      </c>
    </row>
    <row r="352" spans="1:2">
      <c r="A352" t="s">
        <v>10845</v>
      </c>
      <c r="B352" t="s">
        <v>11793</v>
      </c>
    </row>
    <row r="353" spans="1:2">
      <c r="A353" t="s">
        <v>10846</v>
      </c>
      <c r="B353" t="s">
        <v>11793</v>
      </c>
    </row>
    <row r="354" spans="1:2">
      <c r="A354" t="s">
        <v>10847</v>
      </c>
      <c r="B354" t="s">
        <v>11793</v>
      </c>
    </row>
    <row r="355" spans="1:2">
      <c r="A355" t="s">
        <v>10848</v>
      </c>
      <c r="B355" t="s">
        <v>11793</v>
      </c>
    </row>
    <row r="356" spans="1:2">
      <c r="A356" t="s">
        <v>10849</v>
      </c>
      <c r="B356" t="s">
        <v>11793</v>
      </c>
    </row>
    <row r="357" spans="1:2">
      <c r="A357" t="s">
        <v>10850</v>
      </c>
      <c r="B357" t="s">
        <v>11793</v>
      </c>
    </row>
    <row r="358" spans="1:2">
      <c r="A358" t="s">
        <v>10851</v>
      </c>
      <c r="B358" t="s">
        <v>11793</v>
      </c>
    </row>
    <row r="359" spans="1:2">
      <c r="A359" t="s">
        <v>10852</v>
      </c>
      <c r="B359" t="s">
        <v>11793</v>
      </c>
    </row>
    <row r="360" spans="1:2">
      <c r="A360" t="s">
        <v>10853</v>
      </c>
      <c r="B360" t="s">
        <v>11794</v>
      </c>
    </row>
    <row r="361" spans="1:2">
      <c r="A361" t="s">
        <v>10854</v>
      </c>
      <c r="B361" t="s">
        <v>11794</v>
      </c>
    </row>
    <row r="362" spans="1:2">
      <c r="A362" t="s">
        <v>10855</v>
      </c>
      <c r="B362" t="s">
        <v>11794</v>
      </c>
    </row>
    <row r="363" spans="1:2">
      <c r="A363" t="s">
        <v>10856</v>
      </c>
      <c r="B363" t="s">
        <v>11794</v>
      </c>
    </row>
    <row r="364" spans="1:2">
      <c r="A364" t="s">
        <v>10857</v>
      </c>
      <c r="B364" t="s">
        <v>11794</v>
      </c>
    </row>
    <row r="365" spans="1:2">
      <c r="A365" t="s">
        <v>10858</v>
      </c>
      <c r="B365" t="s">
        <v>11794</v>
      </c>
    </row>
    <row r="366" spans="1:2">
      <c r="A366" t="s">
        <v>10859</v>
      </c>
      <c r="B366" t="s">
        <v>11794</v>
      </c>
    </row>
    <row r="367" spans="1:2">
      <c r="A367" t="s">
        <v>10860</v>
      </c>
      <c r="B367" t="s">
        <v>11794</v>
      </c>
    </row>
    <row r="368" spans="1:2">
      <c r="A368" t="s">
        <v>10861</v>
      </c>
      <c r="B368" t="s">
        <v>11794</v>
      </c>
    </row>
    <row r="369" spans="1:2">
      <c r="A369" t="s">
        <v>10862</v>
      </c>
      <c r="B369" t="s">
        <v>11794</v>
      </c>
    </row>
    <row r="370" spans="1:2">
      <c r="A370" t="s">
        <v>10863</v>
      </c>
      <c r="B370" t="s">
        <v>11794</v>
      </c>
    </row>
    <row r="371" spans="1:2">
      <c r="A371" t="s">
        <v>10864</v>
      </c>
      <c r="B371" t="s">
        <v>11794</v>
      </c>
    </row>
    <row r="372" spans="1:2">
      <c r="A372" t="s">
        <v>10865</v>
      </c>
      <c r="B372" t="s">
        <v>11794</v>
      </c>
    </row>
    <row r="373" spans="1:2">
      <c r="A373" t="s">
        <v>10866</v>
      </c>
      <c r="B373" t="s">
        <v>11794</v>
      </c>
    </row>
    <row r="374" spans="1:2">
      <c r="A374" t="s">
        <v>10867</v>
      </c>
      <c r="B374" t="s">
        <v>11794</v>
      </c>
    </row>
    <row r="375" spans="1:2">
      <c r="A375" t="s">
        <v>10868</v>
      </c>
      <c r="B375" t="s">
        <v>11794</v>
      </c>
    </row>
    <row r="376" spans="1:2">
      <c r="A376" t="s">
        <v>10869</v>
      </c>
      <c r="B376" t="s">
        <v>11794</v>
      </c>
    </row>
    <row r="377" spans="1:2">
      <c r="A377" t="s">
        <v>10870</v>
      </c>
      <c r="B377" t="s">
        <v>11794</v>
      </c>
    </row>
    <row r="378" spans="1:2">
      <c r="A378" t="s">
        <v>10871</v>
      </c>
      <c r="B378" t="s">
        <v>11794</v>
      </c>
    </row>
    <row r="379" spans="1:2">
      <c r="A379" t="s">
        <v>10872</v>
      </c>
      <c r="B379" t="s">
        <v>11794</v>
      </c>
    </row>
    <row r="380" spans="1:2">
      <c r="A380" t="s">
        <v>10873</v>
      </c>
      <c r="B380" t="s">
        <v>11794</v>
      </c>
    </row>
    <row r="381" spans="1:2">
      <c r="A381" t="s">
        <v>10874</v>
      </c>
      <c r="B381" t="s">
        <v>11795</v>
      </c>
    </row>
    <row r="382" spans="1:2">
      <c r="A382" t="s">
        <v>10875</v>
      </c>
      <c r="B382" t="s">
        <v>11795</v>
      </c>
    </row>
    <row r="383" spans="1:2">
      <c r="A383" t="s">
        <v>10876</v>
      </c>
      <c r="B383" t="s">
        <v>11795</v>
      </c>
    </row>
    <row r="384" spans="1:2">
      <c r="A384" t="s">
        <v>10877</v>
      </c>
      <c r="B384" t="s">
        <v>11795</v>
      </c>
    </row>
    <row r="385" spans="1:2">
      <c r="A385" t="s">
        <v>10878</v>
      </c>
      <c r="B385" t="s">
        <v>11795</v>
      </c>
    </row>
    <row r="386" spans="1:2">
      <c r="A386" t="s">
        <v>11050</v>
      </c>
      <c r="B386" t="s">
        <v>11827</v>
      </c>
    </row>
    <row r="387" spans="1:2">
      <c r="A387" t="s">
        <v>11051</v>
      </c>
      <c r="B387" t="s">
        <v>11827</v>
      </c>
    </row>
    <row r="388" spans="1:2">
      <c r="A388" t="s">
        <v>11052</v>
      </c>
      <c r="B388" t="s">
        <v>11827</v>
      </c>
    </row>
    <row r="389" spans="1:2">
      <c r="A389" t="s">
        <v>11053</v>
      </c>
      <c r="B389" t="s">
        <v>11827</v>
      </c>
    </row>
    <row r="390" spans="1:2">
      <c r="A390" t="s">
        <v>11054</v>
      </c>
      <c r="B390" t="s">
        <v>11827</v>
      </c>
    </row>
    <row r="391" spans="1:2">
      <c r="A391" t="s">
        <v>11055</v>
      </c>
      <c r="B391" t="s">
        <v>11827</v>
      </c>
    </row>
    <row r="392" spans="1:2">
      <c r="A392" t="s">
        <v>11056</v>
      </c>
      <c r="B392" t="s">
        <v>11827</v>
      </c>
    </row>
    <row r="393" spans="1:2">
      <c r="A393" t="s">
        <v>11057</v>
      </c>
      <c r="B393" t="s">
        <v>11828</v>
      </c>
    </row>
    <row r="394" spans="1:2">
      <c r="A394" t="s">
        <v>11058</v>
      </c>
      <c r="B394" t="s">
        <v>11829</v>
      </c>
    </row>
    <row r="395" spans="1:2">
      <c r="A395" t="s">
        <v>11059</v>
      </c>
      <c r="B395" t="s">
        <v>11830</v>
      </c>
    </row>
    <row r="396" spans="1:2">
      <c r="A396" t="s">
        <v>10883</v>
      </c>
      <c r="B396" t="s">
        <v>11796</v>
      </c>
    </row>
    <row r="397" spans="1:2">
      <c r="A397" t="s">
        <v>10884</v>
      </c>
      <c r="B397" t="s">
        <v>11796</v>
      </c>
    </row>
    <row r="398" spans="1:2">
      <c r="A398" t="s">
        <v>10885</v>
      </c>
      <c r="B398" t="s">
        <v>11797</v>
      </c>
    </row>
    <row r="399" spans="1:2">
      <c r="A399" t="s">
        <v>10886</v>
      </c>
      <c r="B399" t="s">
        <v>11797</v>
      </c>
    </row>
    <row r="400" spans="1:2">
      <c r="A400" t="s">
        <v>10887</v>
      </c>
      <c r="B400" t="s">
        <v>11797</v>
      </c>
    </row>
    <row r="401" spans="1:2">
      <c r="A401" t="s">
        <v>10888</v>
      </c>
      <c r="B401" t="s">
        <v>11797</v>
      </c>
    </row>
    <row r="402" spans="1:2">
      <c r="A402" t="s">
        <v>10889</v>
      </c>
      <c r="B402" t="s">
        <v>11798</v>
      </c>
    </row>
    <row r="403" spans="1:2">
      <c r="A403" t="s">
        <v>10890</v>
      </c>
      <c r="B403" t="s">
        <v>11798</v>
      </c>
    </row>
    <row r="404" spans="1:2">
      <c r="A404" t="s">
        <v>10891</v>
      </c>
      <c r="B404" t="s">
        <v>11799</v>
      </c>
    </row>
    <row r="405" spans="1:2">
      <c r="A405" t="s">
        <v>10892</v>
      </c>
      <c r="B405" t="s">
        <v>11800</v>
      </c>
    </row>
    <row r="406" spans="1:2">
      <c r="A406" t="s">
        <v>10893</v>
      </c>
      <c r="B406" t="s">
        <v>11800</v>
      </c>
    </row>
    <row r="407" spans="1:2">
      <c r="A407" t="s">
        <v>10894</v>
      </c>
      <c r="B407" t="s">
        <v>11800</v>
      </c>
    </row>
    <row r="408" spans="1:2">
      <c r="A408" t="s">
        <v>10895</v>
      </c>
      <c r="B408" t="s">
        <v>11800</v>
      </c>
    </row>
    <row r="409" spans="1:2">
      <c r="A409" t="s">
        <v>10896</v>
      </c>
      <c r="B409" t="s">
        <v>11800</v>
      </c>
    </row>
    <row r="410" spans="1:2">
      <c r="A410" t="s">
        <v>10897</v>
      </c>
      <c r="B410" t="s">
        <v>11800</v>
      </c>
    </row>
    <row r="411" spans="1:2">
      <c r="A411" t="s">
        <v>10898</v>
      </c>
      <c r="B411" t="s">
        <v>11800</v>
      </c>
    </row>
    <row r="412" spans="1:2">
      <c r="A412" t="s">
        <v>10899</v>
      </c>
      <c r="B412" t="s">
        <v>11800</v>
      </c>
    </row>
    <row r="413" spans="1:2">
      <c r="A413" t="s">
        <v>10900</v>
      </c>
      <c r="B413" t="s">
        <v>11800</v>
      </c>
    </row>
    <row r="414" spans="1:2">
      <c r="A414" t="s">
        <v>10901</v>
      </c>
      <c r="B414" t="s">
        <v>11801</v>
      </c>
    </row>
    <row r="415" spans="1:2">
      <c r="A415" t="s">
        <v>10902</v>
      </c>
      <c r="B415" t="s">
        <v>11802</v>
      </c>
    </row>
    <row r="416" spans="1:2">
      <c r="A416" t="s">
        <v>10903</v>
      </c>
      <c r="B416" t="s">
        <v>11802</v>
      </c>
    </row>
    <row r="417" spans="1:2">
      <c r="A417" t="s">
        <v>10904</v>
      </c>
      <c r="B417" t="s">
        <v>11802</v>
      </c>
    </row>
    <row r="418" spans="1:2">
      <c r="A418" t="s">
        <v>10905</v>
      </c>
      <c r="B418" t="s">
        <v>11802</v>
      </c>
    </row>
    <row r="419" spans="1:2">
      <c r="A419" t="s">
        <v>10906</v>
      </c>
      <c r="B419" t="s">
        <v>11802</v>
      </c>
    </row>
    <row r="420" spans="1:2">
      <c r="A420" t="s">
        <v>10907</v>
      </c>
      <c r="B420" t="s">
        <v>11802</v>
      </c>
    </row>
    <row r="421" spans="1:2">
      <c r="A421" t="s">
        <v>10908</v>
      </c>
      <c r="B421" t="s">
        <v>11802</v>
      </c>
    </row>
    <row r="422" spans="1:2">
      <c r="A422" t="s">
        <v>10909</v>
      </c>
      <c r="B422" t="s">
        <v>11802</v>
      </c>
    </row>
    <row r="423" spans="1:2">
      <c r="A423" t="s">
        <v>10911</v>
      </c>
      <c r="B423" t="s">
        <v>11802</v>
      </c>
    </row>
    <row r="424" spans="1:2">
      <c r="A424" t="s">
        <v>10912</v>
      </c>
      <c r="B424" t="s">
        <v>11803</v>
      </c>
    </row>
    <row r="425" spans="1:2">
      <c r="A425" t="s">
        <v>10913</v>
      </c>
      <c r="B425" t="s">
        <v>11803</v>
      </c>
    </row>
    <row r="426" spans="1:2">
      <c r="A426" t="s">
        <v>10914</v>
      </c>
      <c r="B426" t="s">
        <v>11803</v>
      </c>
    </row>
    <row r="427" spans="1:2">
      <c r="A427" t="s">
        <v>10915</v>
      </c>
      <c r="B427" t="s">
        <v>11803</v>
      </c>
    </row>
    <row r="428" spans="1:2">
      <c r="A428" t="s">
        <v>10918</v>
      </c>
      <c r="B428" t="s">
        <v>11804</v>
      </c>
    </row>
    <row r="429" spans="1:2">
      <c r="A429" t="s">
        <v>10919</v>
      </c>
      <c r="B429" t="s">
        <v>11805</v>
      </c>
    </row>
    <row r="430" spans="1:2">
      <c r="A430" t="s">
        <v>10920</v>
      </c>
      <c r="B430" t="s">
        <v>11805</v>
      </c>
    </row>
    <row r="431" spans="1:2">
      <c r="A431" t="s">
        <v>10921</v>
      </c>
      <c r="B431" t="s">
        <v>11806</v>
      </c>
    </row>
    <row r="432" spans="1:2">
      <c r="A432" t="s">
        <v>10922</v>
      </c>
      <c r="B432" t="s">
        <v>11807</v>
      </c>
    </row>
    <row r="433" spans="1:2">
      <c r="A433" t="s">
        <v>10923</v>
      </c>
      <c r="B433" t="s">
        <v>11808</v>
      </c>
    </row>
    <row r="434" spans="1:2">
      <c r="A434" t="s">
        <v>10924</v>
      </c>
      <c r="B434" t="s">
        <v>11808</v>
      </c>
    </row>
    <row r="435" spans="1:2">
      <c r="A435" t="s">
        <v>10925</v>
      </c>
      <c r="B435" t="s">
        <v>11809</v>
      </c>
    </row>
    <row r="436" spans="1:2">
      <c r="A436" t="s">
        <v>10926</v>
      </c>
      <c r="B436" t="s">
        <v>11809</v>
      </c>
    </row>
    <row r="437" spans="1:2">
      <c r="A437" t="s">
        <v>10927</v>
      </c>
      <c r="B437" t="s">
        <v>11809</v>
      </c>
    </row>
    <row r="438" spans="1:2">
      <c r="A438" t="s">
        <v>10928</v>
      </c>
      <c r="B438" t="s">
        <v>11809</v>
      </c>
    </row>
    <row r="439" spans="1:2">
      <c r="A439" t="s">
        <v>10930</v>
      </c>
      <c r="B439" t="s">
        <v>11809</v>
      </c>
    </row>
    <row r="440" spans="1:2">
      <c r="A440" t="s">
        <v>11086</v>
      </c>
      <c r="B440" t="s">
        <v>2824</v>
      </c>
    </row>
    <row r="441" spans="1:2">
      <c r="A441" t="s">
        <v>11087</v>
      </c>
      <c r="B441" t="s">
        <v>2824</v>
      </c>
    </row>
    <row r="442" spans="1:2">
      <c r="A442" t="s">
        <v>11088</v>
      </c>
      <c r="B442" t="s">
        <v>2824</v>
      </c>
    </row>
    <row r="443" spans="1:2">
      <c r="A443" t="s">
        <v>11089</v>
      </c>
      <c r="B443" t="s">
        <v>2824</v>
      </c>
    </row>
    <row r="444" spans="1:2">
      <c r="A444" t="s">
        <v>11090</v>
      </c>
      <c r="B444" t="s">
        <v>2824</v>
      </c>
    </row>
    <row r="445" spans="1:2">
      <c r="A445" t="s">
        <v>11091</v>
      </c>
      <c r="B445" t="s">
        <v>2824</v>
      </c>
    </row>
    <row r="446" spans="1:2">
      <c r="A446" t="s">
        <v>11092</v>
      </c>
      <c r="B446" t="s">
        <v>2824</v>
      </c>
    </row>
    <row r="447" spans="1:2">
      <c r="A447" t="s">
        <v>11093</v>
      </c>
      <c r="B447" t="s">
        <v>2824</v>
      </c>
    </row>
    <row r="448" spans="1:2">
      <c r="A448" t="s">
        <v>11094</v>
      </c>
      <c r="B448" t="s">
        <v>2824</v>
      </c>
    </row>
    <row r="449" spans="1:2">
      <c r="A449" t="s">
        <v>11095</v>
      </c>
      <c r="B449" t="s">
        <v>2824</v>
      </c>
    </row>
    <row r="450" spans="1:2">
      <c r="A450" t="s">
        <v>11096</v>
      </c>
      <c r="B450" t="s">
        <v>2824</v>
      </c>
    </row>
    <row r="451" spans="1:2">
      <c r="A451" t="s">
        <v>11097</v>
      </c>
      <c r="B451" t="s">
        <v>2824</v>
      </c>
    </row>
    <row r="452" spans="1:2">
      <c r="A452" t="s">
        <v>11098</v>
      </c>
      <c r="B452" t="s">
        <v>2824</v>
      </c>
    </row>
    <row r="453" spans="1:2">
      <c r="A453" t="s">
        <v>11099</v>
      </c>
      <c r="B453" t="s">
        <v>2824</v>
      </c>
    </row>
    <row r="454" spans="1:2">
      <c r="A454" t="s">
        <v>11100</v>
      </c>
      <c r="B454" t="s">
        <v>11835</v>
      </c>
    </row>
    <row r="455" spans="1:2">
      <c r="A455" t="s">
        <v>11101</v>
      </c>
      <c r="B455" t="s">
        <v>11836</v>
      </c>
    </row>
    <row r="456" spans="1:2">
      <c r="A456" t="s">
        <v>11102</v>
      </c>
      <c r="B456" t="s">
        <v>11837</v>
      </c>
    </row>
    <row r="457" spans="1:2">
      <c r="A457" t="s">
        <v>11103</v>
      </c>
      <c r="B457" t="s">
        <v>11838</v>
      </c>
    </row>
    <row r="458" spans="1:2">
      <c r="A458" t="s">
        <v>11104</v>
      </c>
      <c r="B458" t="s">
        <v>11838</v>
      </c>
    </row>
    <row r="459" spans="1:2">
      <c r="A459" t="s">
        <v>11105</v>
      </c>
      <c r="B459" t="s">
        <v>11839</v>
      </c>
    </row>
    <row r="460" spans="1:2">
      <c r="A460" t="s">
        <v>11106</v>
      </c>
      <c r="B460" t="s">
        <v>11840</v>
      </c>
    </row>
    <row r="461" spans="1:2">
      <c r="A461" t="s">
        <v>11065</v>
      </c>
      <c r="B461" t="s">
        <v>2825</v>
      </c>
    </row>
    <row r="462" spans="1:2">
      <c r="A462" t="s">
        <v>11066</v>
      </c>
      <c r="B462" t="s">
        <v>2825</v>
      </c>
    </row>
    <row r="463" spans="1:2">
      <c r="A463" t="s">
        <v>11067</v>
      </c>
      <c r="B463" t="s">
        <v>2825</v>
      </c>
    </row>
    <row r="464" spans="1:2">
      <c r="A464" t="s">
        <v>11068</v>
      </c>
      <c r="B464" t="s">
        <v>2825</v>
      </c>
    </row>
    <row r="465" spans="1:2">
      <c r="A465" t="s">
        <v>11069</v>
      </c>
      <c r="B465" t="s">
        <v>2825</v>
      </c>
    </row>
    <row r="466" spans="1:2">
      <c r="A466" t="s">
        <v>11070</v>
      </c>
      <c r="B466" t="s">
        <v>2825</v>
      </c>
    </row>
    <row r="467" spans="1:2">
      <c r="A467" t="s">
        <v>11071</v>
      </c>
      <c r="B467" t="s">
        <v>2825</v>
      </c>
    </row>
    <row r="468" spans="1:2">
      <c r="A468" t="s">
        <v>11072</v>
      </c>
      <c r="B468" t="s">
        <v>2825</v>
      </c>
    </row>
    <row r="469" spans="1:2">
      <c r="A469" t="s">
        <v>11073</v>
      </c>
      <c r="B469" t="s">
        <v>2825</v>
      </c>
    </row>
    <row r="470" spans="1:2">
      <c r="A470" t="s">
        <v>11074</v>
      </c>
      <c r="B470" t="s">
        <v>2825</v>
      </c>
    </row>
    <row r="471" spans="1:2">
      <c r="A471" t="s">
        <v>11075</v>
      </c>
      <c r="B471" t="s">
        <v>2825</v>
      </c>
    </row>
    <row r="472" spans="1:2">
      <c r="A472" t="s">
        <v>11076</v>
      </c>
      <c r="B472" t="s">
        <v>2825</v>
      </c>
    </row>
    <row r="473" spans="1:2">
      <c r="A473" t="s">
        <v>11077</v>
      </c>
      <c r="B473" t="s">
        <v>2825</v>
      </c>
    </row>
    <row r="474" spans="1:2">
      <c r="A474" t="s">
        <v>11078</v>
      </c>
      <c r="B474" t="s">
        <v>11831</v>
      </c>
    </row>
    <row r="475" spans="1:2">
      <c r="A475" t="s">
        <v>11080</v>
      </c>
      <c r="B475" t="s">
        <v>11832</v>
      </c>
    </row>
    <row r="476" spans="1:2">
      <c r="A476" t="s">
        <v>11081</v>
      </c>
      <c r="B476" t="s">
        <v>11833</v>
      </c>
    </row>
    <row r="477" spans="1:2">
      <c r="A477" t="s">
        <v>11082</v>
      </c>
      <c r="B477" t="s">
        <v>11834</v>
      </c>
    </row>
    <row r="478" spans="1:2">
      <c r="A478" t="s">
        <v>10932</v>
      </c>
      <c r="B478" t="s">
        <v>11810</v>
      </c>
    </row>
    <row r="479" spans="1:2">
      <c r="A479" t="s">
        <v>10933</v>
      </c>
      <c r="B479" t="s">
        <v>11810</v>
      </c>
    </row>
    <row r="480" spans="1:2">
      <c r="A480" t="s">
        <v>10934</v>
      </c>
      <c r="B480" t="s">
        <v>11810</v>
      </c>
    </row>
    <row r="481" spans="1:2">
      <c r="A481" t="s">
        <v>10935</v>
      </c>
      <c r="B481" t="s">
        <v>11810</v>
      </c>
    </row>
    <row r="482" spans="1:2">
      <c r="A482" t="s">
        <v>10936</v>
      </c>
      <c r="B482" t="s">
        <v>11810</v>
      </c>
    </row>
    <row r="483" spans="1:2">
      <c r="A483" t="s">
        <v>10937</v>
      </c>
      <c r="B483" t="s">
        <v>11810</v>
      </c>
    </row>
    <row r="484" spans="1:2">
      <c r="A484" t="s">
        <v>10938</v>
      </c>
      <c r="B484" t="s">
        <v>11810</v>
      </c>
    </row>
    <row r="485" spans="1:2">
      <c r="A485" t="s">
        <v>10939</v>
      </c>
      <c r="B485" t="s">
        <v>11810</v>
      </c>
    </row>
    <row r="486" spans="1:2">
      <c r="A486" t="s">
        <v>10940</v>
      </c>
      <c r="B486" t="s">
        <v>11810</v>
      </c>
    </row>
    <row r="487" spans="1:2">
      <c r="A487" t="s">
        <v>10941</v>
      </c>
      <c r="B487" t="s">
        <v>11810</v>
      </c>
    </row>
    <row r="488" spans="1:2">
      <c r="A488" t="s">
        <v>10942</v>
      </c>
      <c r="B488" t="s">
        <v>11810</v>
      </c>
    </row>
    <row r="489" spans="1:2">
      <c r="A489" t="s">
        <v>10943</v>
      </c>
      <c r="B489" t="s">
        <v>11810</v>
      </c>
    </row>
    <row r="490" spans="1:2">
      <c r="A490" t="s">
        <v>10944</v>
      </c>
      <c r="B490" t="s">
        <v>11810</v>
      </c>
    </row>
    <row r="491" spans="1:2">
      <c r="A491" t="s">
        <v>10945</v>
      </c>
      <c r="B491" t="s">
        <v>11810</v>
      </c>
    </row>
    <row r="492" spans="1:2">
      <c r="A492" t="s">
        <v>10946</v>
      </c>
      <c r="B492" t="s">
        <v>11810</v>
      </c>
    </row>
    <row r="493" spans="1:2">
      <c r="A493" t="s">
        <v>10947</v>
      </c>
      <c r="B493" t="s">
        <v>11810</v>
      </c>
    </row>
    <row r="494" spans="1:2">
      <c r="A494" t="s">
        <v>10948</v>
      </c>
      <c r="B494" t="s">
        <v>11810</v>
      </c>
    </row>
    <row r="495" spans="1:2">
      <c r="A495" t="s">
        <v>10949</v>
      </c>
      <c r="B495" t="s">
        <v>11810</v>
      </c>
    </row>
    <row r="496" spans="1:2">
      <c r="A496" t="s">
        <v>10950</v>
      </c>
      <c r="B496" t="s">
        <v>11810</v>
      </c>
    </row>
    <row r="497" spans="1:2">
      <c r="A497" t="s">
        <v>10951</v>
      </c>
      <c r="B497" t="s">
        <v>11810</v>
      </c>
    </row>
    <row r="498" spans="1:2">
      <c r="A498" t="s">
        <v>10952</v>
      </c>
      <c r="B498" t="s">
        <v>11810</v>
      </c>
    </row>
    <row r="499" spans="1:2">
      <c r="A499" t="s">
        <v>10953</v>
      </c>
      <c r="B499" t="s">
        <v>11810</v>
      </c>
    </row>
    <row r="500" spans="1:2">
      <c r="A500" t="s">
        <v>10954</v>
      </c>
      <c r="B500" t="s">
        <v>11810</v>
      </c>
    </row>
    <row r="501" spans="1:2">
      <c r="A501" t="s">
        <v>10955</v>
      </c>
      <c r="B501" t="s">
        <v>11810</v>
      </c>
    </row>
    <row r="502" spans="1:2">
      <c r="A502" t="s">
        <v>10956</v>
      </c>
      <c r="B502" t="s">
        <v>11810</v>
      </c>
    </row>
    <row r="503" spans="1:2">
      <c r="A503" t="s">
        <v>10957</v>
      </c>
      <c r="B503" t="s">
        <v>11810</v>
      </c>
    </row>
    <row r="504" spans="1:2">
      <c r="A504" t="s">
        <v>10958</v>
      </c>
      <c r="B504" t="s">
        <v>11810</v>
      </c>
    </row>
    <row r="505" spans="1:2">
      <c r="A505" t="s">
        <v>10959</v>
      </c>
      <c r="B505" t="s">
        <v>11810</v>
      </c>
    </row>
    <row r="506" spans="1:2">
      <c r="A506" t="s">
        <v>10960</v>
      </c>
      <c r="B506" t="s">
        <v>11810</v>
      </c>
    </row>
    <row r="507" spans="1:2">
      <c r="A507" t="s">
        <v>10961</v>
      </c>
      <c r="B507" t="s">
        <v>11810</v>
      </c>
    </row>
    <row r="508" spans="1:2">
      <c r="A508" t="s">
        <v>10962</v>
      </c>
      <c r="B508" t="s">
        <v>11810</v>
      </c>
    </row>
    <row r="509" spans="1:2">
      <c r="A509" t="s">
        <v>10963</v>
      </c>
      <c r="B509" t="s">
        <v>11810</v>
      </c>
    </row>
    <row r="510" spans="1:2">
      <c r="A510" t="s">
        <v>10964</v>
      </c>
      <c r="B510" t="s">
        <v>11810</v>
      </c>
    </row>
    <row r="511" spans="1:2">
      <c r="A511" t="s">
        <v>10965</v>
      </c>
      <c r="B511" t="s">
        <v>11810</v>
      </c>
    </row>
    <row r="512" spans="1:2">
      <c r="A512" t="s">
        <v>10966</v>
      </c>
      <c r="B512" t="s">
        <v>11810</v>
      </c>
    </row>
    <row r="513" spans="1:2">
      <c r="A513" t="s">
        <v>10967</v>
      </c>
      <c r="B513" t="s">
        <v>11810</v>
      </c>
    </row>
    <row r="514" spans="1:2">
      <c r="A514" t="s">
        <v>10968</v>
      </c>
      <c r="B514" t="s">
        <v>11811</v>
      </c>
    </row>
    <row r="515" spans="1:2">
      <c r="A515" t="s">
        <v>10969</v>
      </c>
      <c r="B515" t="s">
        <v>11811</v>
      </c>
    </row>
    <row r="516" spans="1:2">
      <c r="A516" t="s">
        <v>10970</v>
      </c>
      <c r="B516" t="s">
        <v>11811</v>
      </c>
    </row>
    <row r="517" spans="1:2">
      <c r="A517" t="s">
        <v>10971</v>
      </c>
      <c r="B517" t="s">
        <v>11811</v>
      </c>
    </row>
    <row r="518" spans="1:2">
      <c r="A518" t="s">
        <v>10972</v>
      </c>
      <c r="B518" t="s">
        <v>11811</v>
      </c>
    </row>
    <row r="519" spans="1:2">
      <c r="A519" t="s">
        <v>10973</v>
      </c>
      <c r="B519" t="s">
        <v>11811</v>
      </c>
    </row>
    <row r="520" spans="1:2">
      <c r="A520" t="s">
        <v>10974</v>
      </c>
      <c r="B520" t="s">
        <v>11811</v>
      </c>
    </row>
    <row r="521" spans="1:2">
      <c r="A521" t="s">
        <v>10975</v>
      </c>
      <c r="B521" t="s">
        <v>11811</v>
      </c>
    </row>
    <row r="522" spans="1:2">
      <c r="A522" t="s">
        <v>10976</v>
      </c>
      <c r="B522" t="s">
        <v>11811</v>
      </c>
    </row>
    <row r="523" spans="1:2">
      <c r="A523" t="s">
        <v>10977</v>
      </c>
      <c r="B523" t="s">
        <v>11811</v>
      </c>
    </row>
    <row r="524" spans="1:2">
      <c r="A524" t="s">
        <v>10978</v>
      </c>
      <c r="B524" t="s">
        <v>11811</v>
      </c>
    </row>
    <row r="525" spans="1:2">
      <c r="A525" t="s">
        <v>10979</v>
      </c>
      <c r="B525" t="s">
        <v>11811</v>
      </c>
    </row>
    <row r="526" spans="1:2">
      <c r="A526" t="s">
        <v>10980</v>
      </c>
      <c r="B526" t="s">
        <v>11811</v>
      </c>
    </row>
    <row r="527" spans="1:2">
      <c r="A527" t="s">
        <v>10981</v>
      </c>
      <c r="B527" t="s">
        <v>11811</v>
      </c>
    </row>
    <row r="528" spans="1:2">
      <c r="A528" t="s">
        <v>10982</v>
      </c>
      <c r="B528" t="s">
        <v>11811</v>
      </c>
    </row>
    <row r="529" spans="1:2">
      <c r="A529" t="s">
        <v>10983</v>
      </c>
      <c r="B529" t="s">
        <v>11811</v>
      </c>
    </row>
    <row r="530" spans="1:2">
      <c r="A530" t="s">
        <v>10984</v>
      </c>
      <c r="B530" t="s">
        <v>11811</v>
      </c>
    </row>
    <row r="531" spans="1:2">
      <c r="A531" t="s">
        <v>10985</v>
      </c>
      <c r="B531" t="s">
        <v>11811</v>
      </c>
    </row>
    <row r="532" spans="1:2">
      <c r="A532" t="s">
        <v>10986</v>
      </c>
      <c r="B532" t="s">
        <v>11811</v>
      </c>
    </row>
    <row r="533" spans="1:2">
      <c r="A533" t="s">
        <v>10987</v>
      </c>
      <c r="B533" t="s">
        <v>11811</v>
      </c>
    </row>
    <row r="534" spans="1:2">
      <c r="A534" t="s">
        <v>10988</v>
      </c>
      <c r="B534" t="s">
        <v>11811</v>
      </c>
    </row>
    <row r="535" spans="1:2">
      <c r="A535" t="s">
        <v>10989</v>
      </c>
      <c r="B535" t="s">
        <v>11811</v>
      </c>
    </row>
    <row r="536" spans="1:2">
      <c r="A536" t="s">
        <v>10990</v>
      </c>
      <c r="B536" t="s">
        <v>11811</v>
      </c>
    </row>
    <row r="537" spans="1:2">
      <c r="A537" t="s">
        <v>10991</v>
      </c>
      <c r="B537" t="s">
        <v>11811</v>
      </c>
    </row>
    <row r="538" spans="1:2">
      <c r="A538" t="s">
        <v>10992</v>
      </c>
      <c r="B538" t="s">
        <v>11811</v>
      </c>
    </row>
    <row r="539" spans="1:2">
      <c r="A539" t="s">
        <v>10993</v>
      </c>
      <c r="B539" t="s">
        <v>11811</v>
      </c>
    </row>
    <row r="540" spans="1:2">
      <c r="A540" t="s">
        <v>10994</v>
      </c>
      <c r="B540" t="s">
        <v>11811</v>
      </c>
    </row>
    <row r="541" spans="1:2">
      <c r="A541" t="s">
        <v>10995</v>
      </c>
      <c r="B541" t="s">
        <v>11811</v>
      </c>
    </row>
    <row r="542" spans="1:2">
      <c r="A542" t="s">
        <v>10996</v>
      </c>
      <c r="B542" t="s">
        <v>11812</v>
      </c>
    </row>
    <row r="543" spans="1:2">
      <c r="A543" t="s">
        <v>10997</v>
      </c>
      <c r="B543" t="s">
        <v>11813</v>
      </c>
    </row>
    <row r="544" spans="1:2">
      <c r="A544" t="s">
        <v>10998</v>
      </c>
      <c r="B544" t="s">
        <v>11813</v>
      </c>
    </row>
    <row r="545" spans="1:2">
      <c r="A545" t="s">
        <v>10999</v>
      </c>
      <c r="B545" t="s">
        <v>11813</v>
      </c>
    </row>
    <row r="546" spans="1:2">
      <c r="A546" t="s">
        <v>11000</v>
      </c>
      <c r="B546" t="s">
        <v>11813</v>
      </c>
    </row>
    <row r="547" spans="1:2">
      <c r="A547" t="s">
        <v>11001</v>
      </c>
      <c r="B547" t="s">
        <v>11813</v>
      </c>
    </row>
    <row r="548" spans="1:2">
      <c r="A548" t="s">
        <v>11002</v>
      </c>
      <c r="B548" t="s">
        <v>11813</v>
      </c>
    </row>
    <row r="549" spans="1:2">
      <c r="A549" t="s">
        <v>11006</v>
      </c>
      <c r="B549" t="s">
        <v>11814</v>
      </c>
    </row>
    <row r="550" spans="1:2">
      <c r="A550" t="s">
        <v>11007</v>
      </c>
      <c r="B550" t="s">
        <v>11814</v>
      </c>
    </row>
    <row r="551" spans="1:2">
      <c r="A551" t="s">
        <v>11008</v>
      </c>
      <c r="B551" t="s">
        <v>11814</v>
      </c>
    </row>
    <row r="552" spans="1:2">
      <c r="A552" t="s">
        <v>11009</v>
      </c>
      <c r="B552" t="s">
        <v>11814</v>
      </c>
    </row>
    <row r="553" spans="1:2">
      <c r="A553" t="s">
        <v>11010</v>
      </c>
      <c r="B553" t="s">
        <v>11815</v>
      </c>
    </row>
    <row r="554" spans="1:2">
      <c r="A554" t="s">
        <v>11011</v>
      </c>
      <c r="B554" t="s">
        <v>11816</v>
      </c>
    </row>
    <row r="555" spans="1:2">
      <c r="A555" t="s">
        <v>11012</v>
      </c>
      <c r="B555" t="s">
        <v>11816</v>
      </c>
    </row>
    <row r="556" spans="1:2">
      <c r="A556" t="s">
        <v>11013</v>
      </c>
      <c r="B556" t="s">
        <v>11816</v>
      </c>
    </row>
    <row r="557" spans="1:2">
      <c r="A557" t="s">
        <v>11014</v>
      </c>
      <c r="B557" t="s">
        <v>11816</v>
      </c>
    </row>
    <row r="558" spans="1:2">
      <c r="A558" t="s">
        <v>11015</v>
      </c>
      <c r="B558" t="s">
        <v>11817</v>
      </c>
    </row>
    <row r="559" spans="1:2">
      <c r="A559" t="s">
        <v>11016</v>
      </c>
      <c r="B559" t="s">
        <v>11817</v>
      </c>
    </row>
    <row r="560" spans="1:2">
      <c r="A560" t="s">
        <v>11017</v>
      </c>
      <c r="B560" t="s">
        <v>11817</v>
      </c>
    </row>
    <row r="561" spans="1:2">
      <c r="A561" t="s">
        <v>11018</v>
      </c>
      <c r="B561" t="s">
        <v>11818</v>
      </c>
    </row>
    <row r="562" spans="1:2">
      <c r="A562" t="s">
        <v>11019</v>
      </c>
      <c r="B562" t="s">
        <v>11818</v>
      </c>
    </row>
    <row r="563" spans="1:2">
      <c r="A563" t="s">
        <v>11020</v>
      </c>
      <c r="B563" t="s">
        <v>11818</v>
      </c>
    </row>
    <row r="564" spans="1:2">
      <c r="A564" t="s">
        <v>11021</v>
      </c>
      <c r="B564" t="s">
        <v>11819</v>
      </c>
    </row>
    <row r="565" spans="1:2">
      <c r="A565" t="s">
        <v>11022</v>
      </c>
      <c r="B565" t="s">
        <v>11820</v>
      </c>
    </row>
    <row r="566" spans="1:2">
      <c r="A566" t="s">
        <v>11023</v>
      </c>
      <c r="B566" t="s">
        <v>11820</v>
      </c>
    </row>
    <row r="567" spans="1:2">
      <c r="A567" t="s">
        <v>11024</v>
      </c>
      <c r="B567" t="s">
        <v>11820</v>
      </c>
    </row>
    <row r="568" spans="1:2">
      <c r="A568" t="s">
        <v>11025</v>
      </c>
      <c r="B568" t="s">
        <v>11820</v>
      </c>
    </row>
    <row r="569" spans="1:2">
      <c r="A569" t="s">
        <v>11026</v>
      </c>
      <c r="B569" t="s">
        <v>11820</v>
      </c>
    </row>
    <row r="570" spans="1:2">
      <c r="A570" t="s">
        <v>11027</v>
      </c>
      <c r="B570" t="s">
        <v>11820</v>
      </c>
    </row>
    <row r="571" spans="1:2">
      <c r="A571" t="s">
        <v>11028</v>
      </c>
      <c r="B571" t="s">
        <v>11820</v>
      </c>
    </row>
    <row r="572" spans="1:2">
      <c r="A572" t="s">
        <v>11029</v>
      </c>
      <c r="B572" t="s">
        <v>11821</v>
      </c>
    </row>
    <row r="573" spans="1:2">
      <c r="A573" t="s">
        <v>11030</v>
      </c>
      <c r="B573" t="s">
        <v>11821</v>
      </c>
    </row>
    <row r="574" spans="1:2">
      <c r="A574" t="s">
        <v>11031</v>
      </c>
      <c r="B574" t="s">
        <v>11821</v>
      </c>
    </row>
    <row r="575" spans="1:2">
      <c r="A575" t="s">
        <v>11032</v>
      </c>
      <c r="B575" t="s">
        <v>11822</v>
      </c>
    </row>
    <row r="576" spans="1:2">
      <c r="A576" t="s">
        <v>11033</v>
      </c>
      <c r="B576" t="s">
        <v>11822</v>
      </c>
    </row>
    <row r="577" spans="1:2">
      <c r="A577" t="s">
        <v>11034</v>
      </c>
      <c r="B577" t="s">
        <v>11822</v>
      </c>
    </row>
    <row r="578" spans="1:2">
      <c r="A578" t="s">
        <v>11035</v>
      </c>
      <c r="B578" t="s">
        <v>11822</v>
      </c>
    </row>
    <row r="579" spans="1:2">
      <c r="A579" t="s">
        <v>11036</v>
      </c>
      <c r="B579" t="s">
        <v>11823</v>
      </c>
    </row>
    <row r="580" spans="1:2">
      <c r="A580" t="s">
        <v>11037</v>
      </c>
      <c r="B580" t="s">
        <v>11823</v>
      </c>
    </row>
    <row r="581" spans="1:2">
      <c r="A581" t="s">
        <v>11038</v>
      </c>
      <c r="B581" t="s">
        <v>11824</v>
      </c>
    </row>
    <row r="582" spans="1:2">
      <c r="A582" t="s">
        <v>11039</v>
      </c>
      <c r="B582" t="s">
        <v>11825</v>
      </c>
    </row>
    <row r="583" spans="1:2">
      <c r="A583" t="s">
        <v>11040</v>
      </c>
      <c r="B583" t="s">
        <v>11825</v>
      </c>
    </row>
    <row r="584" spans="1:2">
      <c r="A584" t="s">
        <v>11041</v>
      </c>
      <c r="B584" t="s">
        <v>11825</v>
      </c>
    </row>
    <row r="585" spans="1:2">
      <c r="A585" t="s">
        <v>11042</v>
      </c>
      <c r="B585" t="s">
        <v>11825</v>
      </c>
    </row>
    <row r="586" spans="1:2">
      <c r="A586" t="s">
        <v>11043</v>
      </c>
      <c r="B586" t="s">
        <v>11826</v>
      </c>
    </row>
    <row r="587" spans="1:2">
      <c r="A587" t="s">
        <v>11044</v>
      </c>
      <c r="B587" t="s">
        <v>11826</v>
      </c>
    </row>
    <row r="588" spans="1:2">
      <c r="A588" t="s">
        <v>11468</v>
      </c>
      <c r="B588" t="s">
        <v>11918</v>
      </c>
    </row>
    <row r="589" spans="1:2">
      <c r="A589" t="s">
        <v>11469</v>
      </c>
      <c r="B589" t="s">
        <v>11918</v>
      </c>
    </row>
    <row r="590" spans="1:2">
      <c r="A590" t="s">
        <v>11470</v>
      </c>
      <c r="B590" t="s">
        <v>11919</v>
      </c>
    </row>
    <row r="591" spans="1:2">
      <c r="A591" t="s">
        <v>11471</v>
      </c>
      <c r="B591" t="s">
        <v>11919</v>
      </c>
    </row>
    <row r="592" spans="1:2">
      <c r="A592" t="s">
        <v>11472</v>
      </c>
      <c r="B592" t="s">
        <v>11920</v>
      </c>
    </row>
    <row r="593" spans="1:2">
      <c r="A593" t="s">
        <v>11473</v>
      </c>
      <c r="B593" t="s">
        <v>11920</v>
      </c>
    </row>
    <row r="594" spans="1:2">
      <c r="A594" t="s">
        <v>11474</v>
      </c>
      <c r="B594" t="s">
        <v>11920</v>
      </c>
    </row>
    <row r="595" spans="1:2">
      <c r="A595" t="s">
        <v>11475</v>
      </c>
      <c r="B595" t="s">
        <v>11920</v>
      </c>
    </row>
    <row r="596" spans="1:2">
      <c r="A596" t="s">
        <v>11476</v>
      </c>
      <c r="B596" t="s">
        <v>11920</v>
      </c>
    </row>
    <row r="597" spans="1:2">
      <c r="A597" t="s">
        <v>11477</v>
      </c>
      <c r="B597" t="s">
        <v>11921</v>
      </c>
    </row>
    <row r="598" spans="1:2">
      <c r="A598" t="s">
        <v>11478</v>
      </c>
      <c r="B598" t="s">
        <v>11921</v>
      </c>
    </row>
    <row r="599" spans="1:2">
      <c r="A599" t="s">
        <v>11479</v>
      </c>
      <c r="B599" t="s">
        <v>11922</v>
      </c>
    </row>
    <row r="600" spans="1:2">
      <c r="A600" t="s">
        <v>11480</v>
      </c>
      <c r="B600" t="s">
        <v>11922</v>
      </c>
    </row>
    <row r="601" spans="1:2">
      <c r="A601" t="s">
        <v>11481</v>
      </c>
      <c r="B601" t="s">
        <v>11923</v>
      </c>
    </row>
    <row r="602" spans="1:2">
      <c r="A602" t="s">
        <v>11482</v>
      </c>
      <c r="B602" t="s">
        <v>11923</v>
      </c>
    </row>
    <row r="603" spans="1:2">
      <c r="A603" t="s">
        <v>11483</v>
      </c>
      <c r="B603" t="s">
        <v>11924</v>
      </c>
    </row>
    <row r="604" spans="1:2">
      <c r="A604" t="s">
        <v>11484</v>
      </c>
      <c r="B604" t="s">
        <v>11924</v>
      </c>
    </row>
    <row r="605" spans="1:2">
      <c r="A605" t="s">
        <v>11485</v>
      </c>
      <c r="B605" t="s">
        <v>11924</v>
      </c>
    </row>
    <row r="606" spans="1:2">
      <c r="A606" t="s">
        <v>11486</v>
      </c>
      <c r="B606" t="s">
        <v>11924</v>
      </c>
    </row>
    <row r="607" spans="1:2">
      <c r="A607" t="s">
        <v>11487</v>
      </c>
      <c r="B607" t="s">
        <v>11925</v>
      </c>
    </row>
    <row r="608" spans="1:2">
      <c r="A608" t="s">
        <v>11488</v>
      </c>
      <c r="B608" t="s">
        <v>11926</v>
      </c>
    </row>
    <row r="609" spans="1:2">
      <c r="A609" t="s">
        <v>11489</v>
      </c>
      <c r="B609" t="s">
        <v>11927</v>
      </c>
    </row>
    <row r="610" spans="1:2">
      <c r="A610" t="s">
        <v>11490</v>
      </c>
      <c r="B610" t="s">
        <v>11928</v>
      </c>
    </row>
    <row r="611" spans="1:2">
      <c r="A611" t="s">
        <v>11491</v>
      </c>
      <c r="B611" t="s">
        <v>11928</v>
      </c>
    </row>
    <row r="612" spans="1:2">
      <c r="A612" t="s">
        <v>11492</v>
      </c>
      <c r="B612" t="s">
        <v>11928</v>
      </c>
    </row>
    <row r="613" spans="1:2">
      <c r="A613" t="s">
        <v>11493</v>
      </c>
      <c r="B613" t="s">
        <v>11929</v>
      </c>
    </row>
    <row r="614" spans="1:2">
      <c r="A614" t="s">
        <v>11494</v>
      </c>
      <c r="B614" t="s">
        <v>11929</v>
      </c>
    </row>
    <row r="615" spans="1:2">
      <c r="A615" t="s">
        <v>11495</v>
      </c>
      <c r="B615" t="s">
        <v>11929</v>
      </c>
    </row>
    <row r="616" spans="1:2">
      <c r="A616" t="s">
        <v>11496</v>
      </c>
      <c r="B616" t="s">
        <v>11929</v>
      </c>
    </row>
    <row r="617" spans="1:2">
      <c r="A617" t="s">
        <v>11497</v>
      </c>
      <c r="B617" t="s">
        <v>11929</v>
      </c>
    </row>
    <row r="618" spans="1:2">
      <c r="A618" t="s">
        <v>11691</v>
      </c>
      <c r="B618" t="s">
        <v>11972</v>
      </c>
    </row>
    <row r="619" spans="1:2">
      <c r="A619" t="s">
        <v>11692</v>
      </c>
      <c r="B619" t="s">
        <v>11973</v>
      </c>
    </row>
    <row r="620" spans="1:2">
      <c r="A620" t="s">
        <v>11693</v>
      </c>
      <c r="B620" t="s">
        <v>11973</v>
      </c>
    </row>
    <row r="621" spans="1:2">
      <c r="A621" t="s">
        <v>11694</v>
      </c>
      <c r="B621" t="s">
        <v>11973</v>
      </c>
    </row>
    <row r="622" spans="1:2">
      <c r="A622" t="s">
        <v>11695</v>
      </c>
      <c r="B622" t="s">
        <v>11974</v>
      </c>
    </row>
    <row r="623" spans="1:2">
      <c r="A623" t="s">
        <v>11305</v>
      </c>
      <c r="B623" t="s">
        <v>11874</v>
      </c>
    </row>
    <row r="624" spans="1:2">
      <c r="A624" t="s">
        <v>11310</v>
      </c>
      <c r="B624" t="s">
        <v>11875</v>
      </c>
    </row>
    <row r="625" spans="1:2">
      <c r="A625" t="s">
        <v>11311</v>
      </c>
      <c r="B625" t="s">
        <v>11876</v>
      </c>
    </row>
    <row r="626" spans="1:2">
      <c r="A626" t="s">
        <v>11394</v>
      </c>
      <c r="B626" t="s">
        <v>11892</v>
      </c>
    </row>
    <row r="627" spans="1:2">
      <c r="A627" t="s">
        <v>11395</v>
      </c>
      <c r="B627" t="s">
        <v>11893</v>
      </c>
    </row>
    <row r="628" spans="1:2">
      <c r="A628" t="s">
        <v>11396</v>
      </c>
      <c r="B628" t="s">
        <v>11894</v>
      </c>
    </row>
    <row r="629" spans="1:2">
      <c r="A629" t="s">
        <v>11397</v>
      </c>
      <c r="B629" t="s">
        <v>11895</v>
      </c>
    </row>
    <row r="630" spans="1:2">
      <c r="A630" t="s">
        <v>11398</v>
      </c>
      <c r="B630" t="s">
        <v>11896</v>
      </c>
    </row>
    <row r="631" spans="1:2">
      <c r="A631" t="s">
        <v>11399</v>
      </c>
      <c r="B631" t="s">
        <v>11897</v>
      </c>
    </row>
    <row r="632" spans="1:2">
      <c r="A632" t="s">
        <v>11400</v>
      </c>
      <c r="B632" t="s">
        <v>482</v>
      </c>
    </row>
    <row r="633" spans="1:2">
      <c r="A633" t="s">
        <v>11401</v>
      </c>
      <c r="B633" t="s">
        <v>482</v>
      </c>
    </row>
    <row r="634" spans="1:2">
      <c r="A634" t="s">
        <v>11402</v>
      </c>
      <c r="B634" t="s">
        <v>482</v>
      </c>
    </row>
    <row r="635" spans="1:2">
      <c r="A635" t="s">
        <v>11403</v>
      </c>
      <c r="B635" t="s">
        <v>482</v>
      </c>
    </row>
    <row r="636" spans="1:2">
      <c r="A636" t="s">
        <v>11404</v>
      </c>
      <c r="B636" t="s">
        <v>482</v>
      </c>
    </row>
    <row r="637" spans="1:2">
      <c r="A637" t="s">
        <v>11405</v>
      </c>
      <c r="B637" t="s">
        <v>482</v>
      </c>
    </row>
    <row r="638" spans="1:2">
      <c r="A638" t="s">
        <v>11406</v>
      </c>
      <c r="B638" t="s">
        <v>482</v>
      </c>
    </row>
    <row r="639" spans="1:2">
      <c r="A639" t="s">
        <v>11407</v>
      </c>
      <c r="B639" t="s">
        <v>482</v>
      </c>
    </row>
    <row r="640" spans="1:2">
      <c r="A640" t="s">
        <v>11408</v>
      </c>
      <c r="B640" t="s">
        <v>482</v>
      </c>
    </row>
    <row r="641" spans="1:2">
      <c r="A641" t="s">
        <v>11409</v>
      </c>
      <c r="B641" t="s">
        <v>482</v>
      </c>
    </row>
    <row r="642" spans="1:2">
      <c r="A642" t="s">
        <v>11410</v>
      </c>
      <c r="B642" t="s">
        <v>482</v>
      </c>
    </row>
    <row r="643" spans="1:2">
      <c r="A643" t="s">
        <v>11411</v>
      </c>
      <c r="B643" t="s">
        <v>482</v>
      </c>
    </row>
    <row r="644" spans="1:2">
      <c r="A644" t="s">
        <v>11412</v>
      </c>
      <c r="B644" t="s">
        <v>11898</v>
      </c>
    </row>
    <row r="645" spans="1:2">
      <c r="A645" t="s">
        <v>11413</v>
      </c>
      <c r="B645" t="s">
        <v>11899</v>
      </c>
    </row>
    <row r="646" spans="1:2">
      <c r="A646" t="s">
        <v>11414</v>
      </c>
      <c r="B646" t="s">
        <v>4677</v>
      </c>
    </row>
    <row r="647" spans="1:2">
      <c r="A647" t="s">
        <v>11415</v>
      </c>
      <c r="B647" t="s">
        <v>4677</v>
      </c>
    </row>
    <row r="648" spans="1:2">
      <c r="A648" t="s">
        <v>11416</v>
      </c>
      <c r="B648" t="s">
        <v>4677</v>
      </c>
    </row>
    <row r="649" spans="1:2">
      <c r="A649" t="s">
        <v>11417</v>
      </c>
      <c r="B649" t="s">
        <v>4677</v>
      </c>
    </row>
    <row r="650" spans="1:2">
      <c r="A650" t="s">
        <v>11418</v>
      </c>
      <c r="B650" t="s">
        <v>4677</v>
      </c>
    </row>
    <row r="651" spans="1:2">
      <c r="A651" t="s">
        <v>11419</v>
      </c>
      <c r="B651" t="s">
        <v>4677</v>
      </c>
    </row>
    <row r="652" spans="1:2">
      <c r="A652" t="s">
        <v>11420</v>
      </c>
      <c r="B652" t="s">
        <v>4677</v>
      </c>
    </row>
    <row r="653" spans="1:2">
      <c r="A653" t="s">
        <v>11421</v>
      </c>
      <c r="B653" t="s">
        <v>4677</v>
      </c>
    </row>
    <row r="654" spans="1:2">
      <c r="A654" t="s">
        <v>11422</v>
      </c>
      <c r="B654" t="s">
        <v>4677</v>
      </c>
    </row>
    <row r="655" spans="1:2">
      <c r="A655" t="s">
        <v>11423</v>
      </c>
      <c r="B655" t="s">
        <v>4677</v>
      </c>
    </row>
    <row r="656" spans="1:2">
      <c r="A656" t="s">
        <v>11424</v>
      </c>
      <c r="B656" t="s">
        <v>4677</v>
      </c>
    </row>
    <row r="657" spans="1:2">
      <c r="A657" t="s">
        <v>11425</v>
      </c>
      <c r="B657" t="s">
        <v>11900</v>
      </c>
    </row>
    <row r="658" spans="1:2">
      <c r="A658" t="s">
        <v>11426</v>
      </c>
      <c r="B658" t="s">
        <v>11900</v>
      </c>
    </row>
    <row r="659" spans="1:2">
      <c r="A659" t="s">
        <v>11427</v>
      </c>
      <c r="B659" t="s">
        <v>11900</v>
      </c>
    </row>
    <row r="660" spans="1:2">
      <c r="A660" t="s">
        <v>11428</v>
      </c>
      <c r="B660" t="s">
        <v>11901</v>
      </c>
    </row>
    <row r="661" spans="1:2">
      <c r="A661" t="s">
        <v>11429</v>
      </c>
      <c r="B661" t="s">
        <v>11901</v>
      </c>
    </row>
    <row r="662" spans="1:2">
      <c r="A662" t="s">
        <v>11430</v>
      </c>
      <c r="B662" t="s">
        <v>11902</v>
      </c>
    </row>
    <row r="663" spans="1:2">
      <c r="A663" t="s">
        <v>11334</v>
      </c>
      <c r="B663" t="s">
        <v>11999</v>
      </c>
    </row>
    <row r="664" spans="1:2">
      <c r="A664" t="s">
        <v>11335</v>
      </c>
      <c r="B664" t="s">
        <v>11999</v>
      </c>
    </row>
    <row r="665" spans="1:2">
      <c r="A665" t="s">
        <v>11336</v>
      </c>
      <c r="B665" t="s">
        <v>11999</v>
      </c>
    </row>
    <row r="666" spans="1:2">
      <c r="A666" t="s">
        <v>11337</v>
      </c>
      <c r="B666" t="s">
        <v>11999</v>
      </c>
    </row>
    <row r="667" spans="1:2">
      <c r="A667" t="s">
        <v>11338</v>
      </c>
      <c r="B667" t="s">
        <v>11999</v>
      </c>
    </row>
    <row r="668" spans="1:2">
      <c r="A668" t="s">
        <v>11339</v>
      </c>
      <c r="B668" t="s">
        <v>11999</v>
      </c>
    </row>
    <row r="669" spans="1:2">
      <c r="A669" t="s">
        <v>11340</v>
      </c>
      <c r="B669" t="s">
        <v>11999</v>
      </c>
    </row>
    <row r="670" spans="1:2">
      <c r="A670" t="s">
        <v>11341</v>
      </c>
      <c r="B670" t="s">
        <v>11999</v>
      </c>
    </row>
    <row r="671" spans="1:2">
      <c r="A671" t="s">
        <v>11342</v>
      </c>
      <c r="B671" t="s">
        <v>11999</v>
      </c>
    </row>
    <row r="672" spans="1:2">
      <c r="A672" t="s">
        <v>11343</v>
      </c>
      <c r="B672" t="s">
        <v>11999</v>
      </c>
    </row>
    <row r="673" spans="1:2">
      <c r="A673" t="s">
        <v>11344</v>
      </c>
      <c r="B673" t="s">
        <v>11999</v>
      </c>
    </row>
    <row r="674" spans="1:2">
      <c r="A674" t="s">
        <v>11345</v>
      </c>
      <c r="B674" t="s">
        <v>11999</v>
      </c>
    </row>
    <row r="675" spans="1:2">
      <c r="A675" t="s">
        <v>11346</v>
      </c>
      <c r="B675" t="s">
        <v>11999</v>
      </c>
    </row>
    <row r="676" spans="1:2">
      <c r="A676" t="s">
        <v>11347</v>
      </c>
      <c r="B676" t="s">
        <v>11999</v>
      </c>
    </row>
    <row r="677" spans="1:2">
      <c r="A677" t="s">
        <v>11348</v>
      </c>
      <c r="B677" t="s">
        <v>11999</v>
      </c>
    </row>
    <row r="678" spans="1:2">
      <c r="A678" t="s">
        <v>11349</v>
      </c>
      <c r="B678" t="s">
        <v>11999</v>
      </c>
    </row>
    <row r="679" spans="1:2">
      <c r="A679" t="s">
        <v>11350</v>
      </c>
      <c r="B679" t="s">
        <v>11999</v>
      </c>
    </row>
    <row r="680" spans="1:2">
      <c r="A680" t="s">
        <v>11351</v>
      </c>
      <c r="B680" t="s">
        <v>11999</v>
      </c>
    </row>
    <row r="681" spans="1:2">
      <c r="A681" t="s">
        <v>11352</v>
      </c>
      <c r="B681" t="s">
        <v>11999</v>
      </c>
    </row>
    <row r="682" spans="1:2">
      <c r="A682" t="s">
        <v>11353</v>
      </c>
      <c r="B682" t="s">
        <v>12000</v>
      </c>
    </row>
    <row r="683" spans="1:2">
      <c r="A683" t="s">
        <v>11354</v>
      </c>
      <c r="B683" t="s">
        <v>12000</v>
      </c>
    </row>
    <row r="684" spans="1:2">
      <c r="A684" t="s">
        <v>11355</v>
      </c>
      <c r="B684" t="s">
        <v>11886</v>
      </c>
    </row>
    <row r="685" spans="1:2">
      <c r="A685" t="s">
        <v>11356</v>
      </c>
      <c r="B685" t="s">
        <v>556</v>
      </c>
    </row>
    <row r="686" spans="1:2">
      <c r="A686" t="s">
        <v>11357</v>
      </c>
      <c r="B686" t="s">
        <v>556</v>
      </c>
    </row>
    <row r="687" spans="1:2">
      <c r="A687" t="s">
        <v>11358</v>
      </c>
      <c r="B687" t="s">
        <v>556</v>
      </c>
    </row>
    <row r="688" spans="1:2">
      <c r="A688" t="s">
        <v>11359</v>
      </c>
      <c r="B688" t="s">
        <v>556</v>
      </c>
    </row>
    <row r="689" spans="1:2">
      <c r="A689" t="s">
        <v>11360</v>
      </c>
      <c r="B689" t="s">
        <v>11887</v>
      </c>
    </row>
    <row r="690" spans="1:2">
      <c r="A690" t="s">
        <v>11361</v>
      </c>
      <c r="B690" t="s">
        <v>4374</v>
      </c>
    </row>
    <row r="691" spans="1:2">
      <c r="A691" t="s">
        <v>11362</v>
      </c>
      <c r="B691" t="s">
        <v>4374</v>
      </c>
    </row>
    <row r="692" spans="1:2">
      <c r="A692" t="s">
        <v>11363</v>
      </c>
      <c r="B692" t="s">
        <v>11888</v>
      </c>
    </row>
    <row r="693" spans="1:2">
      <c r="A693" t="s">
        <v>11364</v>
      </c>
      <c r="B693" t="s">
        <v>555</v>
      </c>
    </row>
    <row r="694" spans="1:2">
      <c r="A694" t="s">
        <v>11365</v>
      </c>
      <c r="B694" t="s">
        <v>11889</v>
      </c>
    </row>
    <row r="695" spans="1:2">
      <c r="A695" t="s">
        <v>11116</v>
      </c>
      <c r="B695" t="s">
        <v>11843</v>
      </c>
    </row>
    <row r="696" spans="1:2">
      <c r="A696" t="s">
        <v>11117</v>
      </c>
      <c r="B696" t="s">
        <v>11844</v>
      </c>
    </row>
    <row r="697" spans="1:2">
      <c r="A697" t="s">
        <v>11118</v>
      </c>
      <c r="B697" t="s">
        <v>11845</v>
      </c>
    </row>
    <row r="698" spans="1:2">
      <c r="A698" t="s">
        <v>11119</v>
      </c>
      <c r="B698" t="s">
        <v>11845</v>
      </c>
    </row>
    <row r="699" spans="1:2">
      <c r="A699" t="s">
        <v>11120</v>
      </c>
      <c r="B699" t="s">
        <v>12001</v>
      </c>
    </row>
    <row r="700" spans="1:2">
      <c r="A700" t="s">
        <v>11121</v>
      </c>
      <c r="B700" t="s">
        <v>11846</v>
      </c>
    </row>
    <row r="701" spans="1:2">
      <c r="A701" t="s">
        <v>11107</v>
      </c>
      <c r="B701" t="s">
        <v>12002</v>
      </c>
    </row>
    <row r="702" spans="1:2">
      <c r="A702" t="s">
        <v>11108</v>
      </c>
      <c r="B702" t="s">
        <v>12003</v>
      </c>
    </row>
    <row r="703" spans="1:2">
      <c r="A703" t="s">
        <v>11109</v>
      </c>
      <c r="B703" t="s">
        <v>12004</v>
      </c>
    </row>
    <row r="704" spans="1:2">
      <c r="A704" t="s">
        <v>11110</v>
      </c>
      <c r="B704" t="s">
        <v>12004</v>
      </c>
    </row>
    <row r="705" spans="1:2">
      <c r="A705" t="s">
        <v>11111</v>
      </c>
      <c r="B705" t="s">
        <v>12004</v>
      </c>
    </row>
    <row r="706" spans="1:2">
      <c r="A706" t="s">
        <v>11112</v>
      </c>
      <c r="B706" t="s">
        <v>12005</v>
      </c>
    </row>
    <row r="707" spans="1:2">
      <c r="A707" t="s">
        <v>11113</v>
      </c>
      <c r="B707" t="s">
        <v>12006</v>
      </c>
    </row>
    <row r="708" spans="1:2">
      <c r="A708" t="s">
        <v>11114</v>
      </c>
      <c r="B708" t="s">
        <v>11841</v>
      </c>
    </row>
    <row r="709" spans="1:2">
      <c r="A709" t="s">
        <v>11185</v>
      </c>
      <c r="B709" t="s">
        <v>11864</v>
      </c>
    </row>
    <row r="710" spans="1:2">
      <c r="A710" t="s">
        <v>11186</v>
      </c>
      <c r="B710" t="s">
        <v>11864</v>
      </c>
    </row>
    <row r="711" spans="1:2">
      <c r="A711" t="s">
        <v>11187</v>
      </c>
      <c r="B711" t="s">
        <v>11864</v>
      </c>
    </row>
    <row r="712" spans="1:2">
      <c r="A712" t="s">
        <v>11188</v>
      </c>
      <c r="B712" t="s">
        <v>11864</v>
      </c>
    </row>
    <row r="713" spans="1:2">
      <c r="A713" t="s">
        <v>11554</v>
      </c>
      <c r="B713" t="s">
        <v>11950</v>
      </c>
    </row>
    <row r="714" spans="1:2">
      <c r="A714" t="s">
        <v>11555</v>
      </c>
      <c r="B714" t="s">
        <v>11950</v>
      </c>
    </row>
    <row r="715" spans="1:2">
      <c r="A715" t="s">
        <v>11556</v>
      </c>
      <c r="B715" t="s">
        <v>11951</v>
      </c>
    </row>
    <row r="716" spans="1:2">
      <c r="A716" t="s">
        <v>11557</v>
      </c>
      <c r="B716" t="s">
        <v>11951</v>
      </c>
    </row>
    <row r="717" spans="1:2">
      <c r="A717" t="s">
        <v>11558</v>
      </c>
      <c r="B717" t="s">
        <v>11951</v>
      </c>
    </row>
    <row r="718" spans="1:2">
      <c r="A718" t="s">
        <v>11559</v>
      </c>
      <c r="B718" t="s">
        <v>11951</v>
      </c>
    </row>
    <row r="719" spans="1:2">
      <c r="A719" t="s">
        <v>11560</v>
      </c>
      <c r="B719" t="s">
        <v>11951</v>
      </c>
    </row>
    <row r="720" spans="1:2">
      <c r="A720" t="s">
        <v>11561</v>
      </c>
      <c r="B720" t="s">
        <v>11951</v>
      </c>
    </row>
    <row r="721" spans="1:2">
      <c r="A721" t="s">
        <v>11562</v>
      </c>
      <c r="B721" t="s">
        <v>11951</v>
      </c>
    </row>
    <row r="722" spans="1:2">
      <c r="A722" t="s">
        <v>11563</v>
      </c>
      <c r="B722" t="s">
        <v>11951</v>
      </c>
    </row>
    <row r="723" spans="1:2">
      <c r="A723" t="s">
        <v>11564</v>
      </c>
      <c r="B723" t="s">
        <v>11951</v>
      </c>
    </row>
    <row r="724" spans="1:2">
      <c r="A724" t="s">
        <v>11189</v>
      </c>
      <c r="B724" t="s">
        <v>12007</v>
      </c>
    </row>
    <row r="725" spans="1:2">
      <c r="A725" t="s">
        <v>11565</v>
      </c>
      <c r="B725" t="s">
        <v>11952</v>
      </c>
    </row>
    <row r="726" spans="1:2">
      <c r="A726" t="s">
        <v>11566</v>
      </c>
      <c r="B726" t="s">
        <v>11952</v>
      </c>
    </row>
    <row r="727" spans="1:2">
      <c r="A727" t="s">
        <v>11190</v>
      </c>
      <c r="B727" t="s">
        <v>11952</v>
      </c>
    </row>
    <row r="728" spans="1:2">
      <c r="A728" t="s">
        <v>11191</v>
      </c>
      <c r="B728" t="s">
        <v>11952</v>
      </c>
    </row>
    <row r="729" spans="1:2">
      <c r="A729" t="s">
        <v>11192</v>
      </c>
      <c r="B729" t="s">
        <v>11952</v>
      </c>
    </row>
    <row r="730" spans="1:2">
      <c r="A730" t="s">
        <v>11567</v>
      </c>
      <c r="B730" t="s">
        <v>11953</v>
      </c>
    </row>
    <row r="731" spans="1:2">
      <c r="A731" t="s">
        <v>11568</v>
      </c>
      <c r="B731" t="s">
        <v>11953</v>
      </c>
    </row>
    <row r="732" spans="1:2">
      <c r="A732" t="s">
        <v>11122</v>
      </c>
      <c r="B732" t="s">
        <v>12008</v>
      </c>
    </row>
    <row r="733" spans="1:2">
      <c r="A733" t="s">
        <v>11123</v>
      </c>
      <c r="B733" t="s">
        <v>11847</v>
      </c>
    </row>
    <row r="734" spans="1:2">
      <c r="A734" t="s">
        <v>11124</v>
      </c>
      <c r="B734" t="s">
        <v>11847</v>
      </c>
    </row>
    <row r="735" spans="1:2">
      <c r="A735" t="s">
        <v>11125</v>
      </c>
      <c r="B735" t="s">
        <v>11847</v>
      </c>
    </row>
    <row r="736" spans="1:2">
      <c r="A736" t="s">
        <v>11126</v>
      </c>
      <c r="B736" t="s">
        <v>11847</v>
      </c>
    </row>
    <row r="737" spans="1:2">
      <c r="A737" t="s">
        <v>11127</v>
      </c>
      <c r="B737" t="s">
        <v>11847</v>
      </c>
    </row>
    <row r="738" spans="1:2">
      <c r="A738" t="s">
        <v>11128</v>
      </c>
      <c r="B738" t="s">
        <v>11847</v>
      </c>
    </row>
    <row r="739" spans="1:2">
      <c r="A739" t="s">
        <v>11670</v>
      </c>
      <c r="B739" t="s">
        <v>11964</v>
      </c>
    </row>
    <row r="740" spans="1:2">
      <c r="A740" t="s">
        <v>11671</v>
      </c>
      <c r="B740" t="s">
        <v>11964</v>
      </c>
    </row>
    <row r="741" spans="1:2">
      <c r="A741" t="s">
        <v>11672</v>
      </c>
      <c r="B741" t="s">
        <v>11964</v>
      </c>
    </row>
    <row r="742" spans="1:2">
      <c r="A742" t="s">
        <v>11673</v>
      </c>
      <c r="B742" t="s">
        <v>11964</v>
      </c>
    </row>
    <row r="743" spans="1:2">
      <c r="A743" t="s">
        <v>11674</v>
      </c>
      <c r="B743" t="s">
        <v>11964</v>
      </c>
    </row>
    <row r="744" spans="1:2">
      <c r="A744" t="s">
        <v>11268</v>
      </c>
      <c r="B744" t="s">
        <v>11964</v>
      </c>
    </row>
    <row r="745" spans="1:2">
      <c r="A745" t="s">
        <v>11269</v>
      </c>
      <c r="B745" t="s">
        <v>11964</v>
      </c>
    </row>
    <row r="746" spans="1:2">
      <c r="A746" t="s">
        <v>11270</v>
      </c>
      <c r="B746" t="s">
        <v>11964</v>
      </c>
    </row>
    <row r="747" spans="1:2">
      <c r="A747" t="s">
        <v>11675</v>
      </c>
      <c r="B747" t="s">
        <v>11965</v>
      </c>
    </row>
    <row r="748" spans="1:2">
      <c r="A748" t="s">
        <v>11676</v>
      </c>
      <c r="B748" t="s">
        <v>11965</v>
      </c>
    </row>
    <row r="749" spans="1:2">
      <c r="A749" t="s">
        <v>11271</v>
      </c>
      <c r="B749" t="s">
        <v>11965</v>
      </c>
    </row>
    <row r="750" spans="1:2">
      <c r="A750" t="s">
        <v>11272</v>
      </c>
      <c r="B750" t="s">
        <v>11965</v>
      </c>
    </row>
    <row r="751" spans="1:2">
      <c r="A751" t="s">
        <v>11677</v>
      </c>
      <c r="B751" t="s">
        <v>11966</v>
      </c>
    </row>
    <row r="752" spans="1:2">
      <c r="A752" t="s">
        <v>11678</v>
      </c>
      <c r="B752" t="s">
        <v>11966</v>
      </c>
    </row>
    <row r="753" spans="1:2">
      <c r="A753" t="s">
        <v>11679</v>
      </c>
      <c r="B753" t="s">
        <v>11967</v>
      </c>
    </row>
    <row r="754" spans="1:2">
      <c r="A754" t="s">
        <v>11680</v>
      </c>
      <c r="B754" t="s">
        <v>11967</v>
      </c>
    </row>
    <row r="755" spans="1:2">
      <c r="A755" t="s">
        <v>11681</v>
      </c>
      <c r="B755" t="s">
        <v>11967</v>
      </c>
    </row>
    <row r="756" spans="1:2">
      <c r="A756" t="s">
        <v>11682</v>
      </c>
      <c r="B756" t="s">
        <v>11967</v>
      </c>
    </row>
    <row r="757" spans="1:2">
      <c r="A757" t="s">
        <v>11273</v>
      </c>
      <c r="B757" t="s">
        <v>11867</v>
      </c>
    </row>
    <row r="758" spans="1:2">
      <c r="A758" t="s">
        <v>11274</v>
      </c>
      <c r="B758" t="s">
        <v>11867</v>
      </c>
    </row>
    <row r="759" spans="1:2">
      <c r="A759" t="s">
        <v>11275</v>
      </c>
      <c r="B759" t="s">
        <v>12009</v>
      </c>
    </row>
    <row r="760" spans="1:2">
      <c r="A760" t="s">
        <v>11276</v>
      </c>
      <c r="B760" t="s">
        <v>12009</v>
      </c>
    </row>
    <row r="761" spans="1:2">
      <c r="A761" t="s">
        <v>11277</v>
      </c>
      <c r="B761" t="s">
        <v>12009</v>
      </c>
    </row>
    <row r="762" spans="1:2">
      <c r="A762" t="s">
        <v>11278</v>
      </c>
      <c r="B762" t="s">
        <v>12009</v>
      </c>
    </row>
    <row r="763" spans="1:2">
      <c r="A763" t="s">
        <v>11279</v>
      </c>
      <c r="B763" t="s">
        <v>12009</v>
      </c>
    </row>
    <row r="764" spans="1:2">
      <c r="A764" t="s">
        <v>11312</v>
      </c>
      <c r="B764" t="s">
        <v>11877</v>
      </c>
    </row>
    <row r="765" spans="1:2">
      <c r="A765" t="s">
        <v>11313</v>
      </c>
      <c r="B765" t="s">
        <v>11878</v>
      </c>
    </row>
    <row r="766" spans="1:2">
      <c r="A766" t="s">
        <v>11318</v>
      </c>
      <c r="B766" t="s">
        <v>11879</v>
      </c>
    </row>
    <row r="767" spans="1:2">
      <c r="A767" t="s">
        <v>11129</v>
      </c>
      <c r="B767" t="s">
        <v>12010</v>
      </c>
    </row>
    <row r="768" spans="1:2">
      <c r="A768" t="s">
        <v>11130</v>
      </c>
      <c r="B768" t="s">
        <v>12011</v>
      </c>
    </row>
    <row r="769" spans="1:2">
      <c r="A769" t="s">
        <v>11131</v>
      </c>
      <c r="B769" t="s">
        <v>12012</v>
      </c>
    </row>
    <row r="770" spans="1:2">
      <c r="A770" t="s">
        <v>11132</v>
      </c>
      <c r="B770" t="s">
        <v>11848</v>
      </c>
    </row>
    <row r="771" spans="1:2">
      <c r="A771" t="s">
        <v>11133</v>
      </c>
      <c r="B771" t="s">
        <v>11848</v>
      </c>
    </row>
    <row r="772" spans="1:2">
      <c r="A772" t="s">
        <v>11134</v>
      </c>
      <c r="B772" t="s">
        <v>11848</v>
      </c>
    </row>
    <row r="773" spans="1:2">
      <c r="A773" t="s">
        <v>11135</v>
      </c>
      <c r="B773" t="s">
        <v>11848</v>
      </c>
    </row>
    <row r="774" spans="1:2">
      <c r="A774" t="s">
        <v>11467</v>
      </c>
      <c r="B774" t="s">
        <v>11917</v>
      </c>
    </row>
    <row r="775" spans="1:2">
      <c r="A775" t="s">
        <v>11136</v>
      </c>
      <c r="B775" t="s">
        <v>11917</v>
      </c>
    </row>
    <row r="776" spans="1:2">
      <c r="A776" t="s">
        <v>11137</v>
      </c>
      <c r="B776" t="s">
        <v>11917</v>
      </c>
    </row>
    <row r="777" spans="1:2">
      <c r="A777" t="s">
        <v>11138</v>
      </c>
      <c r="B777" t="s">
        <v>11917</v>
      </c>
    </row>
    <row r="778" spans="1:2">
      <c r="A778" t="s">
        <v>11139</v>
      </c>
      <c r="B778" t="s">
        <v>11917</v>
      </c>
    </row>
    <row r="779" spans="1:2">
      <c r="A779" t="s">
        <v>11140</v>
      </c>
      <c r="B779" t="s">
        <v>12013</v>
      </c>
    </row>
    <row r="780" spans="1:2">
      <c r="A780" t="s">
        <v>11141</v>
      </c>
      <c r="B780" t="s">
        <v>12013</v>
      </c>
    </row>
    <row r="781" spans="1:2">
      <c r="A781" t="s">
        <v>11142</v>
      </c>
      <c r="B781" t="s">
        <v>12013</v>
      </c>
    </row>
    <row r="782" spans="1:2">
      <c r="A782" t="s">
        <v>11143</v>
      </c>
      <c r="B782" t="s">
        <v>12014</v>
      </c>
    </row>
    <row r="783" spans="1:2">
      <c r="A783" t="s">
        <v>11144</v>
      </c>
      <c r="B783" t="s">
        <v>12014</v>
      </c>
    </row>
    <row r="784" spans="1:2">
      <c r="A784" t="s">
        <v>11153</v>
      </c>
      <c r="B784" t="s">
        <v>12015</v>
      </c>
    </row>
    <row r="785" spans="1:2">
      <c r="A785" t="s">
        <v>11154</v>
      </c>
      <c r="B785" t="s">
        <v>12015</v>
      </c>
    </row>
    <row r="786" spans="1:2">
      <c r="A786" t="s">
        <v>11155</v>
      </c>
      <c r="B786" t="s">
        <v>12015</v>
      </c>
    </row>
    <row r="787" spans="1:2">
      <c r="A787" t="s">
        <v>11156</v>
      </c>
      <c r="B787" t="s">
        <v>12015</v>
      </c>
    </row>
    <row r="788" spans="1:2">
      <c r="A788" t="s">
        <v>11157</v>
      </c>
      <c r="B788" t="s">
        <v>12016</v>
      </c>
    </row>
    <row r="789" spans="1:2">
      <c r="A789" t="s">
        <v>11498</v>
      </c>
      <c r="B789" t="s">
        <v>11930</v>
      </c>
    </row>
    <row r="790" spans="1:2">
      <c r="A790" t="s">
        <v>11499</v>
      </c>
      <c r="B790" t="s">
        <v>11930</v>
      </c>
    </row>
    <row r="791" spans="1:2">
      <c r="A791" t="s">
        <v>11500</v>
      </c>
      <c r="B791" t="s">
        <v>11931</v>
      </c>
    </row>
    <row r="792" spans="1:2">
      <c r="A792" t="s">
        <v>11501</v>
      </c>
      <c r="B792" t="s">
        <v>11931</v>
      </c>
    </row>
    <row r="793" spans="1:2">
      <c r="A793" t="s">
        <v>11502</v>
      </c>
      <c r="B793" t="s">
        <v>11932</v>
      </c>
    </row>
    <row r="794" spans="1:2">
      <c r="A794" t="s">
        <v>11503</v>
      </c>
      <c r="B794" t="s">
        <v>11932</v>
      </c>
    </row>
    <row r="795" spans="1:2">
      <c r="A795" t="s">
        <v>11504</v>
      </c>
      <c r="B795" t="s">
        <v>11933</v>
      </c>
    </row>
    <row r="796" spans="1:2">
      <c r="A796" t="s">
        <v>11505</v>
      </c>
      <c r="B796" t="s">
        <v>11933</v>
      </c>
    </row>
    <row r="797" spans="1:2">
      <c r="A797" t="s">
        <v>11506</v>
      </c>
      <c r="B797" t="s">
        <v>11933</v>
      </c>
    </row>
    <row r="798" spans="1:2">
      <c r="A798" t="s">
        <v>11507</v>
      </c>
      <c r="B798" t="s">
        <v>11934</v>
      </c>
    </row>
    <row r="799" spans="1:2">
      <c r="A799" t="s">
        <v>11508</v>
      </c>
      <c r="B799" t="s">
        <v>11934</v>
      </c>
    </row>
    <row r="800" spans="1:2">
      <c r="A800" t="s">
        <v>11509</v>
      </c>
      <c r="B800" t="s">
        <v>11935</v>
      </c>
    </row>
    <row r="801" spans="1:2">
      <c r="A801" t="s">
        <v>11510</v>
      </c>
      <c r="B801" t="s">
        <v>11935</v>
      </c>
    </row>
    <row r="802" spans="1:2">
      <c r="A802" t="s">
        <v>11511</v>
      </c>
      <c r="B802" t="s">
        <v>11935</v>
      </c>
    </row>
    <row r="803" spans="1:2">
      <c r="A803" t="s">
        <v>11512</v>
      </c>
      <c r="B803" t="s">
        <v>11936</v>
      </c>
    </row>
    <row r="804" spans="1:2">
      <c r="A804" t="s">
        <v>11513</v>
      </c>
      <c r="B804" t="s">
        <v>11936</v>
      </c>
    </row>
    <row r="805" spans="1:2">
      <c r="A805" t="s">
        <v>11514</v>
      </c>
      <c r="B805" t="s">
        <v>11937</v>
      </c>
    </row>
    <row r="806" spans="1:2">
      <c r="A806" t="s">
        <v>11515</v>
      </c>
      <c r="B806" t="s">
        <v>11938</v>
      </c>
    </row>
    <row r="807" spans="1:2">
      <c r="A807" t="s">
        <v>11516</v>
      </c>
      <c r="B807" t="s">
        <v>11938</v>
      </c>
    </row>
    <row r="808" spans="1:2">
      <c r="A808" t="s">
        <v>11517</v>
      </c>
      <c r="B808" t="s">
        <v>11938</v>
      </c>
    </row>
    <row r="809" spans="1:2">
      <c r="A809" t="s">
        <v>11518</v>
      </c>
      <c r="B809" t="s">
        <v>11939</v>
      </c>
    </row>
    <row r="810" spans="1:2">
      <c r="A810" t="s">
        <v>11519</v>
      </c>
      <c r="B810" t="s">
        <v>11939</v>
      </c>
    </row>
    <row r="811" spans="1:2">
      <c r="A811" t="s">
        <v>11520</v>
      </c>
      <c r="B811" t="s">
        <v>11939</v>
      </c>
    </row>
    <row r="812" spans="1:2">
      <c r="A812" t="s">
        <v>11521</v>
      </c>
      <c r="B812" t="s">
        <v>11939</v>
      </c>
    </row>
    <row r="813" spans="1:2">
      <c r="A813" t="s">
        <v>11522</v>
      </c>
      <c r="B813" t="s">
        <v>11940</v>
      </c>
    </row>
    <row r="814" spans="1:2">
      <c r="A814" t="s">
        <v>11523</v>
      </c>
      <c r="B814" t="s">
        <v>11940</v>
      </c>
    </row>
    <row r="815" spans="1:2">
      <c r="A815" t="s">
        <v>11173</v>
      </c>
      <c r="B815" t="s">
        <v>11855</v>
      </c>
    </row>
    <row r="816" spans="1:2">
      <c r="A816" t="s">
        <v>11174</v>
      </c>
      <c r="B816" t="s">
        <v>11856</v>
      </c>
    </row>
    <row r="817" spans="1:2">
      <c r="A817" t="s">
        <v>11175</v>
      </c>
      <c r="B817" t="s">
        <v>11857</v>
      </c>
    </row>
    <row r="818" spans="1:2">
      <c r="A818" t="s">
        <v>11176</v>
      </c>
      <c r="B818" t="s">
        <v>11857</v>
      </c>
    </row>
    <row r="819" spans="1:2">
      <c r="A819" t="s">
        <v>11177</v>
      </c>
      <c r="B819" t="s">
        <v>11858</v>
      </c>
    </row>
    <row r="820" spans="1:2">
      <c r="A820" t="s">
        <v>11178</v>
      </c>
      <c r="B820" t="s">
        <v>12017</v>
      </c>
    </row>
    <row r="821" spans="1:2">
      <c r="A821" t="s">
        <v>11179</v>
      </c>
      <c r="B821" t="s">
        <v>11859</v>
      </c>
    </row>
    <row r="822" spans="1:2">
      <c r="A822" t="s">
        <v>11180</v>
      </c>
      <c r="B822" t="s">
        <v>11860</v>
      </c>
    </row>
    <row r="823" spans="1:2">
      <c r="A823" t="s">
        <v>11181</v>
      </c>
      <c r="B823" t="s">
        <v>11860</v>
      </c>
    </row>
    <row r="824" spans="1:2">
      <c r="A824" t="s">
        <v>11182</v>
      </c>
      <c r="B824" t="s">
        <v>11861</v>
      </c>
    </row>
    <row r="825" spans="1:2">
      <c r="A825" t="s">
        <v>11183</v>
      </c>
      <c r="B825" t="s">
        <v>11862</v>
      </c>
    </row>
    <row r="826" spans="1:2">
      <c r="A826" t="s">
        <v>11184</v>
      </c>
      <c r="B826" t="s">
        <v>11863</v>
      </c>
    </row>
    <row r="827" spans="1:2">
      <c r="A827" t="s">
        <v>11193</v>
      </c>
      <c r="B827" t="s">
        <v>11865</v>
      </c>
    </row>
    <row r="828" spans="1:2">
      <c r="A828" t="s">
        <v>11610</v>
      </c>
      <c r="B828" t="s">
        <v>11865</v>
      </c>
    </row>
    <row r="829" spans="1:2">
      <c r="A829" t="s">
        <v>11611</v>
      </c>
      <c r="B829" t="s">
        <v>11865</v>
      </c>
    </row>
    <row r="830" spans="1:2">
      <c r="A830" t="s">
        <v>11194</v>
      </c>
      <c r="B830" t="s">
        <v>11865</v>
      </c>
    </row>
    <row r="831" spans="1:2">
      <c r="A831" t="s">
        <v>11195</v>
      </c>
      <c r="B831" t="s">
        <v>11865</v>
      </c>
    </row>
    <row r="832" spans="1:2">
      <c r="A832" t="s">
        <v>11196</v>
      </c>
      <c r="B832" t="s">
        <v>11865</v>
      </c>
    </row>
    <row r="833" spans="1:2">
      <c r="A833" t="s">
        <v>11197</v>
      </c>
      <c r="B833" t="s">
        <v>11865</v>
      </c>
    </row>
    <row r="834" spans="1:2">
      <c r="A834" t="s">
        <v>11198</v>
      </c>
      <c r="B834" t="s">
        <v>11865</v>
      </c>
    </row>
    <row r="835" spans="1:2">
      <c r="A835" t="s">
        <v>11199</v>
      </c>
      <c r="B835" t="s">
        <v>11865</v>
      </c>
    </row>
    <row r="836" spans="1:2">
      <c r="A836" t="s">
        <v>11200</v>
      </c>
      <c r="B836" t="s">
        <v>11865</v>
      </c>
    </row>
    <row r="837" spans="1:2">
      <c r="A837" t="s">
        <v>11201</v>
      </c>
      <c r="B837" t="s">
        <v>11865</v>
      </c>
    </row>
    <row r="838" spans="1:2">
      <c r="A838" t="s">
        <v>11202</v>
      </c>
      <c r="B838" t="s">
        <v>11865</v>
      </c>
    </row>
    <row r="839" spans="1:2">
      <c r="A839" t="s">
        <v>11612</v>
      </c>
      <c r="B839" t="s">
        <v>11961</v>
      </c>
    </row>
    <row r="840" spans="1:2">
      <c r="A840" t="s">
        <v>11613</v>
      </c>
      <c r="B840" t="s">
        <v>11961</v>
      </c>
    </row>
    <row r="841" spans="1:2">
      <c r="A841" t="s">
        <v>11203</v>
      </c>
      <c r="B841" t="s">
        <v>11961</v>
      </c>
    </row>
    <row r="842" spans="1:2">
      <c r="A842" t="s">
        <v>11204</v>
      </c>
      <c r="B842" t="s">
        <v>11961</v>
      </c>
    </row>
    <row r="843" spans="1:2">
      <c r="A843" t="s">
        <v>11205</v>
      </c>
      <c r="B843" t="s">
        <v>11961</v>
      </c>
    </row>
    <row r="844" spans="1:2">
      <c r="A844" t="s">
        <v>11206</v>
      </c>
      <c r="B844" t="s">
        <v>11961</v>
      </c>
    </row>
    <row r="845" spans="1:2">
      <c r="A845" t="s">
        <v>11207</v>
      </c>
      <c r="B845" t="s">
        <v>11961</v>
      </c>
    </row>
    <row r="846" spans="1:2">
      <c r="A846" t="s">
        <v>11208</v>
      </c>
      <c r="B846" t="s">
        <v>11961</v>
      </c>
    </row>
    <row r="847" spans="1:2">
      <c r="A847" t="s">
        <v>11209</v>
      </c>
      <c r="B847" t="s">
        <v>11961</v>
      </c>
    </row>
    <row r="848" spans="1:2">
      <c r="A848" t="s">
        <v>11210</v>
      </c>
      <c r="B848" t="s">
        <v>11961</v>
      </c>
    </row>
    <row r="849" spans="1:2">
      <c r="A849" t="s">
        <v>11211</v>
      </c>
      <c r="B849" t="s">
        <v>11961</v>
      </c>
    </row>
    <row r="850" spans="1:2">
      <c r="A850" t="s">
        <v>11212</v>
      </c>
      <c r="B850" t="s">
        <v>11961</v>
      </c>
    </row>
    <row r="851" spans="1:2">
      <c r="A851" t="s">
        <v>11213</v>
      </c>
      <c r="B851" t="s">
        <v>11961</v>
      </c>
    </row>
    <row r="852" spans="1:2">
      <c r="A852" t="s">
        <v>11214</v>
      </c>
      <c r="B852" t="s">
        <v>12018</v>
      </c>
    </row>
    <row r="853" spans="1:2">
      <c r="A853" t="s">
        <v>11215</v>
      </c>
      <c r="B853" t="s">
        <v>12018</v>
      </c>
    </row>
    <row r="854" spans="1:2">
      <c r="A854" t="s">
        <v>11216</v>
      </c>
      <c r="B854" t="s">
        <v>12018</v>
      </c>
    </row>
    <row r="855" spans="1:2">
      <c r="A855" t="s">
        <v>11217</v>
      </c>
      <c r="B855" t="s">
        <v>11866</v>
      </c>
    </row>
    <row r="856" spans="1:2">
      <c r="A856" t="s">
        <v>11218</v>
      </c>
      <c r="B856" t="s">
        <v>11866</v>
      </c>
    </row>
    <row r="857" spans="1:2">
      <c r="A857" t="s">
        <v>11614</v>
      </c>
      <c r="B857" t="s">
        <v>11962</v>
      </c>
    </row>
    <row r="858" spans="1:2">
      <c r="A858" t="s">
        <v>11219</v>
      </c>
      <c r="B858" t="s">
        <v>11962</v>
      </c>
    </row>
    <row r="859" spans="1:2">
      <c r="A859" t="s">
        <v>11220</v>
      </c>
      <c r="B859" t="s">
        <v>11962</v>
      </c>
    </row>
    <row r="860" spans="1:2">
      <c r="A860" t="s">
        <v>11221</v>
      </c>
      <c r="B860" t="s">
        <v>11962</v>
      </c>
    </row>
    <row r="861" spans="1:2">
      <c r="A861" t="s">
        <v>11222</v>
      </c>
      <c r="B861" t="s">
        <v>11962</v>
      </c>
    </row>
    <row r="862" spans="1:2">
      <c r="A862" t="s">
        <v>11223</v>
      </c>
      <c r="B862" t="s">
        <v>11962</v>
      </c>
    </row>
    <row r="863" spans="1:2">
      <c r="A863" t="s">
        <v>11224</v>
      </c>
      <c r="B863" t="s">
        <v>11962</v>
      </c>
    </row>
    <row r="864" spans="1:2">
      <c r="A864" t="s">
        <v>11225</v>
      </c>
      <c r="B864" t="s">
        <v>11962</v>
      </c>
    </row>
    <row r="865" spans="1:2">
      <c r="A865" t="s">
        <v>11226</v>
      </c>
      <c r="B865" t="s">
        <v>11962</v>
      </c>
    </row>
    <row r="866" spans="1:2">
      <c r="A866" t="s">
        <v>11227</v>
      </c>
      <c r="B866" t="s">
        <v>11962</v>
      </c>
    </row>
    <row r="867" spans="1:2">
      <c r="A867" t="s">
        <v>11228</v>
      </c>
      <c r="B867" t="s">
        <v>11962</v>
      </c>
    </row>
    <row r="868" spans="1:2">
      <c r="A868" t="s">
        <v>11229</v>
      </c>
      <c r="B868" t="s">
        <v>11962</v>
      </c>
    </row>
    <row r="869" spans="1:2">
      <c r="A869" t="s">
        <v>11230</v>
      </c>
      <c r="B869" t="s">
        <v>11962</v>
      </c>
    </row>
    <row r="870" spans="1:2">
      <c r="A870" t="s">
        <v>11231</v>
      </c>
      <c r="B870" t="s">
        <v>11962</v>
      </c>
    </row>
    <row r="871" spans="1:2">
      <c r="A871" t="s">
        <v>11232</v>
      </c>
      <c r="B871" t="s">
        <v>11962</v>
      </c>
    </row>
    <row r="872" spans="1:2">
      <c r="A872" t="s">
        <v>11233</v>
      </c>
      <c r="B872" t="s">
        <v>11962</v>
      </c>
    </row>
    <row r="873" spans="1:2">
      <c r="A873" t="s">
        <v>11234</v>
      </c>
      <c r="B873" t="s">
        <v>11962</v>
      </c>
    </row>
    <row r="874" spans="1:2">
      <c r="A874" t="s">
        <v>11235</v>
      </c>
      <c r="B874" t="s">
        <v>12019</v>
      </c>
    </row>
    <row r="875" spans="1:2">
      <c r="A875" t="s">
        <v>11236</v>
      </c>
      <c r="B875" t="s">
        <v>12019</v>
      </c>
    </row>
    <row r="876" spans="1:2">
      <c r="A876" t="s">
        <v>11237</v>
      </c>
      <c r="B876" t="s">
        <v>12019</v>
      </c>
    </row>
    <row r="877" spans="1:2">
      <c r="A877" t="s">
        <v>11238</v>
      </c>
      <c r="B877" t="s">
        <v>12019</v>
      </c>
    </row>
    <row r="878" spans="1:2">
      <c r="A878" t="s">
        <v>11239</v>
      </c>
      <c r="B878" t="s">
        <v>12019</v>
      </c>
    </row>
    <row r="879" spans="1:2">
      <c r="A879" t="s">
        <v>11240</v>
      </c>
      <c r="B879" t="s">
        <v>12019</v>
      </c>
    </row>
    <row r="880" spans="1:2">
      <c r="A880" t="s">
        <v>11241</v>
      </c>
      <c r="B880" t="s">
        <v>12020</v>
      </c>
    </row>
    <row r="881" spans="1:2">
      <c r="A881" t="s">
        <v>11242</v>
      </c>
      <c r="B881" t="s">
        <v>12020</v>
      </c>
    </row>
    <row r="882" spans="1:2">
      <c r="A882" t="s">
        <v>11243</v>
      </c>
      <c r="B882" t="s">
        <v>12021</v>
      </c>
    </row>
    <row r="883" spans="1:2">
      <c r="A883" t="s">
        <v>11244</v>
      </c>
      <c r="B883" t="s">
        <v>12021</v>
      </c>
    </row>
    <row r="884" spans="1:2">
      <c r="A884" t="s">
        <v>11245</v>
      </c>
      <c r="B884" t="s">
        <v>12021</v>
      </c>
    </row>
    <row r="885" spans="1:2">
      <c r="A885" t="s">
        <v>11246</v>
      </c>
      <c r="B885" t="s">
        <v>12021</v>
      </c>
    </row>
    <row r="886" spans="1:2">
      <c r="A886" t="s">
        <v>11247</v>
      </c>
      <c r="B886" t="s">
        <v>12021</v>
      </c>
    </row>
    <row r="887" spans="1:2">
      <c r="A887" t="s">
        <v>11248</v>
      </c>
      <c r="B887" t="s">
        <v>12021</v>
      </c>
    </row>
    <row r="888" spans="1:2">
      <c r="A888" t="s">
        <v>11249</v>
      </c>
      <c r="B888" t="s">
        <v>12021</v>
      </c>
    </row>
    <row r="889" spans="1:2">
      <c r="A889" t="s">
        <v>11250</v>
      </c>
      <c r="B889" t="s">
        <v>12021</v>
      </c>
    </row>
    <row r="890" spans="1:2">
      <c r="A890" t="s">
        <v>11251</v>
      </c>
      <c r="B890" t="s">
        <v>12021</v>
      </c>
    </row>
    <row r="891" spans="1:2">
      <c r="A891" t="s">
        <v>11252</v>
      </c>
      <c r="B891" t="s">
        <v>12021</v>
      </c>
    </row>
    <row r="892" spans="1:2">
      <c r="A892" t="s">
        <v>11253</v>
      </c>
      <c r="B892" t="s">
        <v>12021</v>
      </c>
    </row>
    <row r="893" spans="1:2">
      <c r="A893" t="s">
        <v>11254</v>
      </c>
      <c r="B893" t="s">
        <v>12021</v>
      </c>
    </row>
    <row r="894" spans="1:2">
      <c r="A894" t="s">
        <v>11255</v>
      </c>
      <c r="B894" t="s">
        <v>12021</v>
      </c>
    </row>
    <row r="895" spans="1:2">
      <c r="A895" t="s">
        <v>11256</v>
      </c>
      <c r="B895" t="s">
        <v>12021</v>
      </c>
    </row>
    <row r="896" spans="1:2">
      <c r="A896" t="s">
        <v>11257</v>
      </c>
      <c r="B896" t="s">
        <v>12021</v>
      </c>
    </row>
    <row r="897" spans="1:2">
      <c r="A897" t="s">
        <v>11258</v>
      </c>
      <c r="B897" t="s">
        <v>12021</v>
      </c>
    </row>
    <row r="898" spans="1:2">
      <c r="A898" t="s">
        <v>11259</v>
      </c>
      <c r="B898" t="s">
        <v>12021</v>
      </c>
    </row>
    <row r="899" spans="1:2">
      <c r="A899" t="s">
        <v>11260</v>
      </c>
      <c r="B899" t="s">
        <v>12022</v>
      </c>
    </row>
    <row r="900" spans="1:2">
      <c r="A900" t="s">
        <v>11261</v>
      </c>
      <c r="B900" t="s">
        <v>12022</v>
      </c>
    </row>
    <row r="901" spans="1:2">
      <c r="A901" t="s">
        <v>11262</v>
      </c>
      <c r="B901" t="s">
        <v>12022</v>
      </c>
    </row>
    <row r="902" spans="1:2">
      <c r="A902" t="s">
        <v>11263</v>
      </c>
      <c r="B902" t="s">
        <v>12022</v>
      </c>
    </row>
    <row r="903" spans="1:2">
      <c r="A903" t="s">
        <v>11264</v>
      </c>
      <c r="B903" t="s">
        <v>12022</v>
      </c>
    </row>
    <row r="904" spans="1:2">
      <c r="A904" t="s">
        <v>11265</v>
      </c>
      <c r="B904" t="s">
        <v>12022</v>
      </c>
    </row>
    <row r="905" spans="1:2">
      <c r="A905" t="s">
        <v>11266</v>
      </c>
      <c r="B905" t="s">
        <v>12022</v>
      </c>
    </row>
    <row r="906" spans="1:2">
      <c r="A906" t="s">
        <v>11267</v>
      </c>
      <c r="B906" t="s">
        <v>12022</v>
      </c>
    </row>
    <row r="907" spans="1:2">
      <c r="A907" t="s">
        <v>11319</v>
      </c>
      <c r="B907" t="s">
        <v>11880</v>
      </c>
    </row>
    <row r="908" spans="1:2">
      <c r="A908" t="s">
        <v>11320</v>
      </c>
      <c r="B908" t="s">
        <v>11881</v>
      </c>
    </row>
    <row r="909" spans="1:2">
      <c r="A909" t="s">
        <v>11321</v>
      </c>
      <c r="B909" t="s">
        <v>11882</v>
      </c>
    </row>
    <row r="910" spans="1:2">
      <c r="A910" t="s">
        <v>11158</v>
      </c>
      <c r="B910" t="s">
        <v>12023</v>
      </c>
    </row>
    <row r="911" spans="1:2">
      <c r="A911" t="s">
        <v>11159</v>
      </c>
      <c r="B911" t="s">
        <v>12024</v>
      </c>
    </row>
    <row r="912" spans="1:2">
      <c r="A912" t="s">
        <v>11160</v>
      </c>
      <c r="B912" t="s">
        <v>11853</v>
      </c>
    </row>
    <row r="913" spans="1:2">
      <c r="A913" t="s">
        <v>11161</v>
      </c>
      <c r="B913" t="s">
        <v>11853</v>
      </c>
    </row>
    <row r="914" spans="1:2">
      <c r="A914" t="s">
        <v>11162</v>
      </c>
      <c r="B914" t="s">
        <v>11853</v>
      </c>
    </row>
    <row r="915" spans="1:2">
      <c r="A915" t="s">
        <v>11163</v>
      </c>
      <c r="B915" t="s">
        <v>11853</v>
      </c>
    </row>
    <row r="916" spans="1:2">
      <c r="A916" t="s">
        <v>11322</v>
      </c>
      <c r="B916" t="s">
        <v>11883</v>
      </c>
    </row>
    <row r="917" spans="1:2">
      <c r="A917" t="s">
        <v>11328</v>
      </c>
      <c r="B917" t="s">
        <v>11884</v>
      </c>
    </row>
    <row r="918" spans="1:2">
      <c r="A918" t="s">
        <v>11333</v>
      </c>
      <c r="B918" t="s">
        <v>11885</v>
      </c>
    </row>
    <row r="919" spans="1:2">
      <c r="A919" t="s">
        <v>11437</v>
      </c>
      <c r="B919" t="s">
        <v>11903</v>
      </c>
    </row>
    <row r="920" spans="1:2">
      <c r="A920" t="s">
        <v>11438</v>
      </c>
      <c r="B920" t="s">
        <v>11903</v>
      </c>
    </row>
    <row r="921" spans="1:2">
      <c r="A921" t="s">
        <v>11439</v>
      </c>
      <c r="B921" t="s">
        <v>11903</v>
      </c>
    </row>
    <row r="922" spans="1:2">
      <c r="A922" t="s">
        <v>11440</v>
      </c>
      <c r="B922" t="s">
        <v>11903</v>
      </c>
    </row>
    <row r="923" spans="1:2">
      <c r="A923" t="s">
        <v>11441</v>
      </c>
      <c r="B923" t="s">
        <v>11904</v>
      </c>
    </row>
    <row r="924" spans="1:2">
      <c r="A924" t="s">
        <v>11442</v>
      </c>
      <c r="B924" t="s">
        <v>11904</v>
      </c>
    </row>
    <row r="925" spans="1:2">
      <c r="A925" t="s">
        <v>11443</v>
      </c>
      <c r="B925" t="s">
        <v>11904</v>
      </c>
    </row>
    <row r="926" spans="1:2">
      <c r="A926" t="s">
        <v>11444</v>
      </c>
      <c r="B926" t="s">
        <v>11905</v>
      </c>
    </row>
    <row r="927" spans="1:2">
      <c r="A927" t="s">
        <v>11445</v>
      </c>
      <c r="B927" t="s">
        <v>11906</v>
      </c>
    </row>
    <row r="928" spans="1:2">
      <c r="A928" t="s">
        <v>11446</v>
      </c>
      <c r="B928" t="s">
        <v>11907</v>
      </c>
    </row>
    <row r="929" spans="1:2">
      <c r="A929" t="s">
        <v>11447</v>
      </c>
      <c r="B929" t="s">
        <v>11908</v>
      </c>
    </row>
    <row r="930" spans="1:2">
      <c r="A930" t="s">
        <v>11448</v>
      </c>
      <c r="B930" t="s">
        <v>11908</v>
      </c>
    </row>
    <row r="931" spans="1:2">
      <c r="A931" t="s">
        <v>11449</v>
      </c>
      <c r="B931" t="s">
        <v>11908</v>
      </c>
    </row>
    <row r="932" spans="1:2">
      <c r="A932" t="s">
        <v>11450</v>
      </c>
      <c r="B932" t="s">
        <v>11909</v>
      </c>
    </row>
    <row r="933" spans="1:2">
      <c r="A933" t="s">
        <v>11451</v>
      </c>
      <c r="B933" t="s">
        <v>11909</v>
      </c>
    </row>
    <row r="934" spans="1:2">
      <c r="A934" t="s">
        <v>11452</v>
      </c>
      <c r="B934" t="s">
        <v>11909</v>
      </c>
    </row>
    <row r="935" spans="1:2">
      <c r="A935" t="s">
        <v>11453</v>
      </c>
      <c r="B935" t="s">
        <v>11910</v>
      </c>
    </row>
    <row r="936" spans="1:2">
      <c r="A936" t="s">
        <v>11454</v>
      </c>
      <c r="B936" t="s">
        <v>11911</v>
      </c>
    </row>
    <row r="937" spans="1:2">
      <c r="A937" t="s">
        <v>11455</v>
      </c>
      <c r="B937" t="s">
        <v>11912</v>
      </c>
    </row>
    <row r="938" spans="1:2">
      <c r="A938" t="s">
        <v>11456</v>
      </c>
      <c r="B938" t="s">
        <v>11913</v>
      </c>
    </row>
    <row r="939" spans="1:2">
      <c r="A939" t="s">
        <v>11457</v>
      </c>
      <c r="B939" t="s">
        <v>11914</v>
      </c>
    </row>
    <row r="940" spans="1:2">
      <c r="A940" t="s">
        <v>11458</v>
      </c>
      <c r="B940" t="s">
        <v>11915</v>
      </c>
    </row>
    <row r="941" spans="1:2">
      <c r="A941" t="s">
        <v>11164</v>
      </c>
      <c r="B941" t="s">
        <v>12025</v>
      </c>
    </row>
    <row r="942" spans="1:2">
      <c r="A942" t="s">
        <v>11165</v>
      </c>
      <c r="B942" t="s">
        <v>12026</v>
      </c>
    </row>
    <row r="943" spans="1:2">
      <c r="A943" t="s">
        <v>11166</v>
      </c>
      <c r="B943" t="s">
        <v>12027</v>
      </c>
    </row>
    <row r="944" spans="1:2">
      <c r="A944" t="s">
        <v>11167</v>
      </c>
      <c r="B944" t="s">
        <v>12028</v>
      </c>
    </row>
    <row r="945" spans="1:2">
      <c r="A945" t="s">
        <v>11168</v>
      </c>
      <c r="B945" t="s">
        <v>12029</v>
      </c>
    </row>
    <row r="946" spans="1:2">
      <c r="A946" t="s">
        <v>11169</v>
      </c>
      <c r="B946" t="s">
        <v>11854</v>
      </c>
    </row>
    <row r="947" spans="1:2">
      <c r="A947" t="s">
        <v>11170</v>
      </c>
      <c r="B947" t="s">
        <v>11854</v>
      </c>
    </row>
    <row r="948" spans="1:2">
      <c r="A948" t="s">
        <v>11171</v>
      </c>
      <c r="B948" t="s">
        <v>11854</v>
      </c>
    </row>
    <row r="949" spans="1:2">
      <c r="A949" t="s">
        <v>11172</v>
      </c>
      <c r="B949" t="s">
        <v>11854</v>
      </c>
    </row>
    <row r="950" spans="1:2">
      <c r="A950" t="s">
        <v>11524</v>
      </c>
      <c r="B950" t="s">
        <v>11941</v>
      </c>
    </row>
    <row r="951" spans="1:2">
      <c r="A951" t="s">
        <v>11525</v>
      </c>
      <c r="B951" t="s">
        <v>11942</v>
      </c>
    </row>
    <row r="952" spans="1:2">
      <c r="A952" t="s">
        <v>11526</v>
      </c>
      <c r="B952" t="s">
        <v>11942</v>
      </c>
    </row>
    <row r="953" spans="1:2">
      <c r="A953" t="s">
        <v>11527</v>
      </c>
      <c r="B953" t="s">
        <v>11943</v>
      </c>
    </row>
    <row r="954" spans="1:2">
      <c r="A954" t="s">
        <v>11528</v>
      </c>
      <c r="B954" t="s">
        <v>11943</v>
      </c>
    </row>
    <row r="955" spans="1:2">
      <c r="A955" t="s">
        <v>11529</v>
      </c>
      <c r="B955" t="s">
        <v>11944</v>
      </c>
    </row>
    <row r="956" spans="1:2">
      <c r="A956" t="s">
        <v>11530</v>
      </c>
      <c r="B956" t="s">
        <v>11944</v>
      </c>
    </row>
    <row r="957" spans="1:2">
      <c r="A957" t="s">
        <v>11531</v>
      </c>
      <c r="B957" t="s">
        <v>11945</v>
      </c>
    </row>
    <row r="958" spans="1:2">
      <c r="A958" t="s">
        <v>11532</v>
      </c>
      <c r="B958" t="s">
        <v>11945</v>
      </c>
    </row>
    <row r="959" spans="1:2">
      <c r="A959" t="s">
        <v>11533</v>
      </c>
      <c r="B959" t="s">
        <v>11945</v>
      </c>
    </row>
    <row r="960" spans="1:2">
      <c r="A960" t="s">
        <v>11534</v>
      </c>
      <c r="B960" t="s">
        <v>11945</v>
      </c>
    </row>
    <row r="961" spans="1:2">
      <c r="A961" t="s">
        <v>11535</v>
      </c>
      <c r="B961" t="s">
        <v>11946</v>
      </c>
    </row>
    <row r="962" spans="1:2">
      <c r="A962" t="s">
        <v>11536</v>
      </c>
      <c r="B962" t="s">
        <v>11946</v>
      </c>
    </row>
    <row r="963" spans="1:2">
      <c r="A963" t="s">
        <v>11537</v>
      </c>
      <c r="B963" t="s">
        <v>11947</v>
      </c>
    </row>
    <row r="964" spans="1:2">
      <c r="A964" t="s">
        <v>11538</v>
      </c>
      <c r="B964" t="s">
        <v>11947</v>
      </c>
    </row>
    <row r="965" spans="1:2">
      <c r="A965" t="s">
        <v>11539</v>
      </c>
      <c r="B965" t="s">
        <v>11948</v>
      </c>
    </row>
    <row r="966" spans="1:2">
      <c r="A966" t="s">
        <v>11540</v>
      </c>
      <c r="B966" t="s">
        <v>11949</v>
      </c>
    </row>
    <row r="967" spans="1:2">
      <c r="A967" t="s">
        <v>11541</v>
      </c>
      <c r="B967" t="s">
        <v>11949</v>
      </c>
    </row>
    <row r="968" spans="1:2">
      <c r="A968" t="s">
        <v>11542</v>
      </c>
      <c r="B968" t="s">
        <v>11949</v>
      </c>
    </row>
    <row r="969" spans="1:2">
      <c r="A969" t="s">
        <v>11302</v>
      </c>
      <c r="B969" t="s">
        <v>11871</v>
      </c>
    </row>
    <row r="970" spans="1:2">
      <c r="A970" t="s">
        <v>11303</v>
      </c>
      <c r="B970" t="s">
        <v>11872</v>
      </c>
    </row>
    <row r="971" spans="1:2">
      <c r="A971" t="s">
        <v>11304</v>
      </c>
      <c r="B971" t="s">
        <v>11873</v>
      </c>
    </row>
    <row r="972" spans="1:2">
      <c r="A972" t="s">
        <v>10770</v>
      </c>
      <c r="B972" t="s">
        <v>12030</v>
      </c>
    </row>
    <row r="973" spans="1:2">
      <c r="A973" t="s">
        <v>10771</v>
      </c>
      <c r="B973" t="s">
        <v>12031</v>
      </c>
    </row>
    <row r="974" spans="1:2">
      <c r="A974" t="s">
        <v>10782</v>
      </c>
      <c r="B974" t="s">
        <v>12032</v>
      </c>
    </row>
    <row r="975" spans="1:2">
      <c r="A975" t="s">
        <v>10772</v>
      </c>
      <c r="B975" t="s">
        <v>12033</v>
      </c>
    </row>
    <row r="976" spans="1:2">
      <c r="A976" t="s">
        <v>10773</v>
      </c>
      <c r="B976" t="s">
        <v>12033</v>
      </c>
    </row>
    <row r="977" spans="1:2">
      <c r="A977" t="s">
        <v>10774</v>
      </c>
      <c r="B977" t="s">
        <v>12033</v>
      </c>
    </row>
    <row r="978" spans="1:2">
      <c r="A978" t="s">
        <v>10775</v>
      </c>
      <c r="B978" t="s">
        <v>12033</v>
      </c>
    </row>
    <row r="979" spans="1:2">
      <c r="A979" t="s">
        <v>10776</v>
      </c>
      <c r="B979" t="s">
        <v>12033</v>
      </c>
    </row>
    <row r="980" spans="1:2">
      <c r="A980" t="s">
        <v>10777</v>
      </c>
      <c r="B980" t="s">
        <v>12033</v>
      </c>
    </row>
    <row r="981" spans="1:2">
      <c r="A981" t="s">
        <v>10784</v>
      </c>
      <c r="B981" t="s">
        <v>12034</v>
      </c>
    </row>
    <row r="982" spans="1:2">
      <c r="A982" t="s">
        <v>10785</v>
      </c>
      <c r="B982" t="s">
        <v>12035</v>
      </c>
    </row>
    <row r="983" spans="1:2">
      <c r="A983" t="s">
        <v>10786</v>
      </c>
      <c r="B983" t="s">
        <v>12036</v>
      </c>
    </row>
    <row r="984" spans="1:2">
      <c r="A984" t="s">
        <v>10788</v>
      </c>
      <c r="B984" t="s">
        <v>12037</v>
      </c>
    </row>
    <row r="985" spans="1:2">
      <c r="A985" t="s">
        <v>10802</v>
      </c>
      <c r="B985" t="s">
        <v>2826</v>
      </c>
    </row>
    <row r="986" spans="1:2">
      <c r="A986" t="s">
        <v>10803</v>
      </c>
      <c r="B986" t="s">
        <v>2827</v>
      </c>
    </row>
    <row r="987" spans="1:2">
      <c r="A987" t="s">
        <v>10735</v>
      </c>
      <c r="B987" t="s">
        <v>3817</v>
      </c>
    </row>
    <row r="988" spans="1:2">
      <c r="A988" t="s">
        <v>10736</v>
      </c>
      <c r="B988" t="s">
        <v>3817</v>
      </c>
    </row>
    <row r="989" spans="1:2">
      <c r="A989" t="s">
        <v>10737</v>
      </c>
      <c r="B989" t="s">
        <v>3817</v>
      </c>
    </row>
    <row r="990" spans="1:2">
      <c r="A990" t="s">
        <v>10738</v>
      </c>
      <c r="B990" t="s">
        <v>3817</v>
      </c>
    </row>
    <row r="991" spans="1:2">
      <c r="A991" t="s">
        <v>10739</v>
      </c>
      <c r="B991" t="s">
        <v>3817</v>
      </c>
    </row>
    <row r="992" spans="1:2">
      <c r="A992" t="s">
        <v>10740</v>
      </c>
      <c r="B992" t="s">
        <v>3817</v>
      </c>
    </row>
    <row r="993" spans="1:2">
      <c r="A993" t="s">
        <v>10741</v>
      </c>
      <c r="B993" t="s">
        <v>3817</v>
      </c>
    </row>
    <row r="994" spans="1:2">
      <c r="A994" t="s">
        <v>10742</v>
      </c>
      <c r="B994" t="s">
        <v>3817</v>
      </c>
    </row>
    <row r="995" spans="1:2">
      <c r="A995" t="s">
        <v>10743</v>
      </c>
      <c r="B995" t="s">
        <v>3819</v>
      </c>
    </row>
    <row r="996" spans="1:2">
      <c r="A996" t="s">
        <v>10744</v>
      </c>
      <c r="B996" t="s">
        <v>3819</v>
      </c>
    </row>
    <row r="997" spans="1:2">
      <c r="A997" t="s">
        <v>10745</v>
      </c>
      <c r="B997" t="s">
        <v>3819</v>
      </c>
    </row>
    <row r="998" spans="1:2">
      <c r="A998" t="s">
        <v>10746</v>
      </c>
      <c r="B998" t="s">
        <v>3819</v>
      </c>
    </row>
    <row r="999" spans="1:2">
      <c r="A999" t="s">
        <v>10747</v>
      </c>
      <c r="B999" t="s">
        <v>3819</v>
      </c>
    </row>
    <row r="1000" spans="1:2">
      <c r="A1000" t="s">
        <v>10748</v>
      </c>
      <c r="B1000" t="s">
        <v>3819</v>
      </c>
    </row>
    <row r="1001" spans="1:2">
      <c r="A1001" t="s">
        <v>10749</v>
      </c>
      <c r="B1001" t="s">
        <v>3819</v>
      </c>
    </row>
    <row r="1002" spans="1:2">
      <c r="A1002" t="s">
        <v>10751</v>
      </c>
      <c r="B1002" t="s">
        <v>3818</v>
      </c>
    </row>
    <row r="1003" spans="1:2">
      <c r="A1003" t="s">
        <v>10752</v>
      </c>
      <c r="B1003" t="s">
        <v>3818</v>
      </c>
    </row>
    <row r="1004" spans="1:2">
      <c r="A1004" t="s">
        <v>10753</v>
      </c>
      <c r="B1004" t="s">
        <v>3818</v>
      </c>
    </row>
    <row r="1005" spans="1:2">
      <c r="A1005" t="s">
        <v>10754</v>
      </c>
      <c r="B1005" t="s">
        <v>3818</v>
      </c>
    </row>
    <row r="1006" spans="1:2">
      <c r="A1006" t="s">
        <v>10755</v>
      </c>
      <c r="B1006" t="s">
        <v>3818</v>
      </c>
    </row>
    <row r="1007" spans="1:2">
      <c r="A1007" t="s">
        <v>10756</v>
      </c>
      <c r="B1007" t="s">
        <v>3818</v>
      </c>
    </row>
    <row r="1008" spans="1:2">
      <c r="A1008" t="s">
        <v>10757</v>
      </c>
      <c r="B1008" t="s">
        <v>3818</v>
      </c>
    </row>
    <row r="1009" spans="1:2">
      <c r="A1009" t="s">
        <v>10758</v>
      </c>
      <c r="B1009" t="s">
        <v>3818</v>
      </c>
    </row>
    <row r="1010" spans="1:2">
      <c r="A1010" t="s">
        <v>10760</v>
      </c>
      <c r="B1010" t="s">
        <v>11787</v>
      </c>
    </row>
    <row r="1011" spans="1:2">
      <c r="A1011" t="s">
        <v>10761</v>
      </c>
      <c r="B1011" t="s">
        <v>11787</v>
      </c>
    </row>
    <row r="1012" spans="1:2">
      <c r="A1012" t="s">
        <v>10764</v>
      </c>
      <c r="B1012" t="s">
        <v>11788</v>
      </c>
    </row>
    <row r="1013" spans="1:2">
      <c r="A1013" t="s">
        <v>10765</v>
      </c>
      <c r="B1013" t="s">
        <v>11788</v>
      </c>
    </row>
    <row r="1014" spans="1:2">
      <c r="A1014" t="s">
        <v>10766</v>
      </c>
      <c r="B1014" t="s">
        <v>11788</v>
      </c>
    </row>
    <row r="1015" spans="1:2">
      <c r="A1015" t="s">
        <v>10767</v>
      </c>
      <c r="B1015" t="s">
        <v>11788</v>
      </c>
    </row>
    <row r="1016" spans="1:2">
      <c r="A1016" t="s">
        <v>10768</v>
      </c>
      <c r="B1016" t="s">
        <v>11788</v>
      </c>
    </row>
    <row r="1017" spans="1:2">
      <c r="A1017" t="s">
        <v>10769</v>
      </c>
      <c r="B1017" t="s">
        <v>11788</v>
      </c>
    </row>
    <row r="1018" spans="1:2">
      <c r="A1018" t="s">
        <v>10801</v>
      </c>
      <c r="B1018" t="s">
        <v>1767</v>
      </c>
    </row>
    <row r="1019" spans="1:2">
      <c r="A1019" t="s">
        <v>10640</v>
      </c>
      <c r="B1019" t="s">
        <v>11753</v>
      </c>
    </row>
    <row r="1020" spans="1:2">
      <c r="A1020" t="s">
        <v>11581</v>
      </c>
      <c r="B1020" t="s">
        <v>11955</v>
      </c>
    </row>
    <row r="1021" spans="1:2">
      <c r="A1021" t="s">
        <v>11582</v>
      </c>
      <c r="B1021" t="s">
        <v>11956</v>
      </c>
    </row>
    <row r="1022" spans="1:2">
      <c r="A1022" t="s">
        <v>11583</v>
      </c>
      <c r="B1022" t="s">
        <v>11957</v>
      </c>
    </row>
    <row r="1023" spans="1:2">
      <c r="A1023" t="s">
        <v>11584</v>
      </c>
      <c r="B1023" t="s">
        <v>11958</v>
      </c>
    </row>
    <row r="1024" spans="1:2">
      <c r="A1024" t="s">
        <v>11288</v>
      </c>
      <c r="B1024" t="s">
        <v>12038</v>
      </c>
    </row>
    <row r="1025" spans="1:2">
      <c r="A1025" t="s">
        <v>11290</v>
      </c>
      <c r="B1025" t="s">
        <v>12039</v>
      </c>
    </row>
    <row r="1026" spans="1:2">
      <c r="A1026" t="s">
        <v>11291</v>
      </c>
      <c r="B1026" t="s">
        <v>11868</v>
      </c>
    </row>
    <row r="1027" spans="1:2">
      <c r="A1027" t="s">
        <v>11292</v>
      </c>
      <c r="B1027" t="s">
        <v>11868</v>
      </c>
    </row>
    <row r="1028" spans="1:2">
      <c r="A1028" t="s">
        <v>11293</v>
      </c>
      <c r="B1028" t="s">
        <v>11868</v>
      </c>
    </row>
    <row r="1029" spans="1:2">
      <c r="A1029" t="s">
        <v>11294</v>
      </c>
      <c r="B1029" t="s">
        <v>11868</v>
      </c>
    </row>
    <row r="1030" spans="1:2">
      <c r="A1030" t="s">
        <v>11295</v>
      </c>
      <c r="B1030" t="s">
        <v>11868</v>
      </c>
    </row>
    <row r="1031" spans="1:2">
      <c r="A1031" t="s">
        <v>11296</v>
      </c>
      <c r="B1031" t="s">
        <v>11868</v>
      </c>
    </row>
    <row r="1032" spans="1:2">
      <c r="A1032" t="s">
        <v>11297</v>
      </c>
      <c r="B1032" t="s">
        <v>11868</v>
      </c>
    </row>
    <row r="1033" spans="1:2">
      <c r="A1033" t="s">
        <v>11700</v>
      </c>
      <c r="B1033" t="s">
        <v>11978</v>
      </c>
    </row>
    <row r="1034" spans="1:2">
      <c r="A1034" t="s">
        <v>11701</v>
      </c>
      <c r="B1034" t="s">
        <v>11978</v>
      </c>
    </row>
    <row r="1035" spans="1:2">
      <c r="A1035" t="s">
        <v>11289</v>
      </c>
      <c r="B1035" t="s">
        <v>11978</v>
      </c>
    </row>
    <row r="1036" spans="1:2">
      <c r="A1036" t="s">
        <v>10778</v>
      </c>
      <c r="B1036" t="s">
        <v>11789</v>
      </c>
    </row>
    <row r="1037" spans="1:2">
      <c r="A1037" t="s">
        <v>10779</v>
      </c>
      <c r="B1037" t="s">
        <v>11789</v>
      </c>
    </row>
    <row r="1038" spans="1:2">
      <c r="A1038" t="s">
        <v>10780</v>
      </c>
      <c r="B1038" t="s">
        <v>11789</v>
      </c>
    </row>
    <row r="1039" spans="1:2">
      <c r="A1039" t="s">
        <v>10781</v>
      </c>
      <c r="B1039" t="s">
        <v>11789</v>
      </c>
    </row>
    <row r="1040" spans="1:2">
      <c r="A1040" t="s">
        <v>10759</v>
      </c>
      <c r="B1040" t="s">
        <v>5033</v>
      </c>
    </row>
    <row r="1041" spans="1:3">
      <c r="A1041" t="s">
        <v>10763</v>
      </c>
      <c r="B1041" t="s">
        <v>4710</v>
      </c>
    </row>
    <row r="1042" spans="1:3">
      <c r="A1042" t="s">
        <v>10762</v>
      </c>
      <c r="B1042" t="s">
        <v>5032</v>
      </c>
    </row>
    <row r="1043" spans="1:3">
      <c r="A1043" t="s">
        <v>11728</v>
      </c>
      <c r="B1043" t="s">
        <v>7468</v>
      </c>
      <c r="C1043" t="s">
        <v>7421</v>
      </c>
    </row>
    <row r="1044" spans="1:3">
      <c r="A1044" t="s">
        <v>10155</v>
      </c>
      <c r="B1044" t="s">
        <v>5935</v>
      </c>
    </row>
    <row r="1045" spans="1:3">
      <c r="A1045" t="s">
        <v>11145</v>
      </c>
      <c r="B1045" t="s">
        <v>11849</v>
      </c>
    </row>
    <row r="1046" spans="1:3">
      <c r="A1046" t="s">
        <v>11147</v>
      </c>
      <c r="B1046" t="s">
        <v>11849</v>
      </c>
    </row>
    <row r="1047" spans="1:3">
      <c r="A1047" t="s">
        <v>11148</v>
      </c>
      <c r="B1047" t="s">
        <v>11849</v>
      </c>
    </row>
    <row r="1048" spans="1:3">
      <c r="A1048" t="s">
        <v>11149</v>
      </c>
      <c r="B1048" t="s">
        <v>11850</v>
      </c>
    </row>
    <row r="1049" spans="1:3">
      <c r="A1049" t="s">
        <v>11150</v>
      </c>
      <c r="B1049" t="s">
        <v>11850</v>
      </c>
    </row>
    <row r="1050" spans="1:3">
      <c r="A1050" t="s">
        <v>11151</v>
      </c>
      <c r="B1050" t="s">
        <v>11851</v>
      </c>
    </row>
    <row r="1051" spans="1:3">
      <c r="A1051" t="s">
        <v>11152</v>
      </c>
      <c r="B1051" t="s">
        <v>11852</v>
      </c>
    </row>
    <row r="1052" spans="1:3">
      <c r="A1052" t="s">
        <v>10653</v>
      </c>
      <c r="B1052" t="s">
        <v>11757</v>
      </c>
    </row>
    <row r="1053" spans="1:3">
      <c r="A1053" t="s">
        <v>10545</v>
      </c>
      <c r="B1053" t="s">
        <v>7421</v>
      </c>
    </row>
    <row r="1054" spans="1:3">
      <c r="A1054" t="s">
        <v>3449</v>
      </c>
      <c r="B1054" t="s">
        <v>7421</v>
      </c>
    </row>
    <row r="1055" spans="1:3">
      <c r="A1055" t="s">
        <v>11740</v>
      </c>
      <c r="B1055" t="s">
        <v>11987</v>
      </c>
    </row>
    <row r="1056" spans="1:3">
      <c r="A1056" t="s">
        <v>11306</v>
      </c>
      <c r="B1056" t="s">
        <v>11741</v>
      </c>
    </row>
    <row r="1057" spans="1:2">
      <c r="A1057" t="s">
        <v>11307</v>
      </c>
      <c r="B1057" t="s">
        <v>11741</v>
      </c>
    </row>
    <row r="1058" spans="1:2">
      <c r="A1058" t="s">
        <v>11308</v>
      </c>
      <c r="B1058" t="s">
        <v>11741</v>
      </c>
    </row>
    <row r="1059" spans="1:2">
      <c r="A1059" t="s">
        <v>11309</v>
      </c>
      <c r="B1059" t="s">
        <v>11741</v>
      </c>
    </row>
    <row r="1060" spans="1:2">
      <c r="A1060" t="s">
        <v>11314</v>
      </c>
      <c r="B1060" t="s">
        <v>11744</v>
      </c>
    </row>
    <row r="1061" spans="1:2">
      <c r="A1061" t="s">
        <v>11315</v>
      </c>
      <c r="B1061" t="s">
        <v>11744</v>
      </c>
    </row>
    <row r="1062" spans="1:2">
      <c r="A1062" t="s">
        <v>11316</v>
      </c>
      <c r="B1062" t="s">
        <v>11744</v>
      </c>
    </row>
    <row r="1063" spans="1:2">
      <c r="A1063" t="s">
        <v>11317</v>
      </c>
      <c r="B1063" t="s">
        <v>11744</v>
      </c>
    </row>
    <row r="1064" spans="1:2">
      <c r="A1064" t="s">
        <v>11323</v>
      </c>
      <c r="B1064" t="s">
        <v>11747</v>
      </c>
    </row>
    <row r="1065" spans="1:2">
      <c r="A1065" t="s">
        <v>11324</v>
      </c>
      <c r="B1065" t="s">
        <v>11747</v>
      </c>
    </row>
    <row r="1066" spans="1:2">
      <c r="A1066" t="s">
        <v>11325</v>
      </c>
      <c r="B1066" t="s">
        <v>11747</v>
      </c>
    </row>
    <row r="1067" spans="1:2">
      <c r="A1067" t="s">
        <v>11326</v>
      </c>
      <c r="B1067" t="s">
        <v>11747</v>
      </c>
    </row>
    <row r="1068" spans="1:2">
      <c r="A1068" t="s">
        <v>11327</v>
      </c>
      <c r="B1068" t="s">
        <v>11747</v>
      </c>
    </row>
    <row r="1069" spans="1:2">
      <c r="A1069" t="s">
        <v>11329</v>
      </c>
      <c r="B1069" t="s">
        <v>11750</v>
      </c>
    </row>
    <row r="1070" spans="1:2">
      <c r="A1070" t="s">
        <v>11330</v>
      </c>
      <c r="B1070" t="s">
        <v>11750</v>
      </c>
    </row>
    <row r="1071" spans="1:2">
      <c r="A1071" t="s">
        <v>11331</v>
      </c>
      <c r="B1071" t="s">
        <v>11750</v>
      </c>
    </row>
    <row r="1072" spans="1:2">
      <c r="A1072" t="s">
        <v>11332</v>
      </c>
      <c r="B1072" t="s">
        <v>11750</v>
      </c>
    </row>
    <row r="1073" spans="1:2">
      <c r="A1073" t="s">
        <v>10783</v>
      </c>
      <c r="B1073" t="s">
        <v>12040</v>
      </c>
    </row>
    <row r="1074" spans="1:2">
      <c r="A1074" t="s">
        <v>10787</v>
      </c>
      <c r="B1074" t="s">
        <v>12041</v>
      </c>
    </row>
    <row r="1075" spans="1:2">
      <c r="A1075" t="s">
        <v>10639</v>
      </c>
    </row>
    <row r="1076" spans="1:2">
      <c r="A1076" t="s">
        <v>10750</v>
      </c>
    </row>
    <row r="1077" spans="1:2">
      <c r="A1077" t="s">
        <v>10910</v>
      </c>
    </row>
    <row r="1078" spans="1:2">
      <c r="A1078" t="s">
        <v>10916</v>
      </c>
    </row>
    <row r="1079" spans="1:2">
      <c r="A1079" t="s">
        <v>10917</v>
      </c>
    </row>
    <row r="1080" spans="1:2">
      <c r="A1080" t="s">
        <v>10929</v>
      </c>
    </row>
    <row r="1081" spans="1:2">
      <c r="A1081" t="s">
        <v>11079</v>
      </c>
    </row>
    <row r="1082" spans="1:2">
      <c r="A1082" t="s">
        <v>11146</v>
      </c>
    </row>
    <row r="1083" spans="1:2">
      <c r="A1083" t="s">
        <v>11716</v>
      </c>
    </row>
    <row r="1084" spans="1:2">
      <c r="A1084" t="s">
        <v>11717</v>
      </c>
    </row>
  </sheetData>
  <autoFilter ref="A1:F1" xr:uid="{C5D6D3A0-92A3-4983-BB26-64ED8243DE73}">
    <sortState xmlns:xlrd2="http://schemas.microsoft.com/office/spreadsheetml/2017/richdata2" ref="A2:F1084">
      <sortCondition ref="B1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7B742-C26E-4624-ABAF-D1B34BCF10FF}">
  <dimension ref="A1:A14"/>
  <sheetViews>
    <sheetView workbookViewId="0">
      <selection sqref="A1:A14"/>
    </sheetView>
  </sheetViews>
  <sheetFormatPr defaultRowHeight="15"/>
  <sheetData>
    <row r="1" spans="1:1">
      <c r="A1" t="s">
        <v>11741</v>
      </c>
    </row>
    <row r="2" spans="1:1">
      <c r="A2" t="s">
        <v>11742</v>
      </c>
    </row>
    <row r="3" spans="1:1">
      <c r="A3" t="s">
        <v>11743</v>
      </c>
    </row>
    <row r="4" spans="1:1">
      <c r="A4" t="s">
        <v>11744</v>
      </c>
    </row>
    <row r="5" spans="1:1">
      <c r="A5" t="s">
        <v>11745</v>
      </c>
    </row>
    <row r="6" spans="1:1">
      <c r="A6" t="s">
        <v>11746</v>
      </c>
    </row>
    <row r="7" spans="1:1">
      <c r="A7" t="s">
        <v>11747</v>
      </c>
    </row>
    <row r="8" spans="1:1">
      <c r="A8" t="s">
        <v>11748</v>
      </c>
    </row>
    <row r="9" spans="1:1">
      <c r="A9" t="s">
        <v>11749</v>
      </c>
    </row>
    <row r="10" spans="1:1">
      <c r="A10" t="s">
        <v>11750</v>
      </c>
    </row>
    <row r="11" spans="1:1">
      <c r="A11" t="s">
        <v>11751</v>
      </c>
    </row>
    <row r="12" spans="1:1">
      <c r="A12" t="s">
        <v>11752</v>
      </c>
    </row>
    <row r="13" spans="1:1">
      <c r="A13" t="s">
        <v>11718</v>
      </c>
    </row>
    <row r="14" spans="1:1">
      <c r="A14" t="s">
        <v>11719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4F06D-D765-4795-B696-A354DE7B9E32}">
  <dimension ref="A1:B5"/>
  <sheetViews>
    <sheetView workbookViewId="0"/>
  </sheetViews>
  <sheetFormatPr defaultRowHeight="15"/>
  <sheetData>
    <row r="1" spans="1:2">
      <c r="A1" t="s">
        <v>10632</v>
      </c>
      <c r="B1" t="s">
        <v>7327</v>
      </c>
    </row>
    <row r="2" spans="1:2">
      <c r="A2" t="s">
        <v>10633</v>
      </c>
      <c r="B2" t="s">
        <v>2989</v>
      </c>
    </row>
    <row r="3" spans="1:2">
      <c r="A3" t="s">
        <v>10634</v>
      </c>
      <c r="B3" t="s">
        <v>5972</v>
      </c>
    </row>
    <row r="4" spans="1:2">
      <c r="A4" t="s">
        <v>10635</v>
      </c>
      <c r="B4" t="s">
        <v>5969</v>
      </c>
    </row>
    <row r="5" spans="1:2">
      <c r="A5" t="s">
        <v>7313</v>
      </c>
      <c r="B5" t="s">
        <v>10631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5F1E-474E-40F6-B256-28B1748BE39A}">
  <dimension ref="A1:B8"/>
  <sheetViews>
    <sheetView workbookViewId="0">
      <selection activeCell="H6" sqref="H6"/>
    </sheetView>
  </sheetViews>
  <sheetFormatPr defaultRowHeight="15"/>
  <cols>
    <col min="1" max="1" width="25" bestFit="1" customWidth="1"/>
    <col min="2" max="2" width="11.28515625" bestFit="1" customWidth="1"/>
  </cols>
  <sheetData>
    <row r="1" spans="1:2">
      <c r="A1" t="s">
        <v>7717</v>
      </c>
      <c r="B1" t="s">
        <v>7555</v>
      </c>
    </row>
    <row r="2" spans="1:2">
      <c r="A2" t="s">
        <v>7796</v>
      </c>
      <c r="B2" t="s">
        <v>7807</v>
      </c>
    </row>
    <row r="3" spans="1:2">
      <c r="A3" t="s">
        <v>7798</v>
      </c>
      <c r="B3" t="s">
        <v>7806</v>
      </c>
    </row>
    <row r="4" spans="1:2">
      <c r="A4" t="s">
        <v>10593</v>
      </c>
      <c r="B4" t="s">
        <v>10622</v>
      </c>
    </row>
    <row r="5" spans="1:2">
      <c r="A5" t="s">
        <v>10594</v>
      </c>
      <c r="B5" t="s">
        <v>10622</v>
      </c>
    </row>
    <row r="6" spans="1:2">
      <c r="A6" t="s">
        <v>10597</v>
      </c>
      <c r="B6" t="s">
        <v>10623</v>
      </c>
    </row>
    <row r="7" spans="1:2">
      <c r="A7" t="s">
        <v>10604</v>
      </c>
      <c r="B7" t="s">
        <v>10624</v>
      </c>
    </row>
    <row r="8" spans="1:2">
      <c r="A8" t="s">
        <v>10605</v>
      </c>
      <c r="B8" t="s">
        <v>10622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Sheet7</vt:lpstr>
      <vt:lpstr>Sheet8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2026-03-18T17:48:21Z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