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0A8A7231-2BCE-4304-ACB9-697CF4B76B92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<sst xmlns="http://schemas.openxmlformats.org/spreadsheetml/2006/main" count="46742" uniqueCount="8417">
  <si>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</si>
  <si>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</si>
  <si>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</si>
  <si>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</si>
  <si>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</si>
  <si>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</si>
  <si>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</si>
  <si>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</si>
  <si>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</si>
  <si>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</si>
  <si>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</si>
  <si>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</si>
  <si>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</si>
  <si>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</si>
  <si>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</si>
  <si>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</si>
  <si>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</si>
  <si>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</si>
  <si>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</si>
  <si>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</si>
  <si>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</si>
  <si>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</si>
  <si>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</si>
  <si>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</si>
  <si>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</si>
  <si>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</si>
  <si>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</si>
  <si>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</si>
  <si>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</si>
  <si>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</si>
  <si>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</si>
  <si>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</si>
  <si>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</si>
  <si>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</si>
  <si>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</si>
  <si>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</si>
  <si>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</si>
  <si>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</si>
  <si>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</si>
  <si>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</si>
  <si>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</si>
  <si>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</si>
  <si>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</si>
  <si>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</si>
  <si>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</si>
  <si>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</si>
  <si>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</si>
  <si>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</si>
  <si>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</si>
  <si>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</si>
  <si>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</si>
  <si>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</si>
  <si>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</si>
  <si>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</si>
  <si>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</si>
  <si>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</si>
  <si>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</si>
  <si>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</si>
  <si>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</si>
  <si>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</si>
  <si>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</si>
  <si>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</si>
  <si>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</si>
  <si>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</si>
  <si>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</si>
  <si>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</si>
  <si>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</si>
  <si>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</si>
  <si>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</si>
  <si>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</si>
  <si>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</si>
  <si>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</si>
  <si>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</si>
  <si>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</si>
  <si>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</si>
  <si>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</si>
  <si>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</si>
  <si>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</si>
  <si>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</si>
  <si>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</si>
  <si>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</si>
  <si>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</si>
  <si>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</si>
  <si>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</si>
  <si>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</si>
  <si>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</si>
  <si>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</si>
  <si>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</si>
  <si>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</si>
  <si>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</si>
  <si>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</si>
  <si>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</si>
  <si>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</si>
  <si>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</si>
  <si>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</si>
  <si>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</si>
  <si>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</si>
  <si>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</si>
  <si>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</si>
  <si>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</si>
  <si>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</si>
  <si>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</si>
  <si>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</si>
  <si>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</si>
  <si>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</si>
  <si>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</si>
  <si>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</si>
  <si>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</si>
  <si>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</si>
  <si>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</si>
  <si>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</si>
  <si>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</si>
  <si>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</si>
  <si>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</si>
  <si>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</si>
  <si>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</si>
  <si>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</si>
  <si>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</si>
  <si>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</si>
  <si>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</si>
  <si>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</si>
  <si>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</si>
  <si>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</si>
  <si>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</si>
  <si>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</si>
  <si>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</si>
  <si>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</si>
  <si>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</si>
  <si>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</si>
  <si>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</si>
  <si>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</si>
  <si>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</si>
  <si>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</si>
  <si>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</si>
  <si>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</si>
  <si>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</si>
  <si>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</si>
  <si>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</si>
  <si>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</si>
  <si>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</si>
  <si>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</si>
  <si>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</si>
  <si>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</si>
  <si>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</si>
  <si>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</si>
  <si>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</si>
  <si>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</si>
  <si>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</si>
  <si>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</si>
  <si>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</si>
  <si>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</si>
  <si>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</si>
  <si>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</si>
  <si>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</si>
  <si>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</si>
  <si>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</si>
  <si>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</si>
  <si>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</si>
  <si>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</si>
  <si>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</si>
  <si>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</si>
  <si>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</si>
  <si>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</si>
  <si>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</si>
  <si>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</si>
  <si>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</si>
  <si>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</si>
  <si>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</si>
  <si>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</si>
  <si>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</si>
  <si>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</si>
  <si>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</si>
  <si>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</si>
  <si>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</si>
  <si>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</si>
  <si>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</si>
  <si>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</si>
  <si>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</si>
  <si>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</si>
  <si>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</si>
  <si>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</si>
  <si>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</si>
  <si>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</si>
  <si>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</si>
  <si>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</si>
  <si>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</si>
  <si>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</si>
  <si>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</si>
  <si>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</si>
  <si>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</si>
  <si>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</si>
  <si>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</si>
  <si>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</si>
  <si>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</si>
  <si>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</si>
  <si>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</si>
  <si>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</si>
  <si>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</si>
  <si>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</si>
  <si>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</si>
  <si>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</si>
  <si>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</si>
  <si>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</si>
  <si>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</si>
  <si>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</si>
  <si>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</si>
  <si>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</si>
  <si>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</si>
  <si>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</si>
  <si>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</si>
  <si>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</si>
  <si>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</si>
  <si>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</si>
  <si>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</si>
  <si>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</si>
  <si>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</si>
  <si>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</si>
  <si>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</si>
  <si>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</si>
  <si>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</si>
  <si>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</si>
  <si>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</si>
  <si>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</si>
  <si>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</si>
  <si>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</si>
  <si>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</si>
  <si>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</si>
  <si>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</si>
  <si>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</si>
  <si>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</si>
  <si>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</si>
  <si>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</si>
  <si>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</si>
  <si>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</si>
  <si>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</si>
  <si>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</si>
  <si>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</si>
  <si>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</si>
  <si>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</si>
  <si>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</si>
  <si>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</si>
  <si>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</si>
  <si>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</si>
  <si>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</si>
  <si>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</si>
  <si>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</si>
  <si>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</si>
  <si>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</si>
  <si>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</si>
  <si>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</si>
  <si>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</si>
  <si>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</si>
  <si>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</si>
  <si>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</si>
  <si>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</si>
  <si>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</si>
  <si>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</si>
  <si>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</si>
  <si>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</si>
  <si>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</si>
  <si>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</si>
  <si>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</si>
  <si>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</si>
  <si>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</si>
  <si>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</si>
  <si>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</si>
  <si>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</si>
  <si>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</si>
  <si>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</si>
  <si>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</si>
  <si>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</si>
  <si>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</si>
  <si>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</si>
  <si>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</si>
  <si>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</si>
  <si>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</si>
  <si>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</si>
  <si>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</si>
  <si>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</si>
  <si>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</si>
  <si>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</si>
  <si>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</si>
  <si>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</si>
  <si>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</si>
  <si>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</si>
  <si>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</si>
  <si>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</si>
  <si>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</si>
  <si>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</si>
  <si>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</si>
  <si>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</si>
  <si>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</si>
  <si>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</si>
  <si>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</si>
  <si>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</si>
  <si>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</si>
  <si>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</si>
  <si>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</si>
  <si>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</si>
  <si>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</si>
  <si>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</si>
  <si>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</si>
  <si>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</si>
  <si>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</si>
  <si>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</si>
  <si>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</si>
  <si>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</si>
  <si>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</si>
  <si>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</si>
  <si>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</si>
  <si>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</si>
  <si>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</si>
  <si>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</si>
  <si>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</si>
  <si>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</si>
  <si>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</si>
  <si>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</si>
  <si>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</si>
  <si>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</si>
  <si>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</si>
  <si>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</si>
  <si>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</si>
  <si>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</si>
  <si>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</si>
  <si>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</si>
  <si>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</si>
  <si>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</si>
  <si>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</si>
  <si>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</si>
  <si>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</si>
  <si>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</si>
  <si>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</si>
  <si>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</si>
  <si>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</si>
  <si>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</si>
  <si>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</si>
  <si>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</si>
  <si>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</si>
  <si>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</si>
  <si>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</si>
  <si>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</si>
  <si>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</si>
  <si>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</si>
  <si>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</si>
  <si>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</si>
  <si>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</si>
  <si>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</si>
  <si>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</si>
  <si>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</si>
  <si>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</si>
  <si>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</si>
  <si>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</si>
  <si>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</si>
  <si>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</si>
  <si>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</si>
  <si>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</si>
  <si>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</si>
  <si>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</si>
  <si>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</si>
  <si>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</si>
  <si>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</si>
  <si>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</si>
  <si>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</si>
  <si>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</si>
  <si>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</si>
  <si>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</si>
  <si>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</si>
  <si>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</si>
  <si>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</si>
  <si>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</si>
  <si>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</si>
  <si>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</si>
  <si>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</si>
  <si>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</si>
  <si>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</si>
  <si>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</si>
  <si>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</si>
  <si>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</si>
  <si>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</si>
  <si>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</si>
  <si>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</si>
  <si>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</si>
  <si>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</si>
  <si>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</si>
  <si>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</si>
  <si>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</si>
  <si>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</si>
  <si>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</si>
  <si>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</si>
  <si>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</si>
  <si>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</si>
  <si>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</si>
  <si>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</si>
  <si>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</si>
  <si>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</si>
  <si>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</si>
  <si>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</si>
  <si>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</si>
  <si>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</si>
  <si>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</si>
  <si>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</si>
  <si>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</si>
  <si>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</si>
  <si>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</si>
  <si>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</si>
  <si>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</si>
  <si>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</si>
  <si>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</si>
  <si>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</si>
  <si>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</si>
  <si>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</si>
  <si>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</si>
  <si>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</si>
  <si>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</si>
  <si>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</si>
  <si>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</si>
  <si>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</si>
  <si>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</si>
  <si>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</si>
  <si>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</si>
  <si>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</si>
  <si>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</si>
  <si>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</si>
  <si>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</si>
  <si>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</si>
  <si>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</si>
  <si>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</si>
  <si>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</si>
  <si>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</si>
  <si>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</si>
  <si>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</si>
  <si>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</si>
  <si>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</si>
  <si>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</si>
  <si>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</si>
  <si>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</si>
  <si>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</si>
  <si>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</si>
  <si>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</si>
  <si>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</si>
  <si>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</si>
  <si>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</si>
  <si>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</si>
  <si>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</si>
  <si>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</si>
  <si>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</si>
  <si>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</si>
  <si>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</si>
  <si>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</si>
  <si>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</si>
  <si>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</si>
  <si>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</si>
  <si>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</si>
  <si>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</si>
  <si>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</si>
  <si>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</si>
  <si>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</si>
  <si>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</si>
  <si>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</si>
  <si>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</si>
  <si>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</si>
  <si>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</si>
  <si>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</si>
  <si>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</si>
  <si>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</si>
  <si>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</si>
  <si>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</si>
  <si>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</si>
  <si>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</si>
  <si>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</si>
  <si>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</si>
  <si>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</si>
  <si>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</si>
  <si>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</si>
  <si>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</si>
  <si>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</si>
  <si>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</si>
  <si>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</si>
  <si>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</si>
  <si>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</si>
  <si>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</si>
  <si>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</si>
  <si>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</si>
  <si>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</si>
  <si>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</si>
  <si>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</si>
  <si>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</si>
  <si>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</si>
  <si>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</si>
  <si>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</si>
  <si>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</si>
  <si>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</si>
  <si>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</si>
  <si>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</si>
  <si>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</si>
  <si>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</si>
  <si>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</si>
  <si>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</si>
  <si>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</si>
  <si>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</si>
  <si>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</si>
  <si>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</si>
  <si>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</si>
  <si>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</si>
  <si>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</si>
  <si>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</si>
  <si>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</si>
  <si>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</si>
  <si>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</si>
  <si>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</si>
  <si>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</si>
  <si>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</si>
  <si>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</si>
  <si>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</si>
  <si>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</si>
  <si>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</si>
  <si>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</si>
  <si>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</si>
  <si>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</si>
  <si>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</si>
  <si>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</si>
  <si>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</si>
  <si>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</si>
  <si>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</si>
  <si>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</si>
  <si>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</si>
  <si>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</si>
  <si>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</si>
  <si>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</si>
  <si>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</si>
  <si>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</si>
  <si>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</si>
  <si>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</si>
  <si>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</si>
  <si>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</si>
  <si>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</si>
  <si>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</si>
  <si>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</si>
  <si>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</si>
  <si>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</si>
  <si>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</si>
  <si>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</si>
  <si>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</si>
  <si>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</si>
  <si>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</si>
  <si>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</si>
  <si>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</si>
  <si>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</si>
  <si>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</si>
  <si>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</si>
  <si>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</si>
  <si>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</si>
  <si>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</si>
  <si>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</si>
  <si>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</si>
  <si>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</si>
  <si>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</si>
  <si>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</si>
  <si>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</si>
  <si>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</si>
  <si>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</si>
  <si>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</si>
  <si>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</si>
  <si>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</si>
  <si>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</si>
  <si>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</si>
  <si>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</si>
  <si>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</si>
  <si>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</si>
  <si>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</si>
  <si>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</si>
  <si>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</si>
  <si>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</si>
  <si>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</si>
  <si>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</si>
  <si>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</si>
  <si>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</si>
  <si>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</si>
  <si>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</si>
  <si>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</si>
  <si>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</si>
  <si>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</si>
  <si>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</si>
  <si>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</si>
  <si>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</si>
  <si>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</si>
  <si>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</si>
  <si>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</si>
  <si>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</si>
  <si>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</si>
  <si>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</si>
  <si>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</si>
  <si>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</si>
  <si>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</si>
  <si>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</si>
  <si>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</si>
  <si>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</si>
  <si>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</si>
  <si>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</si>
  <si>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</si>
  <si>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</si>
  <si>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</si>
  <si>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</si>
  <si>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</si>
  <si>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</si>
  <si>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</si>
  <si>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</si>
  <si>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</si>
  <si>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</si>
  <si>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</si>
  <si>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</si>
  <si>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</si>
  <si>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</si>
  <si>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</si>
  <si>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</si>
  <si>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</si>
  <si>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</si>
  <si>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</si>
  <si>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</si>
  <si>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</si>
  <si>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</si>
  <si>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</si>
  <si>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</si>
  <si>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</si>
  <si>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</si>
  <si>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</si>
  <si>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</si>
  <si>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</si>
  <si>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</si>
  <si>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</si>
  <si>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</si>
  <si>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</si>
  <si>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</si>
  <si>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</si>
  <si>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</si>
  <si>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</si>
  <si>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</si>
  <si>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</si>
  <si>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</si>
  <si>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</si>
  <si>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</si>
  <si>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</si>
  <si>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</si>
  <si>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</si>
  <si>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</si>
  <si>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</si>
  <si>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</si>
  <si>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</si>
  <si>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</si>
  <si>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</si>
  <si>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</si>
  <si>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</si>
  <si>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</si>
  <si>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</si>
  <si>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</si>
  <si>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</si>
  <si>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</si>
  <si>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</si>
  <si>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</si>
  <si>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</si>
  <si>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</si>
  <si>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</si>
  <si>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</si>
  <si>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</si>
  <si>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</si>
  <si>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</si>
  <si>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</si>
  <si>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</si>
  <si>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</si>
  <si>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</si>
  <si>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</si>
  <si>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</si>
  <si>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</si>
  <si>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</si>
  <si>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</si>
  <si>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</si>
  <si>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</si>
  <si>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</si>
  <si>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</si>
  <si>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</si>
  <si>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</si>
  <si>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</si>
  <si>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</si>
  <si>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</si>
  <si>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</si>
  <si>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</si>
  <si>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</si>
  <si>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</si>
  <si>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</si>
  <si>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</si>
  <si>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</si>
  <si>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</si>
  <si>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</si>
  <si>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</si>
  <si>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</si>
  <si>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</si>
  <si>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</si>
  <si>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</si>
  <si>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</si>
  <si>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</si>
  <si>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</si>
  <si>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</si>
  <si>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</si>
  <si>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</si>
  <si>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</si>
  <si>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</si>
  <si>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</si>
  <si>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</si>
  <si>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</si>
  <si>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</si>
  <si>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</si>
  <si>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</si>
  <si>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</si>
  <si>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</si>
  <si>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</si>
  <si>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</si>
  <si>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</si>
  <si>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</si>
  <si>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</si>
  <si>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</si>
  <si>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</si>
  <si>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</si>
  <si>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</si>
  <si>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</si>
  <si>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</si>
  <si>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</si>
  <si>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</si>
  <si>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</si>
  <si>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</si>
  <si>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</si>
  <si>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</si>
  <si>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</si>
  <si>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</si>
  <si>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</si>
  <si>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</si>
  <si>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</si>
  <si>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</si>
  <si>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</si>
  <si>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</si>
  <si>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</si>
  <si>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</si>
  <si>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</si>
  <si>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</si>
  <si>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</si>
  <si>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</si>
  <si>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</si>
  <si>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</si>
  <si>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</si>
  <si>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</si>
  <si>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</si>
  <si>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</si>
  <si>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</si>
  <si>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</si>
  <si>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</si>
  <si>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</si>
  <si>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</si>
  <si>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</si>
  <si>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</si>
  <si>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</si>
  <si>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</si>
  <si>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</si>
  <si>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</si>
  <si>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</si>
  <si>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</si>
  <si>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</si>
  <si>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</si>
  <si>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</si>
  <si>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</si>
  <si>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</si>
  <si>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</si>
  <si>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</si>
  <si>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</si>
  <si>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</si>
  <si>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</si>
  <si>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</si>
  <si>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</si>
  <si>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</si>
  <si>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</si>
  <si>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</si>
  <si>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</si>
  <si>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</si>
  <si>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</si>
  <si>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</si>
  <si>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</si>
  <si>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</si>
  <si>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</si>
  <si>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</si>
  <si>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</si>
  <si>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</si>
  <si>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</si>
  <si>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</si>
  <si>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</si>
  <si>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</si>
  <si>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</si>
  <si>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</si>
  <si>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</si>
  <si>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</si>
  <si>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</si>
  <si>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</si>
  <si>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</si>
  <si>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</si>
  <si>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</si>
  <si>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</si>
  <si>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</si>
  <si>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</si>
  <si>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</si>
  <si>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</si>
  <si>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</si>
  <si>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</si>
  <si>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</si>
  <si>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</si>
  <si>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</si>
  <si>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</si>
  <si>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</si>
  <si>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</si>
  <si>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</si>
  <si>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</si>
  <si>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</si>
  <si>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</si>
  <si>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</si>
  <si>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</si>
  <si>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</si>
  <si>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</si>
  <si>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</si>
  <si>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</si>
  <si>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</si>
  <si>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</si>
  <si>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</si>
  <si>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</si>
  <si>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</si>
  <si>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</si>
  <si>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</si>
  <si>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</si>
  <si>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</si>
  <si>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</si>
  <si>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</si>
  <si>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</si>
  <si>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</si>
  <si>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</si>
  <si>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</si>
  <si>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</si>
  <si>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</si>
  <si>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</si>
  <si>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</si>
  <si>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</si>
  <si>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</si>
  <si>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</si>
  <si>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</si>
  <si>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</si>
  <si>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</si>
  <si>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</si>
  <si>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</si>
  <si>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</si>
  <si>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</si>
  <si>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</si>
  <si>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</si>
  <si>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</si>
  <si>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</si>
  <si>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</si>
  <si>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</si>
  <si>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</si>
  <si>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</si>
  <si>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</si>
  <si>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</si>
  <si>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</si>
  <si>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</si>
  <si>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</si>
  <si>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</si>
  <si>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</si>
  <si>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</si>
  <si>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</si>
  <si>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</si>
  <si>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</si>
  <si>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</si>
  <si>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</si>
  <si>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</si>
  <si>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</si>
  <si>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</si>
  <si>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</si>
  <si>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</si>
  <si>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</si>
  <si>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</si>
  <si>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</si>
  <si>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</si>
  <si>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</si>
  <si>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</si>
  <si>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</si>
  <si>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</si>
  <si>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</si>
  <si>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</si>
  <si>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</si>
  <si>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</si>
  <si>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</si>
  <si>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</si>
  <si>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</si>
  <si>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</si>
  <si>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</si>
  <si>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</si>
  <si>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</si>
  <si>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</si>
  <si>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</si>
  <si>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</si>
  <si>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</si>
  <si>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</si>
  <si>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</si>
  <si>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</si>
  <si>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</si>
  <si>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</si>
  <si>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</si>
  <si>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</si>
  <si>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</si>
  <si>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</si>
  <si>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</si>
  <si>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</si>
  <si>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</si>
  <si>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</si>
  <si>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</si>
  <si>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</si>
  <si>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</si>
  <si>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</si>
  <si>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</si>
  <si>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</si>
  <si>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</si>
  <si>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</si>
  <si>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</si>
  <si>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</si>
  <si>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</si>
  <si>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</si>
  <si>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</si>
  <si>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</si>
  <si>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</si>
  <si>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</si>
  <si>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</si>
  <si>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</si>
  <si>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</si>
  <si>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</si>
  <si>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</si>
  <si>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</si>
  <si>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</si>
  <si>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</si>
  <si>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</si>
  <si>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</si>
  <si>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</si>
  <si>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</si>
  <si>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</si>
  <si>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</si>
  <si>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</si>
  <si>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</si>
  <si>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</si>
  <si>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</si>
  <si>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</si>
  <si>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</si>
  <si>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</si>
  <si>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</si>
  <si>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</si>
  <si>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</si>
  <si>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</si>
  <si>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</si>
  <si>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</si>
  <si>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</si>
  <si>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</si>
  <si>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</si>
  <si>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</si>
  <si>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</si>
  <si>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</si>
  <si>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</si>
  <si>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</si>
  <si>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</si>
  <si>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</si>
  <si>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</si>
  <si>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</si>
  <si>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</si>
  <si>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</si>
  <si>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</si>
  <si>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</si>
  <si>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</si>
  <si>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</si>
  <si>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</si>
  <si>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</si>
  <si>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</si>
  <si>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</si>
  <si>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</si>
  <si>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</si>
  <si>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</si>
  <si>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</si>
  <si>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</si>
  <si>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</si>
  <si>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</si>
  <si>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</si>
  <si>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</si>
  <si>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</si>
  <si>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</si>
  <si>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</si>
  <si>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</si>
  <si>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</si>
  <si>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</si>
  <si>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</si>
  <si>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</si>
  <si>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</si>
  <si>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</si>
  <si>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</si>
  <si>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</si>
  <si>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</si>
  <si>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</si>
  <si>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</si>
  <si>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</si>
  <si>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</si>
  <si>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</si>
  <si>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</si>
  <si>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</si>
  <si>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</si>
  <si>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</si>
  <si>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</si>
  <si>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</si>
  <si>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</si>
  <si>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</si>
  <si>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</si>
  <si>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</si>
  <si>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</si>
  <si>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</si>
  <si>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</si>
  <si>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</si>
  <si>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</si>
  <si>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</si>
  <si>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</si>
  <si>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</si>
  <si>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</si>
  <si>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</si>
  <si>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</si>
  <si>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</si>
  <si>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</si>
  <si>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</si>
  <si>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</si>
  <si>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</si>
  <si>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</si>
  <si>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</si>
  <si>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</si>
  <si>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</si>
  <si>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</si>
  <si>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</si>
  <si>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</si>
  <si>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</si>
  <si>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</si>
  <si>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</si>
  <si>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</si>
  <si>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</si>
  <si>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</si>
  <si>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</si>
  <si>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</si>
  <si>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</si>
  <si>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</si>
  <si>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</si>
  <si>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</si>
  <si>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</si>
  <si>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</si>
  <si>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</si>
  <si>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</si>
  <si>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</si>
  <si>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</si>
  <si>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</si>
  <si>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</si>
  <si>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</si>
  <si>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</si>
  <si>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</si>
  <si>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</si>
  <si>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</si>
  <si>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</si>
  <si>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</si>
  <si>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</si>
  <si>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</si>
  <si>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</si>
  <si>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</si>
  <si>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</si>
  <si>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</si>
  <si>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</si>
  <si>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</si>
  <si>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</si>
  <si>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</si>
  <si>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</si>
  <si>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</si>
  <si>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</si>
  <si>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</si>
  <si>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</si>
  <si>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</si>
  <si>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</si>
  <si>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</si>
  <si>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</si>
  <si>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</si>
  <si>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</si>
  <si>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</si>
  <si>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</si>
  <si>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</si>
  <si>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</si>
  <si>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</si>
  <si>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</si>
  <si>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</si>
  <si>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</si>
  <si>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</si>
  <si>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</si>
  <si>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</si>
  <si>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</si>
  <si>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</si>
  <si>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</si>
  <si>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</si>
  <si>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</si>
  <si>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</si>
  <si>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</si>
  <si>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</si>
  <si>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</si>
  <si>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</si>
  <si>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</si>
  <si>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</si>
  <si>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</si>
  <si>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</si>
  <si>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</si>
  <si>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</si>
  <si>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</si>
  <si>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</si>
  <si>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</si>
  <si>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</si>
  <si>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</si>
  <si>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</si>
  <si>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</si>
  <si>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</si>
  <si>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</si>
  <si>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</si>
  <si>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</si>
  <si>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</si>
  <si>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</si>
  <si>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</si>
  <si>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</si>
  <si>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</si>
  <si>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</si>
  <si>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</si>
  <si>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</si>
  <si>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</si>
  <si>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</si>
  <si>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</si>
  <si>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</si>
  <si>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</si>
  <si>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</si>
  <si>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</si>
  <si>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</si>
  <si>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</si>
  <si>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</si>
  <si>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</si>
  <si>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</si>
  <si>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</si>
  <si>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</si>
  <si>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</si>
  <si>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</si>
  <si>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</si>
  <si>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</si>
  <si>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</si>
  <si>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</si>
  <si>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</si>
  <si>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</si>
  <si>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</si>
  <si>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</si>
  <si>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</si>
  <si>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</si>
  <si>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</si>
  <si>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</si>
  <si>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</si>
  <si>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</si>
  <si>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</si>
  <si>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</si>
  <si>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</si>
  <si>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</si>
  <si>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</si>
  <si>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</si>
  <si>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</si>
  <si>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</si>
  <si>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</si>
  <si>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</si>
  <si>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</si>
  <si>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</si>
  <si>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</si>
  <si>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</si>
  <si>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</si>
  <si>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</si>
  <si>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</si>
  <si>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</si>
  <si>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</si>
  <si>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</si>
  <si>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</si>
  <si>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</si>
  <si>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</si>
  <si>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</si>
  <si>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</si>
  <si>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</si>
  <si>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</si>
  <si>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</si>
  <si>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</si>
  <si>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</si>
  <si>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</si>
  <si>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</si>
  <si>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</si>
  <si>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</si>
  <si>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</si>
  <si>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</si>
  <si>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</si>
  <si>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</si>
  <si>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</si>
  <si>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</si>
  <si>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</si>
  <si>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</si>
  <si>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</si>
  <si>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</si>
  <si>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</si>
  <si>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</si>
  <si>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</si>
  <si>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</si>
  <si>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</si>
  <si>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</si>
  <si>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</si>
  <si>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</si>
  <si>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</si>
  <si>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</si>
  <si>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</si>
  <si>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</si>
  <si>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</si>
  <si>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</si>
  <si>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</si>
  <si>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</si>
  <si>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</si>
  <si>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</si>
  <si>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</si>
  <si>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</si>
  <si>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</si>
  <si>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</si>
  <si>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</si>
  <si>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</si>
  <si>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</si>
  <si>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</si>
  <si>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</si>
  <si>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</si>
  <si>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</si>
  <si>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</si>
  <si>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</si>
  <si>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</si>
  <si>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</si>
  <si>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</si>
  <si>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</si>
  <si>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</si>
  <si>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</si>
  <si>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</si>
  <si>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</si>
  <si>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</si>
  <si>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</si>
  <si>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</si>
  <si>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</si>
  <si>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</si>
  <si>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</si>
  <si>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</si>
  <si>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</si>
  <si>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</si>
  <si>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</si>
  <si>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</si>
  <si>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</si>
  <si>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</si>
  <si>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</si>
  <si>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</si>
  <si>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</si>
  <si>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</si>
  <si>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</si>
  <si>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</si>
  <si>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</si>
  <si>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</si>
  <si>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</si>
  <si>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</si>
  <si>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</si>
  <si>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</si>
  <si>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</si>
  <si>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</si>
  <si>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</si>
  <si>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</si>
  <si>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</si>
  <si>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</si>
  <si>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</si>
  <si>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</si>
  <si>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</si>
  <si>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</si>
  <si>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</si>
  <si>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</si>
  <si>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</si>
  <si>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</si>
  <si>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</si>
  <si>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</si>
  <si>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</si>
  <si>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</si>
  <si>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</si>
  <si>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</si>
  <si>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</si>
  <si>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</si>
  <si>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</si>
  <si>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</si>
  <si>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</si>
  <si>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</si>
  <si>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</si>
  <si>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</si>
  <si>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</si>
  <si>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</si>
  <si>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</si>
  <si>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</si>
  <si>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</si>
  <si>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</si>
  <si>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</si>
  <si>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</si>
  <si>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</si>
  <si>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</si>
  <si>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</si>
  <si>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</si>
  <si>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</si>
  <si>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</si>
  <si>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</si>
  <si>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</si>
  <si>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</si>
  <si>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</si>
  <si>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</si>
  <si>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</si>
  <si>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</si>
  <si>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</si>
  <si>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</si>
  <si>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</si>
  <si>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</si>
  <si>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</si>
  <si>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</si>
  <si>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</si>
  <si>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</si>
  <si>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</si>
  <si>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</si>
  <si>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</si>
  <si>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</si>
  <si>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</si>
  <si>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</si>
  <si>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</si>
  <si>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</si>
  <si>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</si>
  <si>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</si>
  <si>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</si>
  <si>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</si>
  <si>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</si>
  <si>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</si>
  <si>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</si>
  <si>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</si>
  <si>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</si>
  <si>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</si>
  <si>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</si>
  <si>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</si>
  <si>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</si>
  <si>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</si>
  <si>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</si>
  <si>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</si>
  <si>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</si>
  <si>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</si>
  <si>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</si>
  <si>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</si>
  <si>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</si>
  <si>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</si>
  <si>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</si>
  <si>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</si>
  <si>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</si>
  <si>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</si>
  <si>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</si>
  <si>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</si>
  <si>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</si>
  <si>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</si>
  <si>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</si>
  <si>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</si>
  <si>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</si>
  <si>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</si>
  <si>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</si>
  <si>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</si>
  <si>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</si>
  <si>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</si>
  <si>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</si>
  <si>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</si>
  <si>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</si>
  <si>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</si>
  <si>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</si>
  <si>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</si>
  <si>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</si>
  <si>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</si>
  <si>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</si>
  <si>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</si>
  <si>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</si>
  <si>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</si>
  <si>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</si>
  <si>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</si>
  <si>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</si>
  <si>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</si>
  <si>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</si>
  <si>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</si>
  <si>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</si>
  <si>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</si>
  <si>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</si>
  <si>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</si>
  <si>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</si>
  <si>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</si>
  <si>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</si>
  <si>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</si>
  <si>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</si>
  <si>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</si>
  <si>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</si>
  <si>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</si>
  <si>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</si>
  <si>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</si>
  <si>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</si>
  <si>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</si>
  <si>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</si>
  <si>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</si>
  <si>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</si>
  <si>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</si>
  <si>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</si>
  <si>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</si>
  <si>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</si>
  <si>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</si>
  <si>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</si>
  <si>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</si>
  <si>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</si>
  <si>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</si>
  <si>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</si>
  <si>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</si>
  <si>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</si>
  <si>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</si>
  <si>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</si>
  <si>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</si>
  <si>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</si>
  <si>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</si>
  <si>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</si>
  <si>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</si>
  <si>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</si>
  <si>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</si>
  <si>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</si>
  <si>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</si>
  <si>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</si>
  <si>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</si>
  <si>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</si>
  <si>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</si>
  <si>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</si>
  <si>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</si>
  <si>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</si>
  <si>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</si>
  <si>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</si>
  <si>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</si>
  <si>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</si>
  <si>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</si>
  <si>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</si>
  <si>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</si>
  <si>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</si>
  <si>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</si>
  <si>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</si>
  <si>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</si>
  <si>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</si>
  <si>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</si>
  <si>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</si>
  <si>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</si>
  <si>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</si>
  <si>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</si>
  <si>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</si>
  <si>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</si>
  <si>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</si>
  <si>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</si>
  <si>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</si>
  <si>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</si>
  <si>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</si>
  <si>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</si>
  <si>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</si>
  <si>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</si>
  <si>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</si>
  <si>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</si>
  <si>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</si>
  <si>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</si>
  <si>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</si>
  <si>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</si>
  <si>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</si>
  <si>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</si>
  <si>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</si>
  <si>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</si>
  <si>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</si>
  <si>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</si>
  <si>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</si>
  <si>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</si>
  <si>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</si>
  <si>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</si>
  <si>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</si>
  <si>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</si>
  <si>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</si>
  <si>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</si>
  <si>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</si>
  <si>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</si>
  <si>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</si>
  <si>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</si>
  <si>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</si>
  <si>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</si>
  <si>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</si>
  <si>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</si>
  <si>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</si>
  <si>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</si>
  <si>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</si>
  <si>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</si>
  <si>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</si>
  <si>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</si>
  <si>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</si>
  <si>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</si>
  <si>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</si>
  <si>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</si>
  <si>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</si>
  <si>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</si>
  <si>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</si>
  <si>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</si>
  <si>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</si>
  <si>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</si>
  <si>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</si>
  <si>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</si>
  <si>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</si>
  <si>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</si>
  <si>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</si>
  <si>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</si>
  <si>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</si>
  <si>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</si>
  <si>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</si>
  <si>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</si>
  <si>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</si>
  <si>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</si>
  <si>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</si>
  <si>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</si>
  <si>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</si>
  <si>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</si>
  <si>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</si>
  <si>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</si>
  <si>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</si>
  <si>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</si>
  <si>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</si>
  <si>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</si>
  <si>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</si>
  <si>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</si>
  <si>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</si>
  <si>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</si>
  <si>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</si>
  <si>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</si>
  <si>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</si>
  <si>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</si>
  <si>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</si>
  <si>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</si>
  <si>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</si>
  <si>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</si>
  <si>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</si>
  <si>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</si>
  <si>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</si>
  <si>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</si>
  <si>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</si>
  <si>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</si>
  <si>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</si>
  <si>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</si>
  <si>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</si>
  <si>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</si>
  <si>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</si>
  <si>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</si>
  <si>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</si>
  <si>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</si>
  <si>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</si>
  <si>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</si>
  <si>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</si>
  <si>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</si>
  <si>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</si>
  <si>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</si>
  <si>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</si>
  <si>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</si>
  <si>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</si>
  <si>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</si>
  <si>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</si>
  <si>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</si>
  <si>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</si>
  <si>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</si>
  <si>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</si>
  <si>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</si>
  <si>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</si>
  <si>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</si>
  <si>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</si>
  <si>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</si>
  <si>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</si>
  <si>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</si>
  <si>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</si>
  <si>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</si>
  <si>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</si>
  <si>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</si>
  <si>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</si>
  <si>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</si>
  <si>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</si>
  <si>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</si>
  <si>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</si>
  <si>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</si>
  <si>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</si>
  <si>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</si>
  <si>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</si>
  <si>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</si>
  <si>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</si>
  <si>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</si>
  <si>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</si>
  <si>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</si>
  <si>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</si>
  <si>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</si>
  <si>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</si>
  <si>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</si>
  <si>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</si>
  <si>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</si>
  <si>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</si>
  <si>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</si>
  <si>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</si>
  <si>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</si>
  <si>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</si>
  <si>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</si>
  <si>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</si>
  <si>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</si>
  <si>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</si>
  <si>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</si>
  <si>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</si>
  <si>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</si>
  <si>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</si>
  <si>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</si>
  <si>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</si>
  <si>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</si>
  <si>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</si>
  <si>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</si>
  <si>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</si>
  <si>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</si>
  <si>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</si>
  <si>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</si>
  <si>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</si>
  <si>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</si>
  <si>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</si>
  <si>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</si>
  <si>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</si>
  <si>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</si>
  <si>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</si>
  <si>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</si>
  <si>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</si>
  <si>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</si>
  <si>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</si>
  <si>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</si>
  <si>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</si>
  <si>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</si>
  <si>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</si>
  <si>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</si>
  <si>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</si>
  <si>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</si>
  <si>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</si>
  <si>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</si>
  <si>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</si>
  <si>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</si>
  <si>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</si>
  <si>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</si>
  <si>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</si>
  <si>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</si>
  <si>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</si>
  <si>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</si>
  <si>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</si>
  <si>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</si>
  <si>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</si>
  <si>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</si>
  <si>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</si>
  <si>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</si>
  <si>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</si>
  <si>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</si>
  <si>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</si>
  <si>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</si>
  <si>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</si>
  <si>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</si>
  <si>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</si>
  <si>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</si>
  <si>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</si>
  <si>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</si>
  <si>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</si>
  <si>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</si>
  <si>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</si>
  <si>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</si>
  <si>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</si>
  <si>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</si>
  <si>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</si>
  <si>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</si>
  <si>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</si>
  <si>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</si>
  <si>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</si>
  <si>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</si>
  <si>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</si>
  <si>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</si>
  <si>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</si>
  <si>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</si>
  <si>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</si>
  <si>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</si>
  <si>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</si>
  <si>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</si>
  <si>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</si>
  <si>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</si>
  <si>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</si>
  <si>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</si>
  <si>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</si>
  <si>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</si>
  <si>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</si>
  <si>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</si>
  <si>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</si>
  <si>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</si>
  <si>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</si>
  <si>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</si>
  <si>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</si>
  <si>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</si>
  <si>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</si>
  <si>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</si>
  <si>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</si>
  <si>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</si>
  <si>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</si>
  <si>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</si>
  <si>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</si>
  <si>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</si>
  <si>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</si>
  <si>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</si>
  <si>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</si>
  <si>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</si>
  <si>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</si>
  <si>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</si>
  <si>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</si>
  <si>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</si>
  <si>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</si>
  <si>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</si>
  <si>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</si>
  <si>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</si>
  <si>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</si>
  <si>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</si>
  <si>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</si>
  <si>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</si>
  <si>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</si>
  <si>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</si>
  <si>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</si>
  <si>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</si>
  <si>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</si>
  <si>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</si>
  <si>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</si>
  <si>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</si>
  <si>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</si>
  <si>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</si>
  <si>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</si>
  <si>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</si>
  <si>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</si>
  <si>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</si>
  <si>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</si>
  <si>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</si>
  <si>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</si>
  <si>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</si>
  <si>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</si>
  <si>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</si>
  <si>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</si>
  <si>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</si>
  <si>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</si>
  <si>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</si>
  <si>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</si>
  <si>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</si>
  <si>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</si>
  <si>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</si>
  <si>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</si>
  <si>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</si>
  <si>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</si>
  <si>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</si>
  <si>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</si>
  <si>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</si>
  <si>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</si>
  <si>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</si>
  <si>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</si>
  <si>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</si>
  <si>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</si>
  <si>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</si>
  <si>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</si>
  <si>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</si>
  <si>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</si>
  <si>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</si>
  <si>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</si>
  <si>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</si>
  <si>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</si>
  <si>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</si>
  <si>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</si>
  <si>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</si>
  <si>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</si>
  <si>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</si>
  <si>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</si>
  <si>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</si>
  <si>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</si>
  <si>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</si>
  <si>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</si>
  <si>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</si>
  <si>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</si>
  <si>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</si>
  <si>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</si>
  <si>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</si>
  <si>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</si>
  <si>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</si>
  <si>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</si>
  <si>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</si>
  <si>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</si>
  <si>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</si>
  <si>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</si>
  <si>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</si>
  <si>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</si>
  <si>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</si>
  <si>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</si>
  <si>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</si>
  <si>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</si>
  <si>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</si>
  <si>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</si>
  <si>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</si>
  <si>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</si>
  <si>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</si>
  <si>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</si>
  <si>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</si>
  <si>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</si>
  <si>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</si>
  <si>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</si>
  <si>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</si>
  <si>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</si>
  <si>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</si>
  <si>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</si>
  <si>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</si>
  <si>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</si>
  <si>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</si>
  <si>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</si>
  <si>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</si>
  <si>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</si>
  <si>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</si>
  <si>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</si>
  <si>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</si>
  <si>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</si>
  <si>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</si>
  <si>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</si>
  <si>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</si>
  <si>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</si>
  <si>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</si>
  <si>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</si>
  <si>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</si>
  <si>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</si>
  <si>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</si>
  <si>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</si>
  <si>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</si>
  <si>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</si>
  <si>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</si>
  <si>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</si>
  <si>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</si>
  <si>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</si>
  <si>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</si>
  <si>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</si>
  <si>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</si>
  <si>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</si>
  <si>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</si>
  <si>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</si>
  <si>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</si>
  <si>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</si>
  <si>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</si>
  <si>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</si>
  <si>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</si>
  <si>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</si>
  <si>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</si>
  <si>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</si>
  <si>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</si>
  <si>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</si>
  <si>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</si>
  <si>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</si>
  <si>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</si>
  <si>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</si>
  <si>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</si>
  <si>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</si>
  <si>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</si>
  <si>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</si>
  <si>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</si>
  <si>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</si>
  <si>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</si>
  <si>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</si>
  <si>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</si>
  <si>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</si>
  <si>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</si>
  <si>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</si>
  <si>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</si>
  <si>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</si>
  <si>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</si>
  <si>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</si>
  <si>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</si>
  <si>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</si>
  <si>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</si>
  <si>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</si>
  <si>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</si>
  <si>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</si>
  <si>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</si>
  <si>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</si>
  <si>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</si>
  <si>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</si>
  <si>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</si>
  <si>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</si>
  <si>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</si>
  <si>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</si>
  <si>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</si>
  <si>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</si>
  <si>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</si>
  <si>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</si>
  <si>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</si>
  <si>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</si>
  <si>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</si>
  <si>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</si>
  <si>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</si>
  <si>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</si>
  <si>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</si>
  <si>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</si>
  <si>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</si>
  <si>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</si>
  <si>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</si>
  <si>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</si>
  <si>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</si>
  <si>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</si>
  <si>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</si>
  <si>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</si>
  <si>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</si>
  <si>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</si>
  <si>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</si>
  <si>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</si>
  <si>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</si>
  <si>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</si>
  <si>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</si>
  <si>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</si>
  <si>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</si>
  <si>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</si>
  <si>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</si>
  <si>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</si>
  <si>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</si>
  <si>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</si>
  <si>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</si>
  <si>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</si>
  <si>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</si>
  <si>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</si>
  <si>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</si>
  <si>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</si>
  <si>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</si>
  <si>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</si>
  <si>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</si>
  <si>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</si>
  <si>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</si>
  <si>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</si>
  <si>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</si>
  <si>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</si>
  <si>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</si>
  <si>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</si>
  <si>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</si>
  <si>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</si>
  <si>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</si>
  <si>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</si>
  <si>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</si>
  <si>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</si>
  <si>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</si>
  <si>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</si>
  <si>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</si>
  <si>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</si>
  <si>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</si>
  <si>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</si>
  <si>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</si>
  <si>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</si>
  <si>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</si>
  <si>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</si>
  <si>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</si>
  <si>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</si>
  <si>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</si>
  <si>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</si>
  <si>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</si>
  <si>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</si>
  <si>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</si>
  <si>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</si>
  <si>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</si>
  <si>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</si>
  <si>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</si>
  <si>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</si>
  <si>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</si>
  <si>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</si>
  <si>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</si>
  <si>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</si>
  <si>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</si>
  <si>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</si>
  <si>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</si>
  <si>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</si>
  <si>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</si>
  <si>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</si>
  <si>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</si>
  <si>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</si>
  <si>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</si>
  <si>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</si>
  <si>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</si>
  <si>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</si>
  <si>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</si>
  <si>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</si>
  <si>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</si>
  <si>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</si>
  <si>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</si>
  <si>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</si>
  <si>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</si>
  <si>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</si>
  <si>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</si>
  <si>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</si>
  <si>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</si>
  <si>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</si>
  <si>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</si>
  <si>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</si>
  <si>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</si>
  <si>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</si>
  <si>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</si>
  <si>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</si>
  <si>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</si>
  <si>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</si>
  <si>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</si>
  <si>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</si>
  <si>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</si>
  <si>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</si>
  <si>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</si>
  <si>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</si>
  <si>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</si>
  <si>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</si>
  <si>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</si>
  <si>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</si>
  <si>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</si>
  <si>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</si>
  <si>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</si>
  <si>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</si>
  <si>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</si>
  <si>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</si>
  <si>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</si>
  <si>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</si>
  <si>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</si>
  <si>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</si>
  <si>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</si>
  <si>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</si>
  <si>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</si>
  <si>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</si>
  <si>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</si>
  <si>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</si>
  <si>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</si>
  <si>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</si>
  <si>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</si>
  <si>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</si>
  <si>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</si>
  <si>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</si>
  <si>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</si>
  <si>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</si>
  <si>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</si>
  <si>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</si>
  <si>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</si>
  <si>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</si>
  <si>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</si>
  <si>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</si>
  <si>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</si>
  <si>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</si>
  <si>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</si>
  <si>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</si>
  <si>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</si>
  <si>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</si>
  <si>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</si>
  <si>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</si>
  <si>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</si>
  <si>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</si>
  <si>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</si>
  <si>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</si>
  <si>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</si>
  <si>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</si>
  <si>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</si>
  <si>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</si>
  <si>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</si>
  <si>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</si>
  <si>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</si>
  <si>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</si>
  <si>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</si>
  <si>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</si>
  <si>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</si>
  <si>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</si>
  <si>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</si>
  <si>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</si>
  <si>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</si>
  <si>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</si>
  <si>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</si>
  <si>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</si>
  <si>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</si>
  <si>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</si>
  <si>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</si>
  <si>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</si>
  <si>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</si>
  <si>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</si>
  <si>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</si>
  <si>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</si>
  <si>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</si>
  <si>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</si>
  <si>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</si>
  <si>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</si>
  <si>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</si>
  <si>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</si>
  <si>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</si>
  <si>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</si>
  <si>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</si>
  <si>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</si>
  <si>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</si>
  <si>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</si>
  <si>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</si>
  <si>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</si>
  <si>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</si>
  <si>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</si>
  <si>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</si>
  <si>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</si>
  <si>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</si>
  <si>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</si>
  <si>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</si>
  <si>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</si>
  <si>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</si>
  <si>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</si>
  <si>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</si>
  <si>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</si>
  <si>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</si>
  <si>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</si>
  <si>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</si>
  <si>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</si>
  <si>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</si>
  <si>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</si>
  <si>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</si>
  <si>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</si>
  <si>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</si>
  <si>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</si>
  <si>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</si>
  <si>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</si>
  <si>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</si>
  <si>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</si>
  <si>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</si>
  <si>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</si>
  <si>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</si>
  <si>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</si>
  <si>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</si>
  <si>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</si>
  <si>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</si>
  <si>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</si>
  <si>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</si>
  <si>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</si>
  <si>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</si>
  <si>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</si>
  <si>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</si>
  <si>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</si>
  <si>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</si>
  <si>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</si>
  <si>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</si>
  <si>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</si>
  <si>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</si>
  <si>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</si>
  <si>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</si>
  <si>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</si>
  <si>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</si>
  <si>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</si>
  <si>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</si>
  <si>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</si>
  <si>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</si>
  <si>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</si>
  <si>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</si>
  <si>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</si>
  <si>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</si>
  <si>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</si>
  <si>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</si>
  <si>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</si>
  <si>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</si>
  <si>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</si>
  <si>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</si>
  <si>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</si>
  <si>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</si>
  <si>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</si>
  <si>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</si>
  <si>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</si>
  <si>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</si>
  <si>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</si>
  <si>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</si>
  <si>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</si>
  <si>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</si>
  <si>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</si>
  <si>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</si>
  <si>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</si>
  <si>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</si>
  <si>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</si>
  <si>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</si>
  <si>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</si>
  <si>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</si>
  <si>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</si>
  <si>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</si>
  <si>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</si>
  <si>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</si>
  <si>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</si>
  <si>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</si>
  <si>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</si>
  <si>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</si>
  <si>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</si>
  <si>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</si>
  <si>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</si>
  <si>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</si>
  <si>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</si>
  <si>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</si>
  <si>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</si>
  <si>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</si>
  <si>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</si>
  <si>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</si>
  <si>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</si>
  <si>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</si>
  <si>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</si>
  <si>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</si>
  <si>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</si>
  <si>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</si>
  <si>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</si>
  <si>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</si>
  <si>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</si>
  <si>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</si>
  <si>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</si>
  <si>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</si>
  <si>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</si>
  <si>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</si>
  <si>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</si>
  <si>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</si>
  <si>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</si>
  <si>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</si>
  <si>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</si>
  <si>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</si>
  <si>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</si>
  <si>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</si>
  <si>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</si>
  <si>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</si>
  <si>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</si>
  <si>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</si>
  <si>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</si>
  <si>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</si>
  <si>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</si>
  <si>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</si>
  <si>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</si>
  <si>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</si>
  <si>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</si>
  <si>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</si>
  <si>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</si>
  <si>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</si>
  <si>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</si>
  <si>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</si>
  <si>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</si>
  <si>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</si>
  <si>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</si>
  <si>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</si>
  <si>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</si>
  <si>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</si>
  <si>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</si>
  <si>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</si>
  <si>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</si>
  <si>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</si>
  <si>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</si>
  <si>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</si>
  <si>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</si>
  <si>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</si>
  <si>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</si>
  <si>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</si>
  <si>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</si>
  <si>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</si>
  <si>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</si>
  <si>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</si>
  <si>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</si>
  <si>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</si>
  <si>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</si>
  <si>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</si>
  <si>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</si>
  <si>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</si>
  <si>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</si>
  <si>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</si>
  <si>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</si>
  <si>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</si>
  <si>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</si>
  <si>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</si>
  <si>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</si>
  <si>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</si>
  <si>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</si>
  <si>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</si>
  <si>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</si>
  <si>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</si>
  <si>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</si>
  <si>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</si>
  <si>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</si>
  <si>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</si>
  <si>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</si>
  <si>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</si>
  <si>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</si>
  <si>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</si>
  <si>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</si>
  <si>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</si>
  <si>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</si>
  <si>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</si>
  <si>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</si>
  <si>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</si>
  <si>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</si>
  <si>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</si>
  <si>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</si>
  <si>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</si>
  <si>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</si>
  <si>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</si>
  <si>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</si>
  <si>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</si>
  <si>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</si>
  <si>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</si>
  <si>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</si>
  <si>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</si>
  <si>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</si>
  <si>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</si>
  <si>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</si>
  <si>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</si>
  <si>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</si>
  <si>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</si>
  <si>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</si>
  <si>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</si>
  <si>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</si>
  <si>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</si>
  <si>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</si>
  <si>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</si>
  <si>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</si>
  <si>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</si>
  <si>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</si>
  <si>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</si>
  <si>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</si>
  <si>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</si>
  <si>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</si>
  <si>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</si>
  <si>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</si>
  <si>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</si>
  <si>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</si>
  <si>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</si>
  <si>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</si>
  <si>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</si>
  <si>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</si>
  <si>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</si>
  <si>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</si>
  <si>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</si>
  <si>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</si>
  <si>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</si>
  <si>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</si>
  <si>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</si>
  <si>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</si>
  <si>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</si>
  <si>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</si>
  <si>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</si>
  <si>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</si>
  <si>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</si>
  <si>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</si>
  <si>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</si>
  <si>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</si>
  <si>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</si>
  <si>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</si>
  <si>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</si>
  <si>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</si>
  <si>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</si>
  <si>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</si>
  <si>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</si>
  <si>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</si>
  <si>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</si>
  <si>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</si>
  <si>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</si>
  <si>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</si>
  <si>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</si>
  <si>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</si>
  <si>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</si>
  <si>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</si>
  <si>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</si>
  <si>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</si>
  <si>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</si>
  <si>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</si>
  <si>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</si>
  <si>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</si>
  <si>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</si>
  <si>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</si>
  <si>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</si>
  <si>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</si>
  <si>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</si>
  <si>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</si>
  <si>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</si>
  <si>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</si>
  <si>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</si>
  <si>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</si>
  <si>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</si>
  <si>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</si>
  <si>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</si>
  <si>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</si>
  <si>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</si>
  <si>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</si>
  <si>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</si>
  <si>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</si>
  <si>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</si>
  <si>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</si>
  <si>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</si>
  <si>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</si>
  <si>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</si>
  <si>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</si>
  <si>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</si>
  <si>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</si>
  <si>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</si>
  <si>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</si>
  <si>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</si>
  <si>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</si>
  <si>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</si>
  <si>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</si>
  <si>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</si>
  <si>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</si>
  <si>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</si>
  <si>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</si>
  <si>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</si>
  <si>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</si>
  <si>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</si>
  <si>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</si>
  <si>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</si>
  <si>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</si>
  <si>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</si>
  <si>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</si>
  <si>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</si>
  <si>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</si>
  <si>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</si>
  <si>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</si>
  <si>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</si>
  <si>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</si>
  <si>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</si>
  <si>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</si>
  <si>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</si>
  <si>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</si>
  <si>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</si>
  <si>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</si>
  <si>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</si>
  <si>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</si>
  <si>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</si>
  <si>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</si>
  <si>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</si>
  <si>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</si>
  <si>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</si>
  <si>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</si>
  <si>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</si>
  <si>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</si>
  <si>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</si>
  <si>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</si>
  <si>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</si>
  <si>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</si>
  <si>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</si>
  <si>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</si>
  <si>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</si>
  <si>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</si>
  <si>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</si>
  <si>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</si>
  <si>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</si>
  <si>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</si>
  <si>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</si>
  <si>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</si>
  <si>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</si>
  <si>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</si>
  <si>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</si>
  <si>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</si>
  <si>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</si>
  <si>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</si>
  <si>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</si>
  <si>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</si>
  <si>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</si>
  <si>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</si>
  <si>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</si>
  <si>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</si>
  <si>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</si>
  <si>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</si>
  <si>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</si>
  <si>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</si>
  <si>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</si>
  <si>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</si>
  <si>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</si>
  <si>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</si>
  <si>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</si>
  <si>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</si>
  <si>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</si>
  <si>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</si>
  <si>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</si>
  <si>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</si>
  <si>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</si>
  <si>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</si>
  <si>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</si>
  <si>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</si>
  <si>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</si>
  <si>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</si>
  <si>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</si>
  <si>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</si>
  <si>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</si>
  <si>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</si>
  <si>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</si>
  <si>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</si>
  <si>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</si>
  <si>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</si>
  <si>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</si>
  <si>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</si>
  <si>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</si>
  <si>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</si>
  <si>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</si>
  <si>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</si>
  <si>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</si>
  <si>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</si>
  <si>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</si>
  <si>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</si>
  <si>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</si>
  <si>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</si>
  <si>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</si>
  <si>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</si>
  <si>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</si>
  <si>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</si>
  <si>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</si>
  <si>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</si>
  <si>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</si>
  <si>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</si>
  <si>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</si>
  <si>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</si>
  <si>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</si>
  <si>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</si>
  <si>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</si>
  <si>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</si>
  <si>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</si>
  <si>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</si>
  <si>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</si>
  <si>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</si>
  <si>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</si>
  <si>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</si>
  <si>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</si>
  <si>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</si>
  <si>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</si>
  <si>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</si>
  <si>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</si>
  <si>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</si>
  <si>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</si>
  <si>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</si>
  <si>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</si>
  <si>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</si>
  <si>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</si>
  <si>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</si>
  <si>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</si>
  <si>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</si>
  <si>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</si>
  <si>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</si>
  <si>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</si>
  <si>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</si>
  <si>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</si>
  <si>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</si>
  <si>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</si>
  <si>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</si>
  <si>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</si>
  <si>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</si>
  <si>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</si>
  <si>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</si>
  <si>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</si>
  <si>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</si>
  <si>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</si>
  <si>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</si>
  <si>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</si>
  <si>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</si>
  <si>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</si>
  <si>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</si>
  <si>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</si>
  <si>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</si>
  <si>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</si>
  <si>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</si>
  <si>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</si>
  <si>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</si>
  <si>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</si>
  <si>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</si>
  <si>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</si>
  <si>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</si>
  <si>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</si>
  <si>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</si>
  <si>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</si>
  <si>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</si>
  <si>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</si>
  <si>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</si>
  <si>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</si>
  <si>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</si>
  <si>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</si>
  <si>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</si>
  <si>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</si>
  <si>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</si>
  <si>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</si>
  <si>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</si>
  <si>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</si>
  <si>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</si>
  <si>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</si>
  <si>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</si>
  <si>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</si>
  <si>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</si>
  <si>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</si>
  <si>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</si>
  <si>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</si>
  <si>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</si>
  <si>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</si>
  <si>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</si>
  <si>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</si>
  <si>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</si>
  <si>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</si>
  <si>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</si>
  <si>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</si>
  <si>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</si>
  <si>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</si>
  <si>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</si>
  <si>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</si>
  <si>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</si>
  <si>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</si>
  <si>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</si>
  <si>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</si>
  <si>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</si>
  <si>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</si>
  <si>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</si>
  <si>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</si>
  <si>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</si>
  <si>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</si>
  <si>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</si>
  <si>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</si>
  <si>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</si>
  <si>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</si>
  <si>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</si>
  <si>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</si>
  <si>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</si>
  <si>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</si>
  <si>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</si>
  <si>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</si>
  <si>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</si>
  <si>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</si>
  <si>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</si>
  <si>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</si>
  <si>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</si>
  <si>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</si>
  <si>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</si>
  <si>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</si>
  <si>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</si>
  <si>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</si>
  <si>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</si>
  <si>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</si>
  <si>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</si>
  <si>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</si>
  <si>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</si>
  <si>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</si>
  <si>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</si>
  <si>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</si>
  <si>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</si>
  <si>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</si>
  <si>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</si>
  <si>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</si>
  <si>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</si>
  <si>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</si>
  <si>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</si>
  <si>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</si>
  <si>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</si>
  <si>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</si>
  <si>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</si>
  <si>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</si>
  <si>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</si>
  <si>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</si>
  <si>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</si>
  <si>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</si>
  <si>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</si>
  <si>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</si>
  <si>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</si>
  <si>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</si>
  <si>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</si>
  <si>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</si>
  <si>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</si>
  <si>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</si>
  <si>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</si>
  <si>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</si>
  <si>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</si>
  <si>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</si>
  <si>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</si>
  <si>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</si>
  <si>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</si>
  <si>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</si>
  <si>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</si>
  <si>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</si>
  <si>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</si>
  <si>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</si>
  <si>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</si>
  <si>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</si>
  <si>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</si>
  <si>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</si>
  <si>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</si>
  <si>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</si>
  <si>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</si>
  <si>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</si>
  <si>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</si>
  <si>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</si>
  <si>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</si>
  <si>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</si>
  <si>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</si>
  <si>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</si>
  <si>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</si>
  <si>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</si>
  <si>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</si>
  <si>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</si>
  <si>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</si>
  <si>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</si>
  <si>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</si>
  <si>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</si>
  <si>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</si>
  <si>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</si>
  <si>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</si>
  <si>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</si>
  <si>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</si>
  <si>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</si>
  <si>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</si>
  <si>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</si>
  <si>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</si>
  <si>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</si>
  <si>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</si>
  <si>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</si>
  <si>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</si>
  <si>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</si>
  <si>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</si>
  <si>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</si>
  <si>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</si>
  <si>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</si>
  <si>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</si>
  <si>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</si>
  <si>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</si>
  <si>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</si>
  <si>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</si>
  <si>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</si>
  <si>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</si>
  <si>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</si>
  <si>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</si>
  <si>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</si>
  <si>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</si>
  <si>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</si>
  <si>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</si>
  <si>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</si>
  <si>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</si>
  <si>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</si>
  <si>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</si>
  <si>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</si>
  <si>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</si>
  <si>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</si>
  <si>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</si>
  <si>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</si>
  <si>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</si>
  <si>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</si>
  <si>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</si>
  <si>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</si>
  <si>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</si>
  <si>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</si>
  <si>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</si>
  <si>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</si>
  <si>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</si>
  <si>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</si>
  <si>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</si>
  <si>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</si>
  <si>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</si>
  <si>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</si>
  <si>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</si>
  <si>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</si>
  <si>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</si>
  <si>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</si>
  <si>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</si>
  <si>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</si>
  <si>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</si>
  <si>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</si>
  <si>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</si>
  <si>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</si>
  <si>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</si>
  <si>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</si>
  <si>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</si>
  <si>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</si>
  <si>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</si>
  <si>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</si>
  <si>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</si>
  <si>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</si>
  <si>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</si>
  <si>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</si>
  <si>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</si>
  <si>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</si>
  <si>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</si>
  <si>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</si>
  <si>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</si>
  <si>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</si>
  <si>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</si>
  <si>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</si>
  <si>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</si>
  <si>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</si>
  <si>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</si>
  <si>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</si>
  <si>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</si>
  <si>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</si>
  <si>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</si>
  <si>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</si>
  <si>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</si>
  <si>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</si>
  <si>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</si>
  <si>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</si>
  <si>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</si>
  <si>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</si>
  <si>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</si>
  <si>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</si>
  <si>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</si>
  <si>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</si>
  <si>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</si>
  <si>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</si>
  <si>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</si>
  <si>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</si>
  <si>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</si>
  <si>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</si>
  <si>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</si>
  <si>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</si>
  <si>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</si>
  <si>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</si>
  <si>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</si>
  <si>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</si>
  <si>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</si>
  <si>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</si>
  <si>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</si>
  <si>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</si>
  <si>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</si>
  <si>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</si>
  <si>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</si>
  <si>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</si>
  <si>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</si>
  <si>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</si>
  <si>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</si>
  <si>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</si>
  <si>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</si>
  <si>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</si>
  <si>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</si>
  <si>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</si>
  <si>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</si>
  <si>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</si>
  <si>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</si>
  <si>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</si>
  <si>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</si>
  <si>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</si>
  <si>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</si>
  <si>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</si>
  <si>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</si>
  <si>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</si>
  <si>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</si>
  <si>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</si>
  <si>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</si>
  <si>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</si>
  <si>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</si>
  <si>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</si>
  <si>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</si>
  <si>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</si>
  <si>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</si>
  <si>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</si>
  <si>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</si>
  <si>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</si>
  <si>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</si>
  <si>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</si>
  <si>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</si>
  <si>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</si>
  <si>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</si>
  <si>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</si>
  <si>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</si>
  <si>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</si>
  <si>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</si>
  <si>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</si>
  <si>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</si>
  <si>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</si>
  <si>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</si>
  <si>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</si>
  <si>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</si>
  <si>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</si>
  <si>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</si>
  <si>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</si>
  <si>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</si>
  <si>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</si>
  <si>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</si>
  <si>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</si>
  <si>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</si>
  <si>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</si>
  <si>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</si>
  <si>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</si>
  <si>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</si>
  <si>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</si>
  <si>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</si>
  <si>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</si>
  <si>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</si>
  <si>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</si>
  <si>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</si>
  <si>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</si>
  <si>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</si>
  <si>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</si>
  <si>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</si>
  <si>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</si>
  <si>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</si>
  <si>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</si>
  <si>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</si>
  <si>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</si>
  <si>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</si>
  <si>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</si>
  <si>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</si>
  <si>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</si>
  <si>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</si>
  <si>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</si>
  <si>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</si>
  <si>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</si>
  <si>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</si>
  <si>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</si>
  <si>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</si>
  <si>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</si>
  <si>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</si>
  <si>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</si>
  <si>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</si>
  <si>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</si>
  <si>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</si>
  <si>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</si>
  <si>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</si>
  <si>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</si>
  <si>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</si>
  <si>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</si>
  <si>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</si>
  <si>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</si>
  <si>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</si>
  <si>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</si>
  <si>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</si>
  <si>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</si>
  <si>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</si>
  <si>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</si>
  <si>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</si>
  <si>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</si>
  <si>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</si>
  <si>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</si>
  <si>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</si>
  <si>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</si>
  <si>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</si>
  <si>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</si>
  <si>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</si>
  <si>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</si>
  <si>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</si>
  <si>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</si>
  <si>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</si>
  <si>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</si>
  <si>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</si>
  <si>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</si>
  <si>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</si>
  <si>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</si>
  <si>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</si>
  <si>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</si>
  <si>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</si>
  <si>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</si>
  <si>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</si>
  <si>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</si>
  <si>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</si>
  <si>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</si>
  <si>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</si>
  <si>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</si>
  <si>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</si>
  <si>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</si>
  <si>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</si>
  <si>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</si>
  <si>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</si>
  <si>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</si>
  <si>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</si>
  <si>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</si>
  <si>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</si>
  <si>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</si>
  <si>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</si>
  <si>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</si>
  <si>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</si>
  <si>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</si>
  <si>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</si>
  <si>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</si>
  <si>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</si>
  <si>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</si>
  <si>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</si>
  <si>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</si>
  <si>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</si>
  <si>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</si>
  <si>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</si>
  <si>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</si>
  <si>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</si>
  <si>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</si>
  <si>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</si>
  <si>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</si>
  <si>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</si>
  <si>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</si>
  <si>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</si>
  <si>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</si>
  <si>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</si>
  <si>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</si>
  <si>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</si>
  <si>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</si>
  <si>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</si>
  <si>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</si>
  <si>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</si>
  <si>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</si>
  <si>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</si>
  <si>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</si>
  <si>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</si>
  <si>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</si>
  <si>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</si>
  <si>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</si>
  <si>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</si>
  <si>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</si>
  <si>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</si>
  <si>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</si>
  <si>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</si>
  <si>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</si>
  <si>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</si>
  <si>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</si>
  <si>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</si>
  <si>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</si>
  <si>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</si>
  <si>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</si>
  <si>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</si>
  <si>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</si>
  <si>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</si>
  <si>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</si>
  <si>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</si>
  <si>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</si>
  <si>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</si>
  <si>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</si>
  <si>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</si>
  <si>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</si>
  <si>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</si>
  <si>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</si>
  <si>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</si>
  <si>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</si>
  <si>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</si>
  <si>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</si>
  <si>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</si>
  <si>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</si>
  <si>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</si>
  <si>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</si>
  <si>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</si>
  <si>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</si>
  <si>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</si>
  <si>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</si>
  <si>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</si>
  <si>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</si>
  <si>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</si>
  <si>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</si>
  <si>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</si>
  <si>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</si>
  <si>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</si>
  <si>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</si>
  <si>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</si>
  <si>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</si>
  <si>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</si>
  <si>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</si>
  <si>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</si>
  <si>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</si>
  <si>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</si>
  <si>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</si>
  <si>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</si>
  <si>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</si>
  <si>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</si>
  <si>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</si>
  <si>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</si>
  <si>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</si>
  <si>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</si>
  <si>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</si>
  <si>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</si>
  <si>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</si>
  <si>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</si>
  <si>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</si>
  <si>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</si>
  <si>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</si>
  <si>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</si>
  <si>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</si>
  <si>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</si>
  <si>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</si>
  <si>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</si>
  <si>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</si>
  <si>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</si>
  <si>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</si>
  <si>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</si>
  <si>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</si>
  <si>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</si>
  <si>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</si>
  <si>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</si>
  <si>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</si>
  <si>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</si>
  <si>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</si>
  <si>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</si>
  <si>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</si>
  <si>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</si>
  <si>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</si>
  <si>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</si>
  <si>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</si>
  <si>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</si>
  <si>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</si>
  <si>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</si>
  <si>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</si>
  <si>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</si>
  <si>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</si>
  <si>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</si>
  <si>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</si>
  <si>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</si>
  <si>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</si>
  <si>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</si>
  <si>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</si>
  <si>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</si>
  <si>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</si>
  <si>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</si>
  <si>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</si>
  <si>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</si>
  <si>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</si>
  <si>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</si>
  <si>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</si>
  <si>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</si>
  <si>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</si>
  <si>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</si>
  <si>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</si>
  <si>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</si>
  <si>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</si>
  <si>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</si>
  <si>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</si>
  <si>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</si>
  <si>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</si>
  <si>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</si>
  <si>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</si>
  <si>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</si>
  <si>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</si>
  <si>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</si>
  <si>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</si>
  <si>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</si>
  <si>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</si>
  <si>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</si>
  <si>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</si>
  <si>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</si>
  <si>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</si>
  <si>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</si>
  <si>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</si>
  <si>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</si>
  <si>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</si>
  <si>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</si>
  <si>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</si>
  <si>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</si>
  <si>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</si>
  <si>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</si>
  <si>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</si>
  <si>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</si>
  <si>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</si>
  <si>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</si>
  <si>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</si>
  <si>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</si>
  <si>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</si>
  <si>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</si>
  <si>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</si>
  <si>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</si>
  <si>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</si>
  <si>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</si>
  <si>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</si>
  <si>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</si>
  <si>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</si>
  <si>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</si>
  <si>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</si>
  <si>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</si>
  <si>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</si>
  <si>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</si>
  <si>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</si>
  <si>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</si>
  <si>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</si>
  <si>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</si>
  <si>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</si>
  <si>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</si>
  <si>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</si>
  <si>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</si>
  <si>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</si>
  <si>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</si>
  <si>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</si>
  <si>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</si>
  <si>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</si>
  <si>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</si>
  <si>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</si>
  <si>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</si>
  <si>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</si>
  <si>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</si>
  <si>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</si>
  <si>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</si>
  <si>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</si>
  <si>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</si>
  <si>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</si>
  <si>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</si>
  <si>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</si>
  <si>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</si>
  <si>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</si>
  <si>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</si>
  <si>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</si>
  <si>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</si>
  <si>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</si>
  <si>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</si>
  <si>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</si>
  <si>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</si>
  <si>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</si>
  <si>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</si>
  <si>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</si>
  <si>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</si>
  <si>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</si>
  <si>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</si>
  <si>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</si>
  <si>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</si>
  <si>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</si>
  <si>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</si>
  <si>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</si>
  <si>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</si>
  <si>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</si>
  <si>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</si>
  <si>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</si>
  <si>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</si>
  <si>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</si>
  <si>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</si>
  <si>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</si>
  <si>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</si>
  <si>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</si>
  <si>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</si>
  <si>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</si>
  <si>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</si>
  <si>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</si>
  <si>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</si>
  <si>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</si>
  <si>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</si>
  <si>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</si>
  <si>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</si>
  <si>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</si>
  <si>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</si>
  <si>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</si>
  <si>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</si>
  <si>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</si>
  <si>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</si>
  <si>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</si>
  <si>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</si>
  <si>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</si>
  <si>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</si>
  <si>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</si>
  <si>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</si>
  <si>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</si>
  <si>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</si>
  <si>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</si>
  <si>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</si>
  <si>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</si>
  <si>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</si>
  <si>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</si>
  <si>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</si>
  <si>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</si>
  <si>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</si>
  <si>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</si>
  <si>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</si>
  <si>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</si>
  <si>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</si>
  <si>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</si>
  <si>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</si>
  <si>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</si>
  <si>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</si>
  <si>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</si>
  <si>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</si>
  <si>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</si>
  <si>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</si>
  <si>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</si>
  <si>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</si>
  <si>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</si>
  <si>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</si>
  <si>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</si>
  <si>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</si>
  <si>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</si>
  <si>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</si>
  <si>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</si>
  <si>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</si>
  <si>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</si>
  <si>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</si>
  <si>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</si>
  <si>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</si>
  <si>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</si>
  <si>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</si>
  <si>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</si>
  <si>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</si>
  <si>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</si>
  <si>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</si>
  <si>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</si>
  <si>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</si>
  <si>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</si>
  <si>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</si>
  <si>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</si>
  <si>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</si>
  <si>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</si>
  <si>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</si>
  <si>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</si>
  <si>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</si>
  <si>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</si>
  <si>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</si>
  <si>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</si>
  <si>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</si>
  <si>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</si>
  <si>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</si>
  <si>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</si>
  <si>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</si>
  <si>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</si>
  <si>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</si>
  <si>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</si>
  <si>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</si>
  <si>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</si>
  <si>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</si>
  <si>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</si>
  <si>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</si>
  <si>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</si>
  <si>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</si>
  <si>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</si>
  <si>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</si>
  <si>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</si>
  <si>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</si>
  <si>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</si>
  <si>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</si>
  <si>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</si>
  <si>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</si>
  <si>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</si>
  <si>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</si>
  <si>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</si>
  <si>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</si>
  <si>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</si>
  <si>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</si>
  <si>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</si>
  <si>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</si>
  <si>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</si>
  <si>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</si>
  <si>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</si>
  <si>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</si>
  <si>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</si>
  <si>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</si>
  <si>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</si>
  <si>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</si>
  <si>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</si>
  <si>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</si>
  <si>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</si>
  <si>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</si>
  <si>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</si>
  <si>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</si>
  <si>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</si>
  <si>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</si>
  <si>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</si>
  <si>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</si>
  <si>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</si>
  <si>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</si>
  <si>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</si>
  <si>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</si>
  <si>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</si>
  <si>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</si>
  <si>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</si>
  <si>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</si>
  <si>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</si>
  <si>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</si>
  <si>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</si>
  <si>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</si>
  <si>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</si>
  <si>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</si>
  <si>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</si>
  <si>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</si>
  <si>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</si>
  <si>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</si>
  <si>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</si>
  <si>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</si>
  <si>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</si>
  <si>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</si>
  <si>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</si>
  <si>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</si>
  <si>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</si>
  <si>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</si>
  <si>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</si>
  <si>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</si>
  <si>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</si>
  <si>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</si>
  <si>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</si>
  <si>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</si>
  <si>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</si>
  <si>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</si>
  <si>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</si>
  <si>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</si>
  <si>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</si>
  <si>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</si>
  <si>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</si>
  <si>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</si>
  <si>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</si>
  <si>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</si>
  <si>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</si>
  <si>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</si>
  <si>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</si>
  <si>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</si>
  <si>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</si>
  <si>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</si>
  <si>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</si>
  <si>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</si>
  <si>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</si>
  <si>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</si>
  <si>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</si>
  <si>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</si>
  <si>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</si>
  <si>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</si>
  <si>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</si>
  <si>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</si>
  <si>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</si>
  <si>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</si>
  <si>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</si>
  <si>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</si>
  <si>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</si>
  <si>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</si>
  <si>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</si>
  <si>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</si>
  <si>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</si>
  <si>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</si>
  <si>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</si>
  <si>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</si>
  <si>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</si>
  <si>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</si>
  <si>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</si>
  <si>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</si>
  <si>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</si>
  <si>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</si>
  <si>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</si>
  <si>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</si>
  <si>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</si>
  <si>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</si>
  <si>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</si>
  <si>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</si>
  <si>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</si>
  <si>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</si>
  <si>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</si>
  <si>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</si>
  <si>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</si>
  <si>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</si>
  <si>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</si>
  <si>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</si>
  <si>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</si>
  <si>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</si>
  <si>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</si>
  <si>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</si>
  <si>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</si>
  <si>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</si>
  <si>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</si>
  <si>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</si>
  <si>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</si>
  <si>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</si>
  <si>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</si>
  <si>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</si>
  <si>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</si>
  <si>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</si>
  <si>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</si>
  <si>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</si>
  <si>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</si>
  <si>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</si>
  <si>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</si>
  <si>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</si>
  <si>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</si>
  <si>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</si>
  <si>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</si>
  <si>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</si>
  <si>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</si>
  <si>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</si>
  <si>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</si>
  <si>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</si>
  <si>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</si>
  <si>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</si>
  <si>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</si>
  <si>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</si>
  <si>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</si>
  <si>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</si>
  <si>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</si>
  <si>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</si>
  <si>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</si>
  <si>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</si>
  <si>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</si>
  <si>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</si>
  <si>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</si>
  <si>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</si>
  <si>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</si>
  <si>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</si>
  <si>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</si>
  <si>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</si>
  <si>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</si>
  <si>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</si>
  <si>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</si>
  <si>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</si>
  <si>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</si>
  <si>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</si>
  <si>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</si>
  <si>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</si>
  <si>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</si>
  <si>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</si>
  <si>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</si>
  <si>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</si>
  <si>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</si>
  <si>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</si>
  <si>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</si>
  <si>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</si>
  <si>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</si>
  <si>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</si>
  <si>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</si>
  <si>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</si>
  <si>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</si>
  <si>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</si>
  <si>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</si>
  <si>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</si>
  <si>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</si>
  <si>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</si>
  <si>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</si>
  <si>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</si>
  <si>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</si>
  <si>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</si>
  <si>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</si>
  <si>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</si>
  <si>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</si>
  <si>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</si>
  <si>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</si>
  <si>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</si>
  <si>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</si>
  <si>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</si>
  <si>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</si>
  <si>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</si>
  <si>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</si>
  <si>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</si>
  <si>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</si>
  <si>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</si>
  <si>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</si>
  <si>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</si>
  <si>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</si>
  <si>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</si>
  <si>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</si>
  <si>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</si>
  <si>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</si>
  <si>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</si>
  <si>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</si>
  <si>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</si>
  <si>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</si>
  <si>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</si>
  <si>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</si>
  <si>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</si>
  <si>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</si>
  <si>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</si>
  <si>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</si>
  <si>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</si>
  <si>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</si>
  <si>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</si>
  <si>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</si>
  <si>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</si>
  <si>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</si>
  <si>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</si>
  <si>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</si>
  <si>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</si>
  <si>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</si>
  <si>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</si>
  <si>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</si>
  <si>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</si>
  <si>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</si>
  <si>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</si>
  <si>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</si>
  <si>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</si>
  <si>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</si>
  <si>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</si>
  <si>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</si>
  <si>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</si>
  <si>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</si>
  <si>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</si>
  <si>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</si>
  <si>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</si>
  <si>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</si>
  <si>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</si>
  <si>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</si>
  <si>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</si>
  <si>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</si>
  <si>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</si>
  <si>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</si>
  <si>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</si>
  <si>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</si>
  <si>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</si>
  <si>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</si>
  <si>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</si>
  <si>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</si>
  <si>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</si>
  <si>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</si>
  <si>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</si>
  <si>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</si>
  <si>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</si>
  <si>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</si>
  <si>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</si>
  <si>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</si>
  <si>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</si>
  <si>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</si>
  <si>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</si>
  <si>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</si>
  <si>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</si>
  <si>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</si>
  <si>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</si>
  <si>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</si>
  <si>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</si>
  <si>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</si>
  <si>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</si>
  <si>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</si>
  <si>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</si>
  <si>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</si>
  <si>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</si>
  <si>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</si>
  <si>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</si>
  <si>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</si>
  <si>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</si>
  <si>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</si>
  <si>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</si>
  <si>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</si>
  <si>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</si>
  <si>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</si>
  <si>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</si>
  <si>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</si>
  <si>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</si>
  <si>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</si>
  <si>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</si>
  <si>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</si>
  <si>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</si>
  <si>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</si>
  <si>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</si>
  <si>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</si>
  <si>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</si>
  <si>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</si>
  <si>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</si>
  <si>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</si>
  <si>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</si>
  <si>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</si>
  <si>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</si>
  <si>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</si>
  <si>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</si>
  <si>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</si>
  <si>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</si>
  <si>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</si>
  <si>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</si>
  <si>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</si>
  <si>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</si>
  <si>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</si>
  <si>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</si>
  <si>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</si>
  <si>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</si>
  <si>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</si>
  <si>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</si>
  <si>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</si>
  <si>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</si>
  <si>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</si>
  <si>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</si>
  <si>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</si>
  <si>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</si>
  <si>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</si>
  <si>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</si>
  <si>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</si>
  <si>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</si>
  <si>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</si>
  <si>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</si>
  <si>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</si>
  <si>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</si>
  <si>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</si>
  <si>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</si>
  <si>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</si>
  <si>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</si>
  <si>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</si>
  <si>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</si>
  <si>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</si>
  <si>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</si>
  <si>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</si>
  <si>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</si>
  <si>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</si>
  <si>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</si>
  <si>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</si>
  <si>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</si>
  <si>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</si>
  <si>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</si>
  <si>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</si>
  <si>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</si>
  <si>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</si>
  <si>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</si>
  <si>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</si>
  <si>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</si>
  <si>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</si>
  <si>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</si>
  <si>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</si>
  <si>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</si>
  <si>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</si>
  <si>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</si>
  <si>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</si>
  <si>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</si>
  <si>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</si>
  <si>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</si>
  <si>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</si>
  <si>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</si>
  <si>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</si>
  <si>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</si>
  <si>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</si>
  <si>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</si>
  <si>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</si>
  <si>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</si>
  <si>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</si>
  <si>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</si>
  <si>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</si>
  <si>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</si>
  <si>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</si>
  <si>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</si>
  <si>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</si>
  <si>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</si>
  <si>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</si>
  <si>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</si>
  <si>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</si>
  <si>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</si>
  <si>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</si>
  <si>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</si>
  <si>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</si>
  <si>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</si>
  <si>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</si>
  <si>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</si>
  <si>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</si>
  <si>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</si>
  <si>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</si>
  <si>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</si>
  <si>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</si>
  <si>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</si>
  <si>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</si>
  <si>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</si>
  <si>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</si>
  <si>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</si>
  <si>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</si>
  <si>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</si>
  <si>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</si>
  <si>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</si>
  <si>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</si>
  <si>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</si>
  <si>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</si>
  <si>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</si>
  <si>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</si>
  <si>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</si>
  <si>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</si>
  <si>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</si>
  <si>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</si>
  <si>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</si>
  <si>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</si>
  <si>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</si>
  <si>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</si>
  <si>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</si>
  <si>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</si>
  <si>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</si>
  <si>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</si>
  <si>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</si>
  <si>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</si>
  <si>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</si>
  <si>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</si>
  <si>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</si>
  <si>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</si>
  <si>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</si>
  <si>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</si>
  <si>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</si>
  <si>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</si>
  <si>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</si>
  <si>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</si>
  <si>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</si>
  <si>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</si>
  <si>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</si>
  <si>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</si>
  <si>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</si>
  <si>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</si>
  <si>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</si>
  <si>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</si>
  <si>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</si>
  <si>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</si>
  <si>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</si>
  <si>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</si>
  <si>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</si>
  <si>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</si>
  <si>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</si>
  <si>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</si>
  <si>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</si>
  <si>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</si>
  <si>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</si>
  <si>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</si>
  <si>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</si>
  <si>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</si>
  <si>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</si>
  <si>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</si>
  <si>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</si>
  <si>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</si>
  <si>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</si>
  <si>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</si>
  <si>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</si>
  <si>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</si>
  <si>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</si>
  <si>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</si>
  <si>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</si>
  <si>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</si>
  <si>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</si>
  <si>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</si>
  <si>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</si>
  <si>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</si>
  <si>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</si>
  <si>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</si>
  <si>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</si>
  <si>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</si>
  <si>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</si>
  <si>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</si>
  <si>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</si>
  <si>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</si>
  <si>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</si>
  <si>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</si>
  <si>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</si>
  <si>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</si>
  <si>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</si>
  <si>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</si>
  <si>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</si>
  <si>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</si>
  <si>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</si>
  <si>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</si>
  <si>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</si>
  <si>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</si>
  <si>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</si>
  <si>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</si>
  <si>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</si>
  <si>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</si>
  <si>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</si>
  <si>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</si>
  <si>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</si>
  <si>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</si>
  <si>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</si>
  <si>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</si>
  <si>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</si>
  <si>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</si>
  <si>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</si>
  <si>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</si>
  <si>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</si>
  <si>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</si>
  <si>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</si>
  <si>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</si>
  <si>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</si>
  <si>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</si>
  <si>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</si>
  <si>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</si>
  <si>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</si>
  <si>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</si>
  <si>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</si>
  <si>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</si>
  <si>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</si>
  <si>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</si>
  <si>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</si>
  <si>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</si>
  <si>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</si>
  <si>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</si>
  <si>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</si>
  <si>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</si>
  <si>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</si>
  <si>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</si>
  <si>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</si>
  <si>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</si>
  <si>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</si>
  <si>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</si>
  <si>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</si>
  <si>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</si>
  <si>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</si>
  <si>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</si>
  <si>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</si>
  <si>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</si>
  <si>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</si>
  <si>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</si>
  <si>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</si>
  <si>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</si>
  <si>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</si>
  <si>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</si>
  <si>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</si>
  <si>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</si>
  <si>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</si>
  <si>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</si>
  <si>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</si>
  <si>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</si>
  <si>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</si>
  <si>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</si>
  <si>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</si>
  <si>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</si>
  <si>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</si>
  <si>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</si>
  <si>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</si>
  <si>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</si>
  <si>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</si>
  <si>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</si>
  <si>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</si>
  <si>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</si>
  <si>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</si>
  <si>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</si>
  <si>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</si>
  <si>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</si>
  <si>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</si>
  <si>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</si>
  <si>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</si>
  <si>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</si>
  <si>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</si>
  <si>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</si>
  <si>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</si>
  <si>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</si>
  <si>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</si>
  <si>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</si>
  <si>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</si>
  <si>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</si>
  <si>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</si>
  <si>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</si>
  <si>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</si>
  <si>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</si>
  <si>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</si>
  <si>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</si>
  <si>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</si>
  <si>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</si>
  <si>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</si>
  <si>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</si>
  <si>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</si>
  <si>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</si>
  <si>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</si>
  <si>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</si>
  <si>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</si>
  <si>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</si>
  <si>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</si>
  <si>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</si>
  <si>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</si>
  <si>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</si>
  <si>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</si>
  <si>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</si>
  <si>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</si>
  <si>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</si>
  <si>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</si>
  <si>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</si>
  <si>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</si>
  <si>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</si>
  <si>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</si>
  <si>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</si>
  <si>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</si>
  <si>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</si>
  <si>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</si>
  <si>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</si>
  <si>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</si>
  <si>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</si>
  <si>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</si>
  <si>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</si>
  <si>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</si>
  <si>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</si>
  <si>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</si>
  <si>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</si>
  <si>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</si>
  <si>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</si>
  <si>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</si>
  <si>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</si>
  <si>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</si>
  <si>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</si>
  <si>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</si>
  <si>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</si>
  <si>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</si>
  <si>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</si>
  <si>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</si>
  <si>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</si>
  <si>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</si>
  <si>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</si>
  <si>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</si>
  <si>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</si>
  <si>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</si>
  <si>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</si>
  <si>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</si>
  <si>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</si>
  <si>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</si>
  <si>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</si>
  <si>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</si>
  <si>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</si>
  <si>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</si>
  <si>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</si>
  <si>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</si>
  <si>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</si>
  <si>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</si>
  <si>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</si>
  <si>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</si>
  <si>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</si>
  <si>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</si>
  <si>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</si>
  <si>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</si>
  <si>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</si>
  <si>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</si>
  <si>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</si>
  <si>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</si>
  <si>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</si>
  <si>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</si>
  <si>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</si>
  <si>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</si>
  <si>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</si>
  <si>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</si>
  <si>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</si>
  <si>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</si>
  <si>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</si>
  <si>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</si>
  <si>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</si>
  <si>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</si>
  <si>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</si>
  <si>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</si>
  <si>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</si>
  <si>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</si>
  <si>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</si>
  <si>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</si>
  <si>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</si>
  <si>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</si>
  <si>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</si>
  <si>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</si>
  <si>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</si>
  <si>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</si>
  <si>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</si>
  <si>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</si>
  <si>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</si>
  <si>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</si>
  <si>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</si>
  <si>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</si>
  <si>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</si>
  <si>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</si>
  <si>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</si>
  <si>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</si>
  <si>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</si>
  <si>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</si>
  <si>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</si>
  <si>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</si>
  <si>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</si>
  <si>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</si>
  <si>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</si>
  <si>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</si>
  <si>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</si>
  <si>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</si>
  <si>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</si>
  <si>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</si>
  <si>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</si>
  <si>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</si>
  <si>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</si>
  <si>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</si>
  <si>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</si>
  <si>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</si>
  <si>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</si>
  <si>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</si>
  <si>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</si>
  <si>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</si>
  <si>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</si>
  <si>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</si>
  <si>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</si>
  <si>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</si>
  <si>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</si>
  <si>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</si>
  <si>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</si>
  <si>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</si>
  <si>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</si>
  <si>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</si>
  <si>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</si>
  <si>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</si>
  <si>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</si>
  <si>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</si>
  <si>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</si>
  <si>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</si>
  <si>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</si>
  <si>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</si>
  <si>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</si>
  <si>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</si>
  <si>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</si>
  <si>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</si>
  <si>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</si>
  <si>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</si>
  <si>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</si>
  <si>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</si>
  <si>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</si>
  <si>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</si>
  <si>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</si>
  <si>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</si>
  <si>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</si>
  <si>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</si>
  <si>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</si>
  <si>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</si>
  <si>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</si>
  <si>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</si>
  <si>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</si>
  <si>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</si>
  <si>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</si>
  <si>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</si>
  <si>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</si>
  <si>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</si>
  <si>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</si>
  <si>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</si>
  <si>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</si>
  <si>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</si>
  <si>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</si>
  <si>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</si>
  <si>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</si>
  <si>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</si>
  <si>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</si>
  <si>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</si>
  <si>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</si>
  <si>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</si>
  <si>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</si>
  <si>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</si>
  <si>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</si>
  <si>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</si>
  <si>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</si>
  <si>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</si>
  <si>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</si>
  <si>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</si>
  <si>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</si>
  <si>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</si>
  <si>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</si>
  <si>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</si>
  <si>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</si>
  <si>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</si>
  <si>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</si>
  <si>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</si>
  <si>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</si>
  <si>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</si>
  <si>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</si>
  <si>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</si>
  <si>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</si>
  <si>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</si>
  <si>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</si>
  <si>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</si>
  <si>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</si>
  <si>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</si>
  <si>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</si>
  <si>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</si>
  <si>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</si>
  <si>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</si>
  <si>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</si>
  <si>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</si>
  <si>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</si>
  <si>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</si>
  <si>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</si>
  <si>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</si>
  <si>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</si>
  <si>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</si>
  <si>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</si>
  <si>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</si>
  <si>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</si>
  <si>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</si>
  <si>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</si>
  <si>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</si>
  <si>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</si>
  <si>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</si>
  <si>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</si>
  <si>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</si>
  <si>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</si>
  <si>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</si>
  <si>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</si>
  <si>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</si>
  <si>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</si>
  <si>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</si>
  <si>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</si>
  <si>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</si>
  <si>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</si>
  <si>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</si>
  <si>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</si>
  <si>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</si>
  <si>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</si>
  <si>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</si>
  <si>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</si>
  <si>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</si>
  <si>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</si>
  <si>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</si>
  <si>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</si>
  <si>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</si>
  <si>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</si>
  <si>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</si>
  <si>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</si>
  <si>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</si>
  <si>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</si>
  <si>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</si>
  <si>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</si>
  <si>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</si>
  <si>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</si>
  <si>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</si>
  <si>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</si>
  <si>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</si>
  <si>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</si>
  <si>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</si>
  <si>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</si>
  <si>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</si>
  <si>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</si>
  <si>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</si>
  <si>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</si>
  <si>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</si>
  <si>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</si>
  <si>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</si>
  <si>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</si>
  <si>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</si>
  <si>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</si>
  <si>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</si>
  <si>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</si>
  <si>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</si>
  <si>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</si>
  <si>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</si>
  <si>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</si>
  <si>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</si>
  <si>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</si>
  <si>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</si>
  <si>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</si>
  <si>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</si>
  <si>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</si>
  <si>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</si>
  <si>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</si>
  <si>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</si>
  <si>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</si>
  <si>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</si>
  <si>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</si>
  <si>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</si>
  <si>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</si>
  <si>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</si>
  <si>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</si>
  <si>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</si>
  <si>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</si>
  <si>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</si>
  <si>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</si>
  <si>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</si>
  <si>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</si>
  <si>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</si>
  <si>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</si>
  <si>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</si>
  <si>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</si>
  <si>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</si>
  <si>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</si>
  <si>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</si>
  <si>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</si>
  <si>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</si>
  <si>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</si>
  <si>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</si>
  <si>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</si>
  <si>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</si>
  <si>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</si>
  <si>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</si>
  <si>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</si>
  <si>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</si>
  <si>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</si>
  <si>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</si>
  <si>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</si>
  <si>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</si>
  <si>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</si>
  <si>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</si>
  <si>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</si>
  <si>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</si>
  <si>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</si>
  <si>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</si>
  <si>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</si>
  <si>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</si>
  <si>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</si>
  <si>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</si>
  <si>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</si>
  <si>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</si>
  <si>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</si>
  <si>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</si>
  <si>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</si>
  <si>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</si>
  <si>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</si>
  <si>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</si>
  <si>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</si>
  <si>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</si>
  <si>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</si>
  <si>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</si>
  <si>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</si>
  <si>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</si>
  <si>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</si>
  <si>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</si>
  <si>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</si>
  <si>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</si>
  <si>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</si>
  <si>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</si>
  <si>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</si>
  <si>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</si>
  <si>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</si>
  <si>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</si>
  <si>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</si>
  <si>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</si>
  <si>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</si>
  <si>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</si>
  <si>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</si>
  <si>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</si>
  <si>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</si>
  <si>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</si>
  <si>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</si>
  <si>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</si>
  <si>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</si>
  <si>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</si>
  <si>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</si>
  <si>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</si>
  <si>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</si>
  <si>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</si>
  <si>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</si>
  <si>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</si>
  <si>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</si>
  <si>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</si>
  <si>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</si>
  <si>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</si>
  <si>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</si>
  <si>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</si>
  <si>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</si>
  <si>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</si>
  <si>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</si>
  <si>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</si>
  <si>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</si>
  <si>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</si>
  <si>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</si>
  <si>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</si>
  <si>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</si>
  <si>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</si>
  <si>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</si>
  <si>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</si>
  <si>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</si>
  <si>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</si>
  <si>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</si>
  <si>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</si>
  <si>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</si>
  <si>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</si>
  <si>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</si>
  <si>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</si>
  <si>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</si>
  <si>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</si>
  <si>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</si>
  <si>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</si>
  <si>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</si>
  <si>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</si>
  <si>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</si>
  <si>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</si>
  <si>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</si>
  <si>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</si>
  <si>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</si>
  <si>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</si>
  <si>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</si>
  <si>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</si>
  <si>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</si>
  <si>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</si>
  <si>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</si>
  <si>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</si>
  <si>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</si>
  <si>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</si>
  <si>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</si>
  <si>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</si>
  <si>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</si>
  <si>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</si>
  <si>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</si>
  <si>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</si>
  <si>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</si>
  <si>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</si>
  <si>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</si>
  <si>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</si>
  <si>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</si>
  <si>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</si>
  <si>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</si>
  <si>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</si>
  <si>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</si>
  <si>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</si>
  <si>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</si>
  <si>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</si>
  <si>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</si>
  <si>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</si>
  <si>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</si>
  <si>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</si>
  <si>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</si>
  <si>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</si>
  <si>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</si>
  <si>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</si>
  <si>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</si>
  <si>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</si>
  <si>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</si>
  <si>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</si>
  <si>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</si>
  <si>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</si>
  <si>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</si>
  <si>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</si>
  <si>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</si>
  <si>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</si>
  <si>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</si>
  <si>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</si>
  <si>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</si>
  <si>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</si>
  <si>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</si>
  <si>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</si>
  <si>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</si>
  <si>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</si>
  <si>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</si>
  <si>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</si>
  <si>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</si>
  <si>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</si>
  <si>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</si>
  <si>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</si>
  <si>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</si>
  <si>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</si>
  <si>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</si>
  <si>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</si>
  <si>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</si>
  <si>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</si>
  <si>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</si>
  <si>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</si>
  <si>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</si>
  <si>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</si>
  <si>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</si>
  <si>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</si>
  <si>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</si>
  <si>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</si>
  <si>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</si>
  <si>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</si>
  <si>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</si>
  <si>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</si>
  <si>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</si>
  <si>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</si>
  <si>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</si>
  <si>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</si>
  <si>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</si>
  <si>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</si>
  <si>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</si>
  <si>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</si>
  <si>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</si>
  <si>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</si>
  <si>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</si>
  <si>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</si>
  <si>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</si>
  <si>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</si>
  <si>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</si>
  <si>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</si>
  <si>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</si>
  <si>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</si>
  <si>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</si>
  <si>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</si>
  <si>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</si>
  <si>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</si>
  <si>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</si>
  <si>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</si>
  <si>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</si>
  <si>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</si>
  <si>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</si>
  <si>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</si>
  <si>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</si>
  <si>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</si>
  <si>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</si>
  <si>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</si>
  <si>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</si>
  <si>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</si>
  <si>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</si>
  <si>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</si>
  <si>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</si>
  <si>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</si>
  <si>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</si>
  <si>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</si>
  <si>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</si>
  <si>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</si>
  <si>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</si>
  <si>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</si>
  <si>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</si>
  <si>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</si>
  <si>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</si>
  <si>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</si>
  <si>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</si>
  <si>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</si>
  <si>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</si>
  <si>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</si>
  <si>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</si>
  <si>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</si>
  <si>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</si>
  <si>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</si>
  <si>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</si>
  <si>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</si>
  <si>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</si>
  <si>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</si>
  <si>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</si>
  <si>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</si>
  <si>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</si>
  <si>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</si>
  <si>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</si>
  <si>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</si>
  <si>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</si>
  <si>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</si>
  <si>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</si>
  <si>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</si>
  <si>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</si>
  <si>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</si>
  <si>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</si>
  <si>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</si>
  <si>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</si>
  <si>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</si>
  <si>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</si>
  <si>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</si>
  <si>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</si>
  <si>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</si>
  <si>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</si>
  <si>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</si>
  <si>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</si>
  <si>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</si>
  <si>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</si>
  <si>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</si>
  <si>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</si>
  <si>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</si>
  <si>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</si>
  <si>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</si>
  <si>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</si>
  <si>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</si>
  <si>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</si>
  <si>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</si>
  <si>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</si>
  <si>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</si>
  <si>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</si>
  <si>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</si>
  <si>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</si>
  <si>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</si>
  <si>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</si>
  <si>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</si>
  <si>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</si>
  <si>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</si>
  <si>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</si>
  <si>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</si>
  <si>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</si>
  <si>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</si>
  <si>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</si>
  <si>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</si>
  <si>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</si>
  <si>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</si>
  <si>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</si>
  <si>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</si>
  <si>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</si>
  <si>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</si>
  <si>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</si>
  <si>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</si>
  <si>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</si>
  <si>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</si>
  <si>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</si>
  <si>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</si>
  <si>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</si>
  <si>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</si>
  <si>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</si>
  <si>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</si>
  <si>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</si>
  <si>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</si>
  <si>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</si>
  <si>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</si>
  <si>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</si>
  <si>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</si>
  <si>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</si>
  <si>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</si>
  <si>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</si>
  <si>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</si>
  <si>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</si>
  <si>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</si>
  <si>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</si>
  <si>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</si>
  <si>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</si>
  <si>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</si>
  <si>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</si>
  <si>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</si>
  <si>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</si>
  <si>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</si>
  <si>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</si>
  <si>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</si>
  <si>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</si>
  <si>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</si>
  <si>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</si>
  <si>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</si>
  <si>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</si>
  <si>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</si>
  <si>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</si>
  <si>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</si>
  <si>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</si>
  <si>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</si>
  <si>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</si>
  <si>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</si>
  <si>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</si>
  <si>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</si>
  <si>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</si>
  <si>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</si>
  <si>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</si>
  <si>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</si>
  <si>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</si>
  <si>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</si>
  <si>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</si>
  <si>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</si>
  <si>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</si>
  <si>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</si>
  <si>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</si>
  <si>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</si>
  <si>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</si>
  <si>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</si>
  <si>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</si>
  <si>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</si>
  <si>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</si>
  <si>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</si>
  <si>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</si>
  <si>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</si>
  <si>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</si>
  <si>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</si>
  <si>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</si>
  <si>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</si>
  <si>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</si>
  <si>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</si>
  <si>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</si>
  <si>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</si>
  <si>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</si>
  <si>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</si>
  <si>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</si>
  <si>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</si>
  <si>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</si>
  <si>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</si>
  <si>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</si>
  <si>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</si>
  <si>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</si>
  <si>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</si>
  <si>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</si>
  <si>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</si>
  <si>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</si>
  <si>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</si>
  <si>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</si>
  <si>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</si>
  <si>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</si>
  <si>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</si>
  <si>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</si>
  <si>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</si>
  <si>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</si>
  <si>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</si>
  <si>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</si>
  <si>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</si>
  <si>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</si>
  <si>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</si>
  <si>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</si>
  <si>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</si>
  <si>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</si>
  <si>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</si>
  <si>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</si>
  <si>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</si>
  <si>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</si>
  <si>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</si>
  <si>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</si>
  <si>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</si>
  <si>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</si>
  <si>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</si>
  <si>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</si>
  <si>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</si>
  <si>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</si>
  <si>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</si>
  <si>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</si>
  <si>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</si>
  <si>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</si>
  <si>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</si>
  <si>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</si>
  <si>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</si>
  <si>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</si>
  <si>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</si>
  <si>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</si>
  <si>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</si>
  <si>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</si>
  <si>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</si>
  <si>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</si>
  <si>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</si>
  <si>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</si>
  <si>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</si>
  <si>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</si>
  <si>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</si>
  <si>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</si>
  <si>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</si>
  <si>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</si>
  <si>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</si>
  <si>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</si>
  <si>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</si>
  <si>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</si>
  <si>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</si>
  <si>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</si>
  <si>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</si>
  <si>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</si>
  <si>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</si>
  <si>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</si>
  <si>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</si>
  <si>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</si>
  <si>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</si>
  <si>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</si>
  <si>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</si>
  <si>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</si>
  <si>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</si>
  <si>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</si>
  <si>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</si>
  <si>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</si>
  <si>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</si>
  <si>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</si>
  <si>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</si>
  <si>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</si>
  <si>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</si>
  <si>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</si>
  <si>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</si>
  <si>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</si>
  <si>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</si>
  <si>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</si>
  <si>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</si>
  <si>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</si>
  <si>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</si>
  <si>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</si>
  <si>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</si>
  <si>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</si>
  <si>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</si>
  <si>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</si>
  <si>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</si>
  <si>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</si>
  <si>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</si>
  <si>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</si>
  <si>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</si>
  <si>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</si>
  <si>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</si>
  <si>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</si>
  <si>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</si>
  <si>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</si>
  <si>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</si>
  <si>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</si>
  <si>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</si>
  <si>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</si>
  <si>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</si>
  <si>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</si>
  <si>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</si>
  <si>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</si>
  <si>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</si>
  <si>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</si>
  <si>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</si>
  <si>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</si>
  <si>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</si>
  <si>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</si>
  <si>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</si>
  <si>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</si>
  <si>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</si>
  <si>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</si>
  <si>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</si>
  <si>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</si>
  <si>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</si>
  <si>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</si>
  <si>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</si>
  <si>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</si>
  <si>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</si>
  <si>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</si>
  <si>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</si>
  <si>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</si>
  <si>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</si>
  <si>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</si>
  <si>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</si>
  <si>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</si>
  <si>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</si>
  <si>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</si>
  <si>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</si>
  <si>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</si>
  <si>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</si>
  <si>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</si>
  <si>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</si>
  <si>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</si>
  <si>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</si>
  <si>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</si>
  <si>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</si>
  <si>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</si>
  <si>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</si>
  <si>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</si>
  <si>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</si>
  <si>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</si>
  <si>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</si>
  <si>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</si>
  <si>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</si>
  <si>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</si>
  <si>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</si>
  <si>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</si>
  <si>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</si>
  <si>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</si>
  <si>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</si>
  <si>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</si>
  <si>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</si>
  <si>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</si>
  <si>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</si>
  <si>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</si>
  <si>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</si>
  <si>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</si>
  <si>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</si>
  <si>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</si>
  <si>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</si>
  <si>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</si>
  <si>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</si>
  <si>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</si>
  <si>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</si>
  <si>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</si>
  <si>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</si>
  <si>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</si>
  <si>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</si>
  <si>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</si>
  <si>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</si>
  <si>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</si>
  <si>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</si>
  <si>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</si>
  <si>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</si>
  <si>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</si>
  <si>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</si>
  <si>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</si>
  <si>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</si>
  <si>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</si>
  <si>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</si>
  <si>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</si>
  <si>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</si>
  <si>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</si>
  <si>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</si>
  <si>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</si>
  <si>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</si>
  <si>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</si>
  <si>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</si>
  <si>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</si>
  <si>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</si>
  <si>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</si>
  <si>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</si>
  <si>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</si>
  <si>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</si>
  <si>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</si>
  <si>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</si>
  <si>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</si>
  <si>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</si>
  <si>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</si>
  <si>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</si>
  <si>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</si>
  <si>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</si>
  <si>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</si>
  <si>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</si>
  <si>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</si>
  <si>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</si>
  <si>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</si>
  <si>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</si>
  <si>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</si>
  <si>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</si>
  <si>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</si>
  <si>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</si>
  <si>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</si>
  <si>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</si>
  <si>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</si>
  <si>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</si>
  <si>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</si>
  <si>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</si>
  <si>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</si>
  <si>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</si>
  <si>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</si>
  <si>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</si>
  <si>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</si>
  <si>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</si>
  <si>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</si>
  <si>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</si>
  <si>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</si>
  <si>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</si>
  <si>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</si>
  <si>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</si>
  <si>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</si>
  <si>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</si>
  <si>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</si>
  <si>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</si>
  <si>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</si>
  <si>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</si>
  <si>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</si>
  <si>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</si>
  <si>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</si>
  <si>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</si>
  <si>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</si>
  <si>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</si>
  <si>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</si>
  <si>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</si>
  <si>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</si>
  <si>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</si>
  <si>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</si>
  <si>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</si>
  <si>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</si>
  <si>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</si>
  <si>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</si>
  <si>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</si>
  <si>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</si>
  <si>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</si>
  <si>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</si>
  <si>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</si>
  <si>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</si>
  <si>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</si>
  <si>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</si>
  <si>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</si>
  <si>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</si>
  <si>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</si>
  <si>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</si>
  <si>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</si>
  <si>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</si>
  <si>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</si>
  <si>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</si>
  <si>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</si>
  <si>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</si>
  <si>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</si>
  <si>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</si>
  <si>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</si>
  <si>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</si>
  <si>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</si>
  <si>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</si>
  <si>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</si>
  <si>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</si>
  <si>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</si>
  <si>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</si>
  <si>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</si>
  <si>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</si>
  <si>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</si>
  <si>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</si>
  <si>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</si>
  <si>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</si>
  <si>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</si>
  <si>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</si>
  <si>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</si>
  <si>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</si>
  <si>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</si>
  <si>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</si>
  <si>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</si>
  <si>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</si>
  <si>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</si>
  <si>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</si>
  <si>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</si>
  <si>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</si>
  <si>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</si>
  <si>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</si>
  <si>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</si>
  <si>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</si>
  <si>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</si>
  <si>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</si>
  <si>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</si>
  <si>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</si>
  <si>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</si>
  <si>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</si>
  <si>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</si>
  <si>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</si>
  <si>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</si>
  <si>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</si>
  <si>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</si>
  <si>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</si>
  <si>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</si>
  <si>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</si>
  <si>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</si>
  <si>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</si>
  <si>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</si>
  <si>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</si>
  <si>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</si>
  <si>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</si>
  <si>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</si>
  <si>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</si>
  <si>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</si>
  <si>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</si>
  <si>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</si>
  <si>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</si>
  <si>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</si>
  <si>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</si>
  <si>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</si>
  <si>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</si>
  <si>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</si>
  <si>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</si>
  <si>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</si>
  <si>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</si>
  <si>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</si>
  <si>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</si>
  <si>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</si>
  <si>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</si>
  <si>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</si>
  <si>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</si>
  <si>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</si>
  <si>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</si>
  <si>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</si>
  <si>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</si>
  <si>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</si>
  <si>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</si>
  <si>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</si>
  <si>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</si>
  <si>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</si>
  <si>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</si>
  <si>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</si>
  <si>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</si>
  <si>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</si>
  <si>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</si>
  <si>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</si>
  <si>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</si>
  <si>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</si>
  <si>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</si>
  <si>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</si>
  <si>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</si>
  <si>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</si>
  <si>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</si>
  <si>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</si>
  <si>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</si>
  <si>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</si>
  <si>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</si>
  <si>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</si>
  <si>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</si>
  <si>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</si>
  <si>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</si>
  <si>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</si>
  <si>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</si>
  <si>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</si>
  <si>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</si>
  <si>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</si>
  <si>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</si>
  <si>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</si>
  <si>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</si>
  <si>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</si>
  <si>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</si>
  <si>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</si>
  <si>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</si>
  <si>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</si>
  <si>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</si>
  <si>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</si>
  <si>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</si>
  <si>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</si>
  <si>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</si>
  <si>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</si>
  <si>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</si>
  <si>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</si>
  <si>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</si>
  <si>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</si>
  <si>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</si>
  <si>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</si>
  <si>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</si>
  <si>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</si>
  <si>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</si>
  <si>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</si>
  <si>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</si>
  <si>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</si>
  <si>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</si>
  <si>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</si>
  <si>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</si>
  <si>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</si>
  <si>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</si>
  <si>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</si>
  <si>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</si>
  <si>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</si>
  <si>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</si>
  <si>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</si>
  <si>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</si>
  <si>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</si>
  <si>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</si>
  <si>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</si>
  <si>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</si>
  <si>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</si>
  <si>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</si>
  <si>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</si>
  <si>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</si>
  <si>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</si>
  <si>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</si>
  <si>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</si>
  <si>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</si>
  <si>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</si>
  <si>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</si>
  <si>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</si>
  <si>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</si>
  <si>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</si>
  <si>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</si>
  <si>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</si>
  <si>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</si>
  <si>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</si>
  <si>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</si>
  <si>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</si>
  <si>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</si>
  <si>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</si>
  <si>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</si>
  <si>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</si>
  <si>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</si>
  <si>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</si>
  <si>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</si>
  <si>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</si>
  <si>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</si>
  <si>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</si>
  <si>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</si>
  <si>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</si>
  <si>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</si>
  <si>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</si>
  <si>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</si>
  <si>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</si>
  <si>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</si>
  <si>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</si>
  <si>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</si>
  <si>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</si>
  <si>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</si>
  <si>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</si>
  <si>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</si>
  <si>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</si>
  <si>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</si>
  <si>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</si>
  <si>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</si>
  <si>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</si>
  <si>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</si>
  <si>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</si>
  <si>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</si>
  <si>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</si>
  <si>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</si>
  <si>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</si>
  <si>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</si>
  <si>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</si>
  <si>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</si>
  <si>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</si>
  <si>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</si>
  <si>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</si>
  <si>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</si>
  <si>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</si>
  <si>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</si>
  <si>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</si>
  <si>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</si>
  <si>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</si>
  <si>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</si>
  <si>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</si>
  <si>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</si>
  <si>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</si>
  <si>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</si>
  <si>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</si>
  <si>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</si>
  <si>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</si>
  <si>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</si>
  <si>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</si>
  <si>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</si>
  <si>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</si>
  <si>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</si>
  <si>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</si>
  <si>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</si>
  <si>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</si>
  <si>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</si>
  <si>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</si>
  <si>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</si>
  <si>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</si>
  <si>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</si>
  <si>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</si>
  <si>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</si>
  <si>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</si>
  <si>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</si>
  <si>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</si>
  <si>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</si>
  <si>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</si>
  <si>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</si>
  <si>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</si>
  <si>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</si>
  <si>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</si>
  <si>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</si>
  <si>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</si>
  <si>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</si>
  <si>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</si>
  <si>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</si>
  <si>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</si>
  <si>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</si>
  <si>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</si>
  <si>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</si>
  <si>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</si>
  <si>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</si>
  <si>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</si>
  <si>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</si>
  <si>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</si>
  <si>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</si>
  <si>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</si>
  <si>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</si>
  <si>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</si>
  <si>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</si>
  <si>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</si>
  <si>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</si>
  <si>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</si>
  <si>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</si>
  <si>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</si>
  <si>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</si>
  <si>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</si>
  <si>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</si>
  <si>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</si>
  <si>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</si>
  <si>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</si>
  <si>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</si>
  <si>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</si>
  <si>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</si>
  <si>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</si>
  <si>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</si>
  <si>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</si>
  <si>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</si>
  <si>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</si>
  <si>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</si>
  <si>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</si>
  <si>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</si>
  <si>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</si>
  <si>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</si>
  <si>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</si>
  <si>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</si>
  <si>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</si>
  <si>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</si>
  <si>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</si>
  <si>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</si>
  <si>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</si>
  <si>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</si>
  <si>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</si>
  <si>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</si>
  <si>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</si>
  <si>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</si>
  <si>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</si>
  <si>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</si>
  <si>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</si>
  <si>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</si>
  <si>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</si>
  <si>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</si>
  <si>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</si>
  <si>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</si>
  <si>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</si>
  <si>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</si>
  <si>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</si>
  <si>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</si>
  <si>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</si>
  <si>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</si>
  <si>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</si>
  <si>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</si>
  <si>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</si>
  <si>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</si>
  <si>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</si>
  <si>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</si>
  <si>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</si>
  <si>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</si>
  <si>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</si>
  <si>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</si>
  <si>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</si>
  <si>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</si>
  <si>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</si>
  <si>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</si>
  <si>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</si>
  <si>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</si>
  <si>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</si>
  <si>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</si>
  <si>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</si>
  <si>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</si>
  <si>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</si>
  <si>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</si>
  <si>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</si>
  <si>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</si>
  <si>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</si>
  <si>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</si>
  <si>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</si>
  <si>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</si>
  <si>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</si>
  <si>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</si>
  <si>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</si>
  <si>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</si>
  <si>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</si>
  <si>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</si>
  <si>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</si>
  <si>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</si>
  <si>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</si>
  <si>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</si>
  <si>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</si>
  <si>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</si>
  <si>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</si>
  <si>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</si>
  <si>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</si>
  <si>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</si>
  <si>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</si>
  <si>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</si>
  <si>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</si>
  <si>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</si>
  <si>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</si>
  <si>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</si>
  <si>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</si>
  <si>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</si>
  <si>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</si>
  <si>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</si>
  <si>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</si>
  <si>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</si>
  <si>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</si>
  <si>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</si>
  <si>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</si>
  <si>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</si>
  <si>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</si>
  <si>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</si>
  <si>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</si>
  <si>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</si>
  <si>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</si>
  <si>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</si>
  <si>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</si>
  <si>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</si>
  <si>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</si>
  <si>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</si>
  <si>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</si>
  <si>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</si>
  <si>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</si>
  <si>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</si>
  <si>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</si>
  <si>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</si>
  <si>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</si>
  <si>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</si>
  <si>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</si>
  <si>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</si>
  <si>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</si>
  <si>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</si>
  <si>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</si>
  <si>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</si>
  <si>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</si>
  <si>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</si>
  <si>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</si>
  <si>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</si>
  <si>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</si>
  <si>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</si>
  <si>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</si>
  <si>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</si>
  <si>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</si>
  <si>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</si>
  <si>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</si>
  <si>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</si>
  <si>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</si>
  <si>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</si>
  <si>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</si>
  <si>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</si>
  <si>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</si>
  <si>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</si>
  <si>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</si>
  <si>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</si>
  <si>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</si>
  <si>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</si>
  <si>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</si>
  <si>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</si>
  <si>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</si>
  <si>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</si>
  <si>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</si>
  <si>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</si>
  <si>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</si>
  <si>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</si>
  <si>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</si>
  <si>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</si>
  <si>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</si>
  <si>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</si>
  <si>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</si>
  <si>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</si>
  <si>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</si>
  <si>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</si>
  <si>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</si>
  <si>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</si>
  <si>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</si>
  <si>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</si>
  <si>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</si>
  <si>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</si>
  <si>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</si>
  <si>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</si>
  <si>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</si>
  <si>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</si>
  <si>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</si>
  <si>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</si>
  <si>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</si>
  <si>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</si>
  <si>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</si>
  <si>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</si>
  <si>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</si>
  <si>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</si>
  <si>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</si>
  <si>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</si>
  <si>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</si>
  <si>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</si>
  <si>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</si>
  <si>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</si>
  <si>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</si>
  <si>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</si>
  <si>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</si>
  <si>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</si>
  <si>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</si>
  <si>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</si>
  <si>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</si>
  <si>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</si>
  <si>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</si>
  <si>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</si>
  <si>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</si>
  <si>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</si>
  <si>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</si>
  <si>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</si>
  <si>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</si>
  <si>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</si>
  <si>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</si>
  <si>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</si>
  <si>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</si>
  <si>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</si>
  <si>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</si>
  <si>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</si>
  <si>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</si>
  <si>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</si>
  <si>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</si>
  <si>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</si>
  <si>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</si>
  <si>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</si>
  <si>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</si>
  <si>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</si>
  <si>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</si>
  <si>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</si>
  <si>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</si>
  <si>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</si>
  <si>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</si>
  <si>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</si>
  <si>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</si>
  <si>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</si>
  <si>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</si>
  <si>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</si>
  <si>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</si>
  <si>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</si>
  <si>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</si>
  <si>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</si>
  <si>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</si>
  <si>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</si>
  <si>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</si>
  <si>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</si>
  <si>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</si>
  <si>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</si>
  <si>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</si>
  <si>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</si>
  <si>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</si>
  <si>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</si>
  <si>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</si>
  <si>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</si>
  <si>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</si>
  <si>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</si>
  <si>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</si>
  <si>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</si>
  <si>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</si>
  <si>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</si>
  <si>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</si>
  <si>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</si>
  <si>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</si>
  <si>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</si>
  <si>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</si>
  <si>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</si>
  <si>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</si>
  <si>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</si>
  <si>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</si>
  <si>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</si>
  <si>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</si>
  <si>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</si>
  <si>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</si>
  <si>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</si>
  <si>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</si>
  <si>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</si>
  <si>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</si>
  <si>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</si>
  <si>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</si>
  <si>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</si>
  <si>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</si>
  <si>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</si>
  <si>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</si>
  <si>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</si>
  <si>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</si>
  <si>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</si>
  <si>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</si>
  <si>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</si>
  <si>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</si>
  <si>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</si>
  <si>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</si>
  <si>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</si>
  <si>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</si>
  <si>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</si>
  <si>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</si>
  <si>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</si>
  <si>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</si>
  <si>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</si>
  <si>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</si>
  <si>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</si>
  <si>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</si>
  <si>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</si>
  <si>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</si>
  <si>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</si>
  <si>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</si>
  <si>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</si>
  <si>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</si>
  <si>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</si>
  <si>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</si>
  <si>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</si>
  <si>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</si>
  <si>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</si>
  <si>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</si>
  <si>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</si>
  <si>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</si>
  <si>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</si>
  <si>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</si>
  <si>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</si>
  <si>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</si>
  <si>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</si>
  <si>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</si>
  <si>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</si>
  <si>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</si>
  <si>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</si>
  <si>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</si>
  <si>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</si>
  <si>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</si>
  <si>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</si>
  <si>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</si>
  <si>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</si>
  <si>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</si>
  <si>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</si>
  <si>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</si>
  <si>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</si>
  <si>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</si>
  <si>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</si>
  <si>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</si>
  <si>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</si>
  <si>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</si>
  <si>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</si>
  <si>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</si>
  <si>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</si>
  <si>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</si>
  <si>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</si>
  <si>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</si>
  <si>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</si>
  <si>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</si>
  <si>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</si>
  <si>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</si>
  <si>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</si>
  <si>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</si>
  <si>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</si>
  <si>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</si>
  <si>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</si>
  <si>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</si>
  <si>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</si>
  <si>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</si>
  <si>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</si>
  <si>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</si>
  <si>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</si>
  <si>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</si>
  <si>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</si>
  <si>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</si>
  <si>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</si>
  <si>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</si>
  <si>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</si>
  <si>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</si>
  <si>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</si>
  <si>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</si>
  <si>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</si>
  <si>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</si>
  <si>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</si>
  <si>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</si>
  <si>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</si>
  <si>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</si>
  <si>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</si>
  <si>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</si>
  <si>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</si>
  <si>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</si>
  <si>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</si>
  <si>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</si>
  <si>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</si>
  <si>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</si>
  <si>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</si>
  <si>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</si>
  <si>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</si>
  <si>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</si>
  <si>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</si>
  <si>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</si>
  <si>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</si>
  <si>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</si>
  <si>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</si>
  <si>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</si>
  <si>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</si>
  <si>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</si>
  <si>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</si>
  <si>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</si>
  <si>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</si>
  <si>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</si>
  <si>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</si>
  <si>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</si>
  <si>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</si>
  <si>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</si>
  <si>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</si>
  <si>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</si>
  <si>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</si>
  <si>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</si>
  <si>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</si>
  <si>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</si>
  <si>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</si>
  <si>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</si>
  <si>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</si>
  <si>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</si>
  <si>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</si>
  <si>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</si>
  <si>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</si>
  <si>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</si>
  <si>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</si>
  <si>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</si>
  <si>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</si>
  <si>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</si>
  <si>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</si>
  <si>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</si>
  <si>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</si>
  <si>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</si>
  <si>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</si>
  <si>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</si>
  <si>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</si>
  <si>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</si>
  <si>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</si>
  <si>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</si>
  <si>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</si>
  <si>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</si>
  <si>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</si>
  <si>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</si>
  <si>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</si>
  <si>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</si>
  <si>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</si>
  <si>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</si>
  <si>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</si>
  <si>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</si>
  <si>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</si>
  <si>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</si>
  <si>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</si>
  <si>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</si>
  <si>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</si>
  <si>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</si>
  <si>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</si>
  <si>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</si>
  <si>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</si>
  <si>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</si>
  <si>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</si>
  <si>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</si>
  <si>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</si>
  <si>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</si>
  <si>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</si>
  <si>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</si>
  <si>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</si>
  <si>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</si>
  <si>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</si>
  <si>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</si>
  <si>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</si>
  <si>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</si>
  <si>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</si>
  <si>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</si>
  <si>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</si>
  <si>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</si>
  <si>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</si>
  <si>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</si>
  <si>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</si>
  <si>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</si>
  <si>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</si>
  <si>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</si>
  <si>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</si>
  <si>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</si>
  <si>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</si>
  <si>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</si>
  <si>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</si>
  <si>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</si>
  <si>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</si>
  <si>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</si>
  <si>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</si>
  <si>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</si>
  <si>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</si>
  <si>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</si>
  <si>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</si>
  <si>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</si>
  <si>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</si>
  <si>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</si>
  <si>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</si>
  <si>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</si>
  <si>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</si>
  <si>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</si>
  <si>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</si>
  <si>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</si>
  <si>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</si>
  <si>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</si>
  <si>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</si>
  <si>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</si>
  <si>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</si>
  <si>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</si>
  <si>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</si>
  <si>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</si>
  <si>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</si>
  <si>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</si>
  <si>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</si>
  <si>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</si>
  <si>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</si>
  <si>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</si>
  <si>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</si>
  <si>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</si>
  <si>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</si>
  <si>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</si>
  <si>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</si>
  <si>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</si>
  <si>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</si>
  <si>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</si>
  <si>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</si>
  <si>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</si>
  <si>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</si>
  <si>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</si>
  <si>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</si>
  <si>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</si>
  <si>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</si>
  <si>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</si>
  <si>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</si>
  <si>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</si>
  <si>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</si>
  <si>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</si>
  <si>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</si>
  <si>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</si>
  <si>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</si>
  <si>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</si>
  <si>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</si>
  <si>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</si>
  <si>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</si>
  <si>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</si>
  <si>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</si>
  <si>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</si>
  <si>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</si>
  <si>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</si>
  <si>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</si>
  <si>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</si>
  <si>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</si>
  <si>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</si>
  <si>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</si>
  <si>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</si>
  <si>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</si>
  <si>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</si>
  <si>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</si>
  <si>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</si>
  <si>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</si>
  <si>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</si>
  <si>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</si>
  <si>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</si>
  <si>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</si>
  <si>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</si>
  <si>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</si>
  <si>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</si>
  <si>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</si>
  <si>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</si>
  <si>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</si>
  <si>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</si>
  <si>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</si>
  <si>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</si>
  <si>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</si>
  <si>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</si>
  <si>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</si>
  <si>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</si>
  <si>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</si>
  <si>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</si>
  <si>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</si>
  <si>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</si>
  <si>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</si>
  <si>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</si>
  <si>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</si>
  <si>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</si>
  <si>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</si>
  <si>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</si>
  <si>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</si>
  <si>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</si>
  <si>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</si>
  <si>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</si>
  <si>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</si>
  <si>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</si>
  <si>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</si>
  <si>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</si>
  <si>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</si>
  <si>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</si>
  <si>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</si>
  <si>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</si>
  <si>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</si>
  <si>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</si>
  <si>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</si>
  <si>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</si>
  <si>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</si>
  <si>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</si>
  <si>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</si>
  <si>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</si>
  <si>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</si>
  <si>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</si>
  <si>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</si>
  <si>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</si>
  <si>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</si>
  <si>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</si>
  <si>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</si>
  <si>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</si>
  <si>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</si>
  <si>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</si>
  <si>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</si>
  <si>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</si>
  <si>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</si>
  <si>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</si>
  <si>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</si>
  <si>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</si>
  <si>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</si>
  <si>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</si>
  <si>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</si>
  <si>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</si>
  <si>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</si>
  <si>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</si>
  <si>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</si>
  <si>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</si>
  <si>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</si>
  <si>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</si>
  <si>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</si>
  <si>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</si>
  <si>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</si>
  <si>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</si>
  <si>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</si>
  <si>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</si>
  <si>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</si>
  <si>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</si>
  <si>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</si>
  <si>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</si>
  <si>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</si>
  <si>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</si>
  <si>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</si>
  <si>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</si>
  <si>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</si>
  <si>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</si>
  <si>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</si>
  <si>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</si>
  <si>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</si>
  <si>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</si>
  <si>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</si>
  <si>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</si>
  <si>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</si>
  <si>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</si>
  <si>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</si>
  <si>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</si>
  <si>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</si>
  <si>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</si>
  <si>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</si>
  <si>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</si>
  <si>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</si>
  <si>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</si>
  <si>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</si>
  <si>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</si>
  <si>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</si>
  <si>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</si>
  <si>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</si>
  <si>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</si>
  <si>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</si>
  <si>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</si>
  <si>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</si>
  <si>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</si>
  <si>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</si>
  <si>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</si>
  <si>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</si>
  <si>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</si>
  <si>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</si>
  <si>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</si>
  <si>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</si>
  <si>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</si>
  <si>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</si>
  <si>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</si>
  <si>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</si>
  <si>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</si>
  <si>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</si>
  <si>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</si>
  <si>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</si>
  <si>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</si>
  <si>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</si>
  <si>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</si>
  <si>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</si>
  <si>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</si>
  <si>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</si>
  <si>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</si>
  <si>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</si>
  <si>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</si>
  <si>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</si>
  <si>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</si>
  <si>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</si>
  <si>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</si>
  <si>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</si>
  <si>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</si>
  <si>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</si>
  <si>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</si>
  <si>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</si>
  <si>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</si>
  <si>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</si>
  <si>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</si>
  <si>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</si>
  <si>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</si>
  <si>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</si>
  <si>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</si>
  <si>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</si>
  <si>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</si>
  <si>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</si>
  <si>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</si>
  <si>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</si>
  <si>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</si>
  <si>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</si>
  <si>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</si>
  <si>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</si>
  <si>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</si>
  <si>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</si>
  <si>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</si>
  <si>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</si>
  <si>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</si>
  <si>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</si>
  <si>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</si>
  <si>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</si>
  <si>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</si>
  <si>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</si>
  <si>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</si>
  <si>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</si>
  <si>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</si>
  <si>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</si>
  <si>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</si>
  <si>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</si>
  <si>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</si>
  <si>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</si>
  <si>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</si>
  <si>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</si>
  <si>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</si>
  <si>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</si>
  <si>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</si>
  <si>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</si>
  <si>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</si>
  <si>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</si>
  <si>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</si>
  <si>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</si>
  <si>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</si>
  <si>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</si>
  <si>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</si>
  <si>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</si>
  <si>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</si>
  <si>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</si>
  <si>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</si>
  <si>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</si>
  <si>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</si>
  <si>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</si>
  <si>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</si>
  <si>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</si>
  <si>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</si>
  <si>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</si>
  <si>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</si>
  <si>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</si>
  <si>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</si>
  <si>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</si>
  <si>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</si>
  <si>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</si>
  <si>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</si>
  <si>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</si>
  <si>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</si>
  <si>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</si>
  <si>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</si>
  <si>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</si>
  <si>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</si>
  <si>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</si>
  <si>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</si>
  <si>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</si>
  <si>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</si>
  <si>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</si>
  <si>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</si>
  <si>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</si>
  <si>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</si>
  <si>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</si>
  <si>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</si>
  <si>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</si>
  <si>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</si>
  <si>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</si>
  <si>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</si>
  <si>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</si>
  <si>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</si>
  <si>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</si>
  <si>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</si>
  <si>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</si>
  <si>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</si>
  <si>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</si>
  <si>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</si>
  <si>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</si>
  <si>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</si>
  <si>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</si>
  <si>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</si>
  <si>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</si>
  <si>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</si>
  <si>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</si>
  <si>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</si>
  <si>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</si>
  <si>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</si>
  <si>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</si>
  <si>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</si>
  <si>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</si>
  <si>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</si>
  <si>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</si>
  <si>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</si>
  <si>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</si>
  <si>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</si>
  <si>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</si>
  <si>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</si>
  <si>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</si>
  <si>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</si>
  <si>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</si>
  <si>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</si>
  <si>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</si>
  <si>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</si>
  <si>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</si>
  <si>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</si>
  <si>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</si>
  <si>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</si>
  <si>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</si>
  <si>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</si>
  <si>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</si>
  <si>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</si>
  <si>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</si>
  <si>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</si>
  <si>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</si>
  <si>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</si>
  <si>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</si>
  <si>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</si>
  <si>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</si>
  <si>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</si>
  <si>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</si>
  <si>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</si>
  <si>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</si>
  <si>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</si>
  <si>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</si>
  <si>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</si>
  <si>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</si>
  <si>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</si>
  <si>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</si>
  <si>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</si>
  <si>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</si>
  <si>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</si>
  <si>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</si>
  <si>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</si>
  <si>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</si>
  <si>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</si>
  <si>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</si>
  <si>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</si>
  <si>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</si>
  <si>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</si>
  <si>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</si>
  <si>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</si>
  <si>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</si>
  <si>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</si>
  <si>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</si>
  <si>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</si>
  <si>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</si>
  <si>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</si>
  <si>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</si>
  <si>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</si>
  <si>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</si>
  <si>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</si>
  <si>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</si>
  <si>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</si>
  <si>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</si>
  <si>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</si>
  <si>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</si>
  <si>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</si>
  <si>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</si>
  <si>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</si>
  <si>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</si>
  <si>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</si>
  <si>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</si>
  <si>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</si>
  <si>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</si>
  <si>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</si>
  <si>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</si>
  <si>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</si>
  <si>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</si>
  <si>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</si>
  <si>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</si>
  <si>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</si>
  <si>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</si>
  <si>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</si>
  <si>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</si>
  <si>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</si>
  <si>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</si>
  <si>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</si>
  <si>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</si>
  <si>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</si>
  <si>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</si>
  <si>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</si>
  <si>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</si>
  <si>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</si>
  <si>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</si>
  <si>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</si>
  <si>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</si>
  <si>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</si>
  <si>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</si>
  <si>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</si>
  <si>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</si>
  <si>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</si>
  <si>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</si>
  <si>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</si>
  <si>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</si>
  <si>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</si>
  <si>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</si>
  <si>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</si>
  <si>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</si>
  <si>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</si>
  <si>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</si>
  <si>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</si>
  <si>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</si>
  <si>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</si>
  <si>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</si>
  <si>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</si>
  <si>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</si>
  <si>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</si>
  <si>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</si>
  <si>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</si>
  <si>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</si>
  <si>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</si>
  <si>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</si>
  <si>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</si>
  <si>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</si>
  <si>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</si>
  <si>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</si>
  <si>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</si>
  <si>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</si>
  <si>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</si>
  <si>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</si>
  <si>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</si>
  <si>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</si>
  <si>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</si>
  <si>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</si>
  <si>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</si>
  <si>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</si>
  <si>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</si>
  <si>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</si>
  <si>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</si>
  <si>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</si>
  <si>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</si>
  <si>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</si>
  <si>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</si>
  <si>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</si>
  <si>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</si>
  <si>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</si>
  <si>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</si>
  <si>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</si>
  <si>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</si>
  <si>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</si>
  <si>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</si>
  <si>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</si>
  <si>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</si>
  <si>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</si>
  <si>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</si>
  <si>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</si>
  <si>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</si>
  <si>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</si>
  <si>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</si>
  <si>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</si>
  <si>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</si>
  <si>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</si>
  <si>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</si>
  <si>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</si>
  <si>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</si>
  <si>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</si>
  <si>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</si>
  <si>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</si>
  <si>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</si>
  <si>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</si>
  <si>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</si>
  <si>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</si>
  <si>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</si>
  <si>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</si>
  <si>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</si>
  <si>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</si>
  <si>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</si>
  <si>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</si>
  <si>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</si>
  <si>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</si>
  <si>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</si>
  <si>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</si>
  <si>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</si>
  <si>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</si>
  <si>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</si>
  <si>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</si>
  <si>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</si>
  <si>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</si>
  <si>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</si>
  <si>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</si>
  <si>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</si>
  <si>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</si>
  <si>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</si>
  <si>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</si>
  <si>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</si>
  <si>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</si>
  <si>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</si>
  <si>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</si>
  <si>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</si>
  <si>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</si>
  <si>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</si>
  <si>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</si>
  <si>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</si>
  <si>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</si>
  <si>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</si>
  <si>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</si>
  <si>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</si>
  <si>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</si>
  <si>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</si>
  <si>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</si>
  <si>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</si>
  <si>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</si>
  <si>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</si>
  <si>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</si>
  <si>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</si>
  <si>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</si>
  <si>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</si>
  <si>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</si>
  <si>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</si>
  <si>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</si>
  <si>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</si>
  <si>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</si>
  <si>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</si>
  <si>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</si>
  <si>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</si>
  <si>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</si>
  <si>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</si>
  <si>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</si>
  <si>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</si>
  <si>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</si>
  <si>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</si>
  <si>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</si>
  <si>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</si>
  <si>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</si>
  <si>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</si>
  <si>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</si>
  <si>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</si>
  <si>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</si>
  <si>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</si>
  <si>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</si>
  <si>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</si>
  <si>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</si>
  <si>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</si>
  <si>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</si>
  <si>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</si>
  <si>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</si>
  <si>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</si>
  <si>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</si>
  <si>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</si>
  <si>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</si>
  <si>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</si>
  <si>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</si>
  <si>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</si>
  <si>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</si>
  <si>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</si>
  <si>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</si>
  <si>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</si>
  <si>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</si>
  <si>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</si>
  <si>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</si>
  <si>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</si>
  <si>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</si>
  <si>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</si>
  <si>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</si>
  <si>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</si>
  <si>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</si>
  <si>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</si>
  <si>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</si>
  <si>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</si>
  <si>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</si>
  <si>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</si>
  <si>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</si>
  <si>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</si>
  <si>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</si>
  <si>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</si>
  <si>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</si>
  <si>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</si>
  <si>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</si>
  <si>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</si>
  <si>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</si>
  <si>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</si>
  <si>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</si>
  <si>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</si>
  <si>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</si>
  <si>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</si>
  <si>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</si>
  <si>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</si>
  <si>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</si>
  <si>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</si>
  <si>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</si>
  <si>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</si>
  <si>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</si>
  <si>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</si>
  <si>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</si>
  <si>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</si>
  <si>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</si>
  <si>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</si>
  <si>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</si>
  <si>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</si>
  <si>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</si>
  <si>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</si>
  <si>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</si>
  <si>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</si>
  <si>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</si>
  <si>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</si>
  <si>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</si>
  <si>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</si>
  <si>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</si>
  <si>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</si>
  <si>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</si>
  <si>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</si>
  <si>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</si>
  <si>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</si>
  <si>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</si>
  <si>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</si>
  <si>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</si>
  <si>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</si>
  <si>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</si>
  <si>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</si>
  <si>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</si>
  <si>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</si>
  <si>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</si>
  <si>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</si>
  <si>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</si>
  <si>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</si>
  <si>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</si>
  <si>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</si>
  <si>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</si>
  <si>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</si>
  <si>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</si>
  <si>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</si>
  <si>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</si>
  <si>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</si>
  <si>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</si>
  <si>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</si>
  <si>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</si>
  <si>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</si>
  <si>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</si>
  <si>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</si>
  <si>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</si>
  <si>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</si>
  <si>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</si>
  <si>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</si>
  <si>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</si>
  <si>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</si>
  <si>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</si>
  <si>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</si>
  <si>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</si>
  <si>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</si>
  <si>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</si>
  <si>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</si>
  <si>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</si>
  <si>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</si>
  <si>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</si>
  <si>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</si>
  <si>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</si>
  <si>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</si>
  <si>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</si>
  <si>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</si>
  <si>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</si>
  <si>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</si>
  <si>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</si>
  <si>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</si>
  <si>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</si>
  <si>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</si>
  <si>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</si>
  <si>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</si>
  <si>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</si>
  <si>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</si>
  <si>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</si>
  <si>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</si>
  <si>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</si>
  <si>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</si>
  <si>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</si>
  <si>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</si>
  <si>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</si>
  <si>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</si>
  <si>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</si>
  <si>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</si>
  <si>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</si>
  <si>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</si>
  <si>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</si>
  <si>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</si>
  <si>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</si>
  <si>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</si>
  <si>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</si>
  <si>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</si>
  <si>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</si>
  <si>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</si>
  <si>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</si>
  <si>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</si>
  <si>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</si>
  <si>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</si>
  <si>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</si>
  <si>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</si>
  <si>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</si>
  <si>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</si>
  <si>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</si>
  <si>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</si>
  <si>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</si>
  <si>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</si>
  <si>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</si>
  <si>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</si>
  <si>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</si>
  <si>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</si>
  <si>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</si>
  <si>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</si>
  <si>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</si>
  <si>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</si>
  <si>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</si>
  <si>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</si>
  <si>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</si>
  <si>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</si>
  <si>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</si>
  <si>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</si>
  <si>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</si>
  <si>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</si>
  <si>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</si>
  <si>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</si>
  <si>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</si>
  <si>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</si>
  <si>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</si>
  <si>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</si>
  <si>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</si>
  <si>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</si>
  <si>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</si>
  <si>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</si>
  <si>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</si>
  <si>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</si>
  <si>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</si>
  <si>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</si>
  <si>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</si>
  <si>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</si>
  <si>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</si>
  <si>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</si>
  <si>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</si>
  <si>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</si>
  <si>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</si>
  <si>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</si>
  <si>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</si>
  <si>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</si>
  <si>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</si>
  <si>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</si>
  <si>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</si>
  <si>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</si>
  <si>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</si>
  <si>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</si>
  <si>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</si>
  <si>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</si>
  <si>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</si>
  <si>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</si>
  <si>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</si>
  <si>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</si>
  <si>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</si>
  <si>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</si>
  <si>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</si>
  <si>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</si>
  <si>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</si>
  <si>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</si>
  <si>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</si>
  <si>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</si>
  <si>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</si>
  <si>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</si>
  <si>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</si>
  <si>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</si>
  <si>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</si>
  <si>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</si>
  <si>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</si>
  <si>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</si>
  <si>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</si>
  <si>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</si>
  <si>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</si>
  <si>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</si>
  <si>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</si>
  <si>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</si>
  <si>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</si>
  <si>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</si>
  <si>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</si>
  <si>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</si>
  <si>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</si>
  <si>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</si>
  <si>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</si>
  <si>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</si>
  <si>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</si>
  <si>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</si>
  <si>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</si>
  <si>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</si>
  <si>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</si>
  <si>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</si>
  <si>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</si>
  <si>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</si>
  <si>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</si>
  <si>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</si>
  <si>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</si>
  <si>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</si>
  <si>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</si>
  <si>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</si>
  <si>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</si>
  <si>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</si>
  <si>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</si>
  <si>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</si>
  <si>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</si>
  <si>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</si>
  <si>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</si>
  <si>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</si>
  <si>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</si>
  <si>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</si>
  <si>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</si>
  <si>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</si>
  <si>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</si>
  <si>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</si>
  <si>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</si>
  <si>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</si>
  <si>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</si>
  <si>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</si>
  <si>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</si>
  <si>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</si>
  <si>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</si>
  <si>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</si>
  <si>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</si>
  <si>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</si>
  <si>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</si>
  <si>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</si>
  <si>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</si>
  <si>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</si>
  <si>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</si>
  <si>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</si>
  <si>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</si>
  <si>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</si>
  <si>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</si>
  <si>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</si>
  <si>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</si>
  <si>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</si>
  <si>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</si>
  <si>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</si>
  <si>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</si>
  <si>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</si>
  <si>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</si>
  <si>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</si>
  <si>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</si>
  <si>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</si>
  <si>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</si>
  <si>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</si>
  <si>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</si>
  <si>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</si>
  <si>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</si>
  <si>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</si>
  <si>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</si>
  <si>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</si>
  <si>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</si>
  <si>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</si>
  <si>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</si>
  <si>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</si>
  <si>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</si>
  <si>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</si>
  <si>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</si>
  <si>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</si>
  <si>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</si>
  <si>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</si>
  <si>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</si>
  <si>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</si>
  <si>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</si>
  <si>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</si>
  <si>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</si>
  <si>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</si>
  <si>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</si>
  <si>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</si>
  <si>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</si>
  <si>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</si>
  <si>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</si>
  <si>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</si>
  <si>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</si>
  <si>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</si>
  <si>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</si>
  <si>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</si>
  <si>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</si>
  <si>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</si>
  <si>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</si>
  <si>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</si>
  <si>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</si>
  <si>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</si>
  <si>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</si>
  <si>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</si>
  <si>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</si>
  <si>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</si>
  <si>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</si>
  <si>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</si>
  <si>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</si>
  <si>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</si>
  <si>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</si>
  <si>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</si>
  <si>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</si>
  <si>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</si>
  <si>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</si>
  <si>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</si>
  <si>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</si>
  <si>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</si>
  <si>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</si>
  <si>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</si>
  <si>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</si>
  <si>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</si>
  <si>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</si>
  <si>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</si>
  <si>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</si>
  <si>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</si>
  <si>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</si>
  <si>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</si>
  <si>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</si>
  <si>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</si>
  <si>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</si>
  <si>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</si>
  <si>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</si>
  <si>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</si>
  <si>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</si>
  <si>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</si>
  <si>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</si>
  <si>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</si>
  <si>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</si>
  <si>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</si>
  <si>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</si>
  <si>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</si>
  <si>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</si>
  <si>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</si>
  <si>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</si>
  <si>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</si>
  <si>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</si>
  <si>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</si>
  <si>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</si>
  <si>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</si>
  <si>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</si>
  <si>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</si>
  <si>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</si>
  <si>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</si>
  <si>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</si>
  <si>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</si>
  <si>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</si>
  <si>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</si>
  <si>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</si>
  <si>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</si>
  <si>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</si>
  <si>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</si>
  <si>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</si>
  <si>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</si>
  <si>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</si>
  <si>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</si>
  <si>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</si>
  <si>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</si>
  <si>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</si>
  <si>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</si>
  <si>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</si>
  <si>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</si>
  <si>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</si>
  <si>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</si>
  <si>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</si>
  <si>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</si>
  <si>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</si>
  <si>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</si>
  <si>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</si>
  <si>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</si>
  <si>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</si>
  <si>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</si>
  <si>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</si>
  <si>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</si>
  <si>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</si>
  <si>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</si>
  <si>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</si>
  <si>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</si>
  <si>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</si>
  <si>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</si>
  <si>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</si>
  <si>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</si>
  <si>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</si>
  <si>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</si>
  <si>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</si>
  <si>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</si>
  <si>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</si>
  <si>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</si>
  <si>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</si>
  <si>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</si>
  <si>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</si>
  <si>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</si>
  <si>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</si>
  <si>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</si>
  <si>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</si>
  <si>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</si>
  <si>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</si>
  <si>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</si>
  <si>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</si>
  <si>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</si>
  <si>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</si>
  <si>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</si>
  <si>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</si>
  <si>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</si>
  <si>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</si>
  <si>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</si>
  <si>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</si>
  <si>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</si>
  <si>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</si>
  <si>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</si>
  <si>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</si>
  <si>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</si>
  <si>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</si>
  <si>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</si>
  <si>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</si>
  <si>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</si>
  <si>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</si>
  <si>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</si>
  <si>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</si>
  <si>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</si>
  <si>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</si>
  <si>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</si>
  <si>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</si>
  <si>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</si>
  <si>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</si>
  <si>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</si>
  <si>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</si>
  <si>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</si>
  <si>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</si>
  <si>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</si>
  <si>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</si>
  <si>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</si>
  <si>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</si>
  <si>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</si>
  <si>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</si>
  <si>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</si>
  <si>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</si>
  <si>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</si>
  <si>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</si>
  <si>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</si>
  <si>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</si>
  <si>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</si>
  <si>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</si>
  <si>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</si>
  <si>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</si>
  <si>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</si>
  <si>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</si>
  <si>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</si>
  <si>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</si>
  <si>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</si>
  <si>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</si>
  <si>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</si>
  <si>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</si>
  <si>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</si>
  <si>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</si>
  <si>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</si>
  <si>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</si>
  <si>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</si>
  <si>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</si>
  <si>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</si>
  <si>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</si>
  <si>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</si>
  <si>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</si>
  <si>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</si>
  <si>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</si>
  <si>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</si>
  <si>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</si>
  <si>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</si>
  <si>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</si>
  <si>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</si>
  <si>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</si>
  <si>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</si>
  <si>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</si>
  <si>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</si>
  <si>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</si>
  <si>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</si>
  <si>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</si>
  <si>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</si>
  <si>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</si>
  <si>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</si>
  <si>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</si>
  <si>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</si>
  <si>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</si>
  <si>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</si>
  <si>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</si>
  <si>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</si>
  <si>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</si>
  <si>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</si>
  <si>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</si>
  <si>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</si>
  <si>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</si>
  <si>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</si>
  <si>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</si>
  <si>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</si>
  <si>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</si>
  <si>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</si>
  <si>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</si>
  <si>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</si>
  <si>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</si>
  <si>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</si>
  <si>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</si>
  <si>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</si>
  <si>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</si>
  <si>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</si>
  <si>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</si>
  <si>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</si>
  <si>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</si>
  <si>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</si>
  <si>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</si>
  <si>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</si>
  <si>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</si>
  <si>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</si>
  <si>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</si>
  <si>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</si>
  <si>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</si>
  <si>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</si>
  <si>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</si>
  <si>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</si>
  <si>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</si>
  <si>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</si>
  <si>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</si>
  <si>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</si>
  <si>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</si>
  <si>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</si>
  <si>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</si>
  <si>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</si>
  <si>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</si>
  <si>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</si>
  <si>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</si>
  <si>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</si>
  <si>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</si>
  <si>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</si>
  <si>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</si>
  <si>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</si>
  <si>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</si>
  <si>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</si>
  <si>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</si>
  <si>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</si>
  <si>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</si>
  <si>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</si>
  <si>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</si>
  <si>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</si>
  <si>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</si>
  <si>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</si>
  <si>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</si>
  <si>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</si>
  <si>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</si>
  <si>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</si>
  <si>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</si>
  <si>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</si>
  <si>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</si>
  <si>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</si>
  <si>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</si>
  <si>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</si>
  <si>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</si>
  <si>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</si>
  <si>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</si>
  <si>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</si>
  <si>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</si>
  <si>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</si>
  <si>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</si>
  <si>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</si>
  <si>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</si>
  <si>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</si>
  <si>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</si>
  <si>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</si>
  <si>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</si>
  <si>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</si>
  <si>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</si>
  <si>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</si>
  <si>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</si>
  <si>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</si>
  <si>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</si>
  <si>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</si>
  <si>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</si>
  <si>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</si>
  <si>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</si>
  <si>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</si>
  <si>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</si>
  <si>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</si>
  <si>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</si>
  <si>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</si>
  <si>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</si>
  <si>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</si>
  <si>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</si>
  <si>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</si>
  <si>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</si>
  <si>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</si>
  <si>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</si>
  <si>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</si>
  <si>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</si>
  <si>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</si>
  <si>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</si>
  <si>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</si>
  <si>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</si>
  <si>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</si>
  <si>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</si>
  <si>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</si>
  <si>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</si>
  <si>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</si>
  <si>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</si>
  <si>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</si>
  <si>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</si>
  <si>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</si>
  <si>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</si>
  <si>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</si>
  <si>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</si>
  <si>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</si>
  <si>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</si>
  <si>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</si>
  <si>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</si>
  <si>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</si>
  <si>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</si>
  <si>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</si>
  <si>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</si>
  <si>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</si>
  <si>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</si>
  <si>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</si>
  <si>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</si>
  <si>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</si>
  <si>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</si>
  <si>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</si>
  <si>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</si>
  <si>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</si>
  <si>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</si>
  <si>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</si>
  <si>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</si>
  <si>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</si>
  <si>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</si>
  <si>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</si>
  <si>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</si>
  <si>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</si>
  <si>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</si>
  <si>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</si>
  <si>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</si>
  <si>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</si>
  <si>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</si>
  <si>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</si>
  <si>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</si>
  <si>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</si>
  <si>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</si>
  <si>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</si>
  <si>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</si>
  <si>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</si>
  <si>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</si>
  <si>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</si>
  <si>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</si>
  <si>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</si>
  <si>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</si>
  <si>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</si>
  <si>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</si>
  <si>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</si>
  <si>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</si>
  <si>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</si>
  <si>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</si>
  <si>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</si>
  <si>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</si>
  <si>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</si>
  <si>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</si>
  <si>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</si>
  <si>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</si>
  <si>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</si>
  <si>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</si>
  <si>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</si>
  <si>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</si>
  <si>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</si>
  <si>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</si>
  <si>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</si>
  <si>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</si>
  <si>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</si>
  <si>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</si>
  <si>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</si>
  <si>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</si>
  <si>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</si>
  <si>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</si>
  <si>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</si>
  <si>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</si>
  <si>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</si>
  <si>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</si>
  <si>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</si>
  <si>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</si>
  <si>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</si>
  <si>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</si>
  <si>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</si>
  <si>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</si>
  <si>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</si>
  <si>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</si>
  <si>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</si>
  <si>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</si>
  <si>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</si>
  <si>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</si>
  <si>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</si>
  <si>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</si>
  <si>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</si>
  <si>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</si>
  <si>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</si>
  <si>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</si>
  <si>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</si>
  <si>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</si>
  <si>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</si>
  <si>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</si>
  <si>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</si>
  <si>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</si>
  <si>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</si>
  <si>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</si>
  <si>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</si>
  <si>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</si>
  <si>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</si>
  <si>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</si>
  <si>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</si>
  <si>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</si>
  <si>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</si>
  <si>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</si>
  <si>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</si>
  <si>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</si>
  <si>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</si>
  <si>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</si>
  <si>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</si>
  <si>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</si>
  <si>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</si>
  <si>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</si>
  <si>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</si>
  <si>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</si>
  <si>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</si>
  <si>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</si>
  <si>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</si>
  <si>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</si>
  <si>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</si>
  <si>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</si>
  <si>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</si>
  <si>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</si>
  <si>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</si>
  <si>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</si>
  <si>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</si>
  <si>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</si>
  <si>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</si>
  <si>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</si>
  <si>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</si>
  <si>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</si>
  <si>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</si>
  <si>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</si>
  <si>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</si>
  <si>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</si>
  <si>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</si>
  <si>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</si>
  <si>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</si>
  <si>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</si>
  <si>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</si>
  <si>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</si>
  <si>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</si>
  <si>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</si>
  <si>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</si>
  <si>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</si>
  <si>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</si>
  <si>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</si>
  <si>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</si>
  <si>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</si>
  <si>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</si>
  <si>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</si>
  <si>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</si>
  <si>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</si>
  <si>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</si>
  <si>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</si>
  <si>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</si>
  <si>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</si>
  <si>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</si>
  <si>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</si>
  <si>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</si>
  <si>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</si>
  <si>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</si>
  <si>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</si>
  <si>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</si>
  <si>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</si>
  <si>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</si>
  <si>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</si>
  <si>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</si>
  <si>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</si>
  <si>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</si>
  <si>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</si>
  <si>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</si>
  <si>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</si>
  <si>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</si>
  <si>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</si>
  <si>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</si>
  <si>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</si>
  <si>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</si>
  <si>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</si>
  <si>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</si>
  <si>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</si>
  <si>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</si>
  <si>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</si>
  <si>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</si>
  <si>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</si>
  <si>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</si>
  <si>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</si>
  <si>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</si>
  <si>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</si>
  <si>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</si>
  <si>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</si>
  <si>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</si>
  <si>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</si>
  <si>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</si>
  <si>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</si>
  <si>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</si>
  <si>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</si>
  <si>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</si>
  <si>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</si>
  <si>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</si>
  <si>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</si>
  <si>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</si>
  <si>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</si>
  <si>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</si>
  <si>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</si>
  <si>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</si>
  <si>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</si>
  <si>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</si>
  <si>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</si>
  <si>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</si>
  <si>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</si>
  <si>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</si>
  <si>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</si>
  <si>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</si>
  <si>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</si>
  <si>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</si>
  <si>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</si>
  <si>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</si>
  <si>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</si>
  <si>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</si>
  <si>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</si>
  <si>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</si>
  <si>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</si>
  <si>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</si>
  <si>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</si>
  <si>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</si>
  <si>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</si>
  <si>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</si>
  <si>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</si>
  <si>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</si>
  <si>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</si>
  <si>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</si>
  <si>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</si>
  <si>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</si>
  <si>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</si>
  <si>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</si>
  <si>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</si>
  <si>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</si>
  <si>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</si>
  <si>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</si>
  <si>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</si>
  <si>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</si>
  <si>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</si>
  <si>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</si>
  <si>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</si>
  <si>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</si>
  <si>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</si>
  <si>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</si>
  <si>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</si>
  <si>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</si>
  <si>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</si>
  <si>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</si>
  <si>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</si>
  <si>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</si>
  <si>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</si>
  <si>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</si>
  <si>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</si>
  <si>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</si>
  <si>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</si>
  <si>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</si>
  <si>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</si>
  <si>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</si>
  <si>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</si>
  <si>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</si>
  <si>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</si>
  <si>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</si>
  <si>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</si>
  <si>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</si>
  <si>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</si>
  <si>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</si>
  <si>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</si>
  <si>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</si>
  <si>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</si>
  <si>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</si>
  <si>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</si>
  <si>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</si>
  <si>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</si>
  <si>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</si>
  <si>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</si>
  <si>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</si>
  <si>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</si>
  <si>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</si>
  <si>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</si>
  <si>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</si>
  <si>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</si>
  <si>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</si>
  <si>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</si>
  <si>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</si>
  <si>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</si>
  <si>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</si>
  <si>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</si>
  <si>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</si>
  <si>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</si>
  <si>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</si>
  <si>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</si>
  <si>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</si>
  <si>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</si>
  <si>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</si>
  <si>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</si>
  <si>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</si>
  <si>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</si>
  <si>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</si>
  <si>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</si>
  <si>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</si>
  <si>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</si>
  <si>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</si>
  <si>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</si>
  <si>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</si>
  <si>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</si>
  <si>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</si>
  <si>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</si>
  <si>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</si>
  <si>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</si>
  <si>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</si>
  <si>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</si>
  <si>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</si>
  <si>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</si>
  <si>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</si>
  <si>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</si>
  <si>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</si>
  <si>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</si>
  <si>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</si>
  <si>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</si>
  <si>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</si>
  <si>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</si>
  <si>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</si>
  <si>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</si>
  <si>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</si>
  <si>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</si>
  <si>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</si>
  <si>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</si>
  <si>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</si>
  <si>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</si>
  <si>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</si>
  <si>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</si>
  <si>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</si>
  <si>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</si>
  <si>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</si>
  <si>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</si>
  <si>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</si>
  <si>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</si>
  <si>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</si>
  <si>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</si>
  <si>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</si>
  <si>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</si>
  <si>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</si>
  <si>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</si>
  <si>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</si>
  <si>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</si>
  <si>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</si>
  <si>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</si>
  <si>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</si>
  <si>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</si>
  <si>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</si>
  <si>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</si>
  <si>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</si>
  <si>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</si>
  <si>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</si>
  <si>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</si>
  <si>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</si>
  <si>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</si>
  <si>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</si>
  <si>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</si>
  <si>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</si>
  <si>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</si>
  <si>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</si>
  <si>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</si>
  <si>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</si>
  <si>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</si>
  <si>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</si>
  <si>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</si>
  <si>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</si>
  <si>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</si>
  <si>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</si>
  <si>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</si>
  <si>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</si>
  <si>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</si>
  <si>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</si>
  <si>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</si>
  <si>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</si>
  <si>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</si>
  <si>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</si>
  <si>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</si>
  <si>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</si>
  <si>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</si>
  <si>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</si>
  <si>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</si>
  <si>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</si>
  <si>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</si>
  <si>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</si>
  <si>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</si>
  <si>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</si>
  <si>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</si>
  <si>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</si>
  <si>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</si>
  <si>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</si>
  <si>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</si>
  <si>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</si>
  <si>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</si>
  <si>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</si>
  <si>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</si>
  <si>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</si>
  <si>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</si>
  <si>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</si>
  <si>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</si>
  <si>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</si>
  <si>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</si>
  <si>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</si>
  <si>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</si>
  <si>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</si>
  <si>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</si>
  <si>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</si>
  <si>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</si>
  <si>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</si>
  <si>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</si>
  <si>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</si>
  <si>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</si>
  <si>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</si>
  <si>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</si>
  <si>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</si>
  <si>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</si>
  <si>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</si>
  <si>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</si>
  <si>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</si>
  <si>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</si>
  <si>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</si>
  <si>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</si>
  <si>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</si>
  <si>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</si>
  <si>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</si>
  <si>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</si>
  <si>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</si>
  <si>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</si>
  <si>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</si>
  <si>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</si>
  <si>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</si>
  <si>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</si>
  <si>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</si>
  <si>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</si>
  <si>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</si>
  <si>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</si>
  <si>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</si>
  <si>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</si>
  <si>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</si>
  <si>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</si>
  <si>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</si>
  <si>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</si>
  <si>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</si>
  <si>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</si>
  <si>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</si>
  <si>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</si>
  <si>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</si>
  <si>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</si>
  <si>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</si>
  <si>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</si>
  <si>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</si>
  <si>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</si>
  <si>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</si>
  <si>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</si>
  <si>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</si>
  <si>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</si>
  <si>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</si>
  <si>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</si>
  <si>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</si>
  <si>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</si>
  <si>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</si>
  <si>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</si>
  <si>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</si>
  <si>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</si>
  <si>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</si>
  <si>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</si>
  <si>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</si>
  <si>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</si>
  <si>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</si>
  <si>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</si>
  <si>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</si>
  <si>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</si>
  <si>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</si>
  <si>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</si>
  <si>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</si>
  <si>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</si>
  <si>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</si>
  <si>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</si>
  <si>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</si>
  <si>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</si>
  <si>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</si>
  <si>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</si>
  <si>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</si>
  <si>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</si>
  <si>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</si>
  <si>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</si>
  <si>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</si>
  <si>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</si>
  <si>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</si>
  <si>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</si>
  <si>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</si>
  <si>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</si>
  <si>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</si>
  <si>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</si>
  <si>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</si>
  <si>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</si>
  <si>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</si>
  <si>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</si>
  <si>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</si>
  <si>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</si>
  <si>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</si>
  <si>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</si>
  <si>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</si>
  <si>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</si>
  <si>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</si>
  <si>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</si>
  <si>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</si>
  <si>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</si>
  <si>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</si>
  <si>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</si>
  <si>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</si>
  <si>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</si>
  <si>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</si>
  <si>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</si>
  <si>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</si>
  <si>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</si>
  <si>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</si>
  <si>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</si>
  <si>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</si>
  <si>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</si>
  <si>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</si>
  <si>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</si>
  <si>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</si>
  <si>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</si>
  <si>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</si>
  <si>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</si>
  <si>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</si>
  <si>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</si>
  <si>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</si>
  <si>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</si>
  <si>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</si>
  <si>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</si>
  <si>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</si>
  <si>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</si>
  <si>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</si>
  <si>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</si>
  <si>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</si>
  <si>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</si>
  <si>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</si>
  <si>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</si>
  <si>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</si>
  <si>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</si>
  <si>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</si>
  <si>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</si>
  <si>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</si>
  <si>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</si>
  <si>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</si>
  <si>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</si>
  <si>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</si>
  <si>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</si>
  <si>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</si>
  <si>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</si>
  <si>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</si>
  <si>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</si>
  <si>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</si>
  <si>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</si>
  <si>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</si>
  <si>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</si>
  <si>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</si>
  <si>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</si>
  <si>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</si>
  <si>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</si>
  <si>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</si>
  <si>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</si>
  <si>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</si>
  <si>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</si>
  <si>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</si>
  <si>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</si>
  <si>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</si>
  <si>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</si>
  <si>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</si>
  <si>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</si>
  <si>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</si>
  <si>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</si>
  <si>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</si>
  <si>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</si>
  <si>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</si>
  <si>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</si>
  <si>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</si>
  <si>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</si>
  <si>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</si>
  <si>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</si>
  <si>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</si>
  <si>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</si>
  <si>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</si>
  <si>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</si>
  <si>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</si>
  <si>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</si>
  <si>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</si>
  <si>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</si>
  <si>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</si>
  <si>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</si>
  <si>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</si>
  <si>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</si>
  <si>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</si>
  <si>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</si>
  <si>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</si>
  <si>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</si>
  <si>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</si>
  <si>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</si>
  <si>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</si>
  <si>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</si>
  <si>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</si>
  <si>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</si>
  <si>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</si>
  <si>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</si>
  <si>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</si>
  <si>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</si>
  <si>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</si>
  <si>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</si>
  <si>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</si>
  <si>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</si>
  <si>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</si>
  <si>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</si>
  <si>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</si>
  <si>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</si>
  <si>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</si>
  <si>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</si>
  <si>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</si>
  <si>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</si>
  <si>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</si>
  <si>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</si>
  <si>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</si>
  <si>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</si>
  <si>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</si>
  <si>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</si>
  <si>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</si>
  <si>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</si>
  <si>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</si>
  <si>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</si>
  <si>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</si>
  <si>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</si>
  <si>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</si>
  <si>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</si>
  <si>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</si>
  <si>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</si>
  <si>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</si>
  <si>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</si>
  <si>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</si>
  <si>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</si>
  <si>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</si>
  <si>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</si>
  <si>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</si>
  <si>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</si>
  <si>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</si>
  <si>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</si>
  <si>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</si>
  <si>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</si>
  <si>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</si>
  <si>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</si>
  <si>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</si>
  <si>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</si>
  <si>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</si>
  <si>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</si>
  <si>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</si>
  <si>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</si>
  <si>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</si>
  <si>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</si>
  <si>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</si>
  <si>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</si>
  <si>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</si>
  <si>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</si>
  <si>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</si>
  <si>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</si>
  <si>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</si>
  <si>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</si>
  <si>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</si>
  <si>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</si>
  <si>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</si>
  <si>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</si>
  <si>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</si>
  <si>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</si>
  <si>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</si>
  <si>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</si>
  <si>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</si>
  <si>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</si>
  <si>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</si>
  <si>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</si>
  <si>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</si>
  <si>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</si>
  <si>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</si>
  <si>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</si>
  <si>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</si>
  <si>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</si>
  <si>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</si>
  <si>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</si>
  <si>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</si>
  <si>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</si>
  <si>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</si>
  <si>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</si>
  <si>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</si>
  <si>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</si>
  <si>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</si>
  <si>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</si>
  <si>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</si>
  <si>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</si>
  <si>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</si>
  <si>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</si>
  <si>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</si>
  <si>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</si>
  <si>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</si>
  <si>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</si>
  <si>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</si>
  <si>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</si>
  <si>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</si>
  <si>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</si>
  <si>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</si>
  <si>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</si>
  <si>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</si>
  <si>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</si>
  <si>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</si>
  <si>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</si>
  <si>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</si>
  <si>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</si>
  <si>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</si>
  <si>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</si>
  <si>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</si>
  <si>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</si>
  <si>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</si>
  <si>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</si>
  <si>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</si>
  <si>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</si>
  <si>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</si>
  <si>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</si>
  <si>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</si>
  <si>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</si>
  <si>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</si>
  <si>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</si>
  <si>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</si>
  <si>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</si>
  <si>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</si>
  <si>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</si>
  <si>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</si>
  <si>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</si>
  <si>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</si>
  <si>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</si>
  <si>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</si>
  <si>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</si>
  <si>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</si>
  <si>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</si>
  <si>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</si>
  <si>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</si>
  <si>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</si>
  <si>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</si>
  <si>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</si>
  <si>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</si>
  <si>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</si>
  <si>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</si>
  <si>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</si>
  <si>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</si>
  <si>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</si>
  <si>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</si>
  <si>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</si>
  <si>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</si>
  <si>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</si>
  <si>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</si>
  <si>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</si>
  <si>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</si>
  <si>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</si>
  <si>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</si>
  <si>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</si>
  <si>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</si>
  <si>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</si>
  <si>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</si>
  <si>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</si>
  <si>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</si>
  <si>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</si>
  <si>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</si>
  <si>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</si>
  <si>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</si>
  <si>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</si>
  <si>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</si>
  <si>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</si>
  <si>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</si>
  <si>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</si>
  <si>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</si>
  <si>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</si>
  <si>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</si>
  <si>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</si>
  <si>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</si>
  <si>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</si>
  <si>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</si>
  <si>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</si>
  <si>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</si>
  <si>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</si>
  <si>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</si>
  <si>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</si>
  <si>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</si>
  <si>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</si>
  <si>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</si>
  <si>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</si>
  <si>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</si>
  <si>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</si>
  <si>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</si>
  <si>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</si>
  <si>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</si>
  <si>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</si>
  <si>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</si>
  <si>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</si>
  <si>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</si>
  <si>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</si>
  <si>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</si>
  <si>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</si>
  <si>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</si>
  <si>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</si>
  <si>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</si>
  <si>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</si>
  <si>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</si>
  <si>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</si>
  <si>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</si>
  <si>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</si>
  <si>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</si>
  <si>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</si>
  <si>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</si>
  <si>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</si>
  <si>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</si>
  <si>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</si>
  <si>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</si>
  <si>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</si>
  <si>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</si>
  <si>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</si>
  <si>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</si>
  <si>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</si>
  <si>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</si>
  <si>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</si>
  <si>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</si>
  <si>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</si>
  <si>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</si>
  <si>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</si>
  <si>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</si>
  <si>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</si>
  <si>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</si>
  <si>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</si>
  <si>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</si>
  <si>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</si>
  <si>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</si>
  <si>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</si>
  <si>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</si>
  <si>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</si>
  <si>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</si>
  <si>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</si>
  <si>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</si>
  <si>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</si>
  <si>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</si>
  <si>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</si>
  <si>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</si>
  <si>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</si>
  <si>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</si>
  <si>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</si>
  <si>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</si>
  <si>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</si>
  <si>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</si>
  <si>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</si>
  <si>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</si>
  <si>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</si>
  <si>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</si>
  <si>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</si>
  <si>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</si>
  <si>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</si>
  <si>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</si>
  <si>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</si>
  <si>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</si>
  <si>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</si>
  <si>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</si>
  <si>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</si>
  <si>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</si>
  <si>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</si>
  <si>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</si>
  <si>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</si>
  <si>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</si>
  <si>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</si>
  <si>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</si>
  <si>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</si>
  <si>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</si>
  <si>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</si>
  <si>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</si>
  <si>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</si>
  <si>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</si>
  <si>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</si>
  <si>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</si>
  <si>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</si>
  <si>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</si>
  <si>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</si>
  <si>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</si>
  <si>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</si>
  <si>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</si>
  <si>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</si>
  <si>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</si>
  <si>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</si>
  <si>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</si>
  <si>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</si>
  <si>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</si>
  <si>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</si>
  <si>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</si>
  <si>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</si>
  <si>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</si>
  <si>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</si>
  <si>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</si>
  <si>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</si>
  <si>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</si>
  <si>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</si>
  <si>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</si>
  <si>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</si>
  <si>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</si>
  <si>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</si>
  <si>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</si>
  <si>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</si>
  <si>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</si>
  <si>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</si>
  <si>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</si>
  <si>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</si>
  <si>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</si>
  <si>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</si>
  <si>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</si>
  <si>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</si>
  <si>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</si>
  <si>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</si>
  <si>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</si>
  <si>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</si>
  <si>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</si>
  <si>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</si>
  <si>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</si>
  <si>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</si>
  <si>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</si>
  <si>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</si>
  <si>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</si>
  <si>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</si>
  <si>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</si>
  <si>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</si>
  <si>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</si>
  <si>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</si>
  <si>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</si>
  <si>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</si>
  <si>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</si>
  <si>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</si>
  <si>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</si>
  <si>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</si>
  <si>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</si>
  <si>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</si>
  <si>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</si>
  <si>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</si>
  <si>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</si>
  <si>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</si>
  <si>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</si>
  <si>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</si>
  <si>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</si>
  <si>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</si>
  <si>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</si>
  <si>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</si>
  <si>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</si>
  <si>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</si>
  <si>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</si>
  <si>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</si>
  <si>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</si>
  <si>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</si>
  <si>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</si>
  <si>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</si>
  <si>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</si>
  <si>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</si>
  <si>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</si>
  <si>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</si>
  <si>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</si>
  <si>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</si>
  <si>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</si>
  <si>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</si>
  <si>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</si>
  <si>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</si>
  <si>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</si>
  <si>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</si>
  <si>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</si>
  <si>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</si>
  <si>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</si>
  <si>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</si>
  <si>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</si>
  <si>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</si>
  <si>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</si>
  <si>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</si>
  <si>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</si>
  <si>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</si>
  <si>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</si>
  <si>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</si>
  <si>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</si>
  <si>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</si>
  <si>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</si>
  <si>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</si>
  <si>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</si>
  <si>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</si>
  <si>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</si>
  <si>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</si>
  <si>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</si>
  <si>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</si>
  <si>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</si>
  <si>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</si>
  <si>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</si>
  <si>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</si>
  <si>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</si>
  <si>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</si>
  <si>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</si>
  <si>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</si>
  <si>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</si>
  <si>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</si>
  <si>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</si>
  <si>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</si>
  <si>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</si>
  <si>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</si>
  <si>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</si>
  <si>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</si>
  <si>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</si>
  <si>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</si>
  <si>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</si>
  <si>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</si>
  <si>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</si>
  <si>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</si>
  <si>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</si>
  <si>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</si>
  <si>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</si>
  <si>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</si>
  <si>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</si>
  <si>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</si>
  <si>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</si>
  <si>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</si>
  <si>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</si>
  <si>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</si>
  <si>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</si>
  <si>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</si>
  <si>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</si>
  <si>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</si>
  <si>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</si>
  <si>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</si>
  <si>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</si>
  <si>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</si>
  <si>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</si>
  <si>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</si>
  <si>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</si>
  <si>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</si>
  <si>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</si>
  <si>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</si>
  <si>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</si>
  <si>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</si>
  <si>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</si>
  <si>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</si>
  <si>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</si>
  <si>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</si>
  <si>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</si>
  <si>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</si>
  <si>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</si>
  <si>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</si>
  <si>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</si>
  <si>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</si>
  <si>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</si>
  <si>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</si>
  <si>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</si>
  <si>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</si>
  <si>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</si>
  <si>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</si>
  <si>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</si>
  <si>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</si>
  <si>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</si>
  <si>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</si>
  <si>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</si>
  <si>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</si>
  <si>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</si>
  <si>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</si>
  <si>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</si>
  <si>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</si>
  <si>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</si>
  <si>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</si>
  <si>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</si>
  <si>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</si>
  <si>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</si>
  <si>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</si>
  <si>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</si>
  <si>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</si>
  <si>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</si>
  <si>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</si>
  <si>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</si>
  <si>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</si>
  <si>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</si>
  <si>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</si>
  <si>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</si>
  <si>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</si>
  <si>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</si>
  <si>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</si>
  <si>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</si>
  <si>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</si>
  <si>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</si>
  <si>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</si>
  <si>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</si>
  <si>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</si>
  <si>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</si>
  <si>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</si>
  <si>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</si>
  <si>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</si>
  <si>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</si>
  <si>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</si>
  <si>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</si>
  <si>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</si>
  <si>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</si>
  <si>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</si>
  <si>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</si>
  <si>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</si>
  <si>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</si>
  <si>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</si>
  <si>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</si>
  <si>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</si>
  <si>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</si>
  <si>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</si>
  <si>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</si>
  <si>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</si>
  <si>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</si>
  <si>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</si>
  <si>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</si>
  <si>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</si>
  <si>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</si>
  <si>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</si>
  <si>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</si>
  <si>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</si>
  <si>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</si>
  <si>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</si>
  <si>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</si>
  <si>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</si>
  <si>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</si>
  <si>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</si>
  <si>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</si>
  <si>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</si>
  <si>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</si>
  <si>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</si>
  <si>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</si>
  <si>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</si>
  <si>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</si>
  <si>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</si>
  <si>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</si>
  <si>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</si>
  <si>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</si>
  <si>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</si>
  <si>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</si>
  <si>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</si>
  <si>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</si>
  <si>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</si>
  <si>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</si>
  <si>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</si>
  <si>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</si>
  <si>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</si>
  <si>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</si>
  <si>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</si>
  <si>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</si>
  <si>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</si>
  <si>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</si>
  <si>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</si>
  <si>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</si>
  <si>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</si>
  <si>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</si>
  <si>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</si>
  <si>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</si>
  <si>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</si>
  <si>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</si>
  <si>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</si>
  <si>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</si>
  <si>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</si>
  <si>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</si>
  <si>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</si>
  <si>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</si>
  <si>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</si>
  <si>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</si>
  <si>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</si>
  <si>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</si>
  <si>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</si>
  <si>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</si>
  <si>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</si>
  <si>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</si>
  <si>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</si>
  <si>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</si>
  <si>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</si>
  <si>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</si>
  <si>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</si>
  <si>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</si>
  <si>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</si>
  <si>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</si>
  <si>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</si>
  <si>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</si>
  <si>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</si>
  <si>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</si>
  <si>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</si>
  <si>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</si>
  <si>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</si>
  <si>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</si>
  <si>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</si>
  <si>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</si>
  <si>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</si>
  <si>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</si>
  <si>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</si>
  <si>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</si>
  <si>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</si>
  <si>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</si>
  <si>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</si>
  <si>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</si>
  <si>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</si>
  <si>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</si>
  <si>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</si>
  <si>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</si>
  <si>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</si>
  <si>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</si>
  <si>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</si>
  <si>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</si>
  <si>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</si>
  <si>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</si>
  <si>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</si>
  <si>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</si>
  <si>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</si>
  <si>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</si>
  <si>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</si>
  <si>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</si>
  <si>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</si>
  <si>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</si>
  <si>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</si>
  <si>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</si>
  <si>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</si>
  <si>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</si>
  <si>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</si>
  <si>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</si>
  <si>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</si>
  <si>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</si>
  <si>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</si>
  <si>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</si>
  <si>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</si>
  <si>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</si>
  <si>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</si>
  <si>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</si>
  <si>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</si>
  <si>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</si>
  <si>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</si>
  <si>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</si>
  <si>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</si>
  <si>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</si>
  <si>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</si>
  <si>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</si>
  <si>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</si>
  <si>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</si>
  <si>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</si>
  <si>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</si>
  <si>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</si>
  <si>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</si>
  <si>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</si>
  <si>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</si>
  <si>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</si>
  <si>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</si>
  <si>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</si>
  <si>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</si>
  <si>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</si>
  <si>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</si>
  <si>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</si>
  <si>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</si>
  <si>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</si>
  <si>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</si>
  <si>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</si>
  <si>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</si>
  <si>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</si>
  <si>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</si>
  <si>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</si>
  <si>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</si>
  <si>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</si>
  <si>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</si>
  <si>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</si>
  <si>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</si>
  <si>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</si>
  <si>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</si>
  <si>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</si>
  <si>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</si>
  <si>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</si>
  <si>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</si>
  <si>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</si>
  <si>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</si>
  <si>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</si>
  <si>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</si>
  <si>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</si>
  <si>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</si>
  <si>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</si>
  <si>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</si>
  <si>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</si>
  <si>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</si>
  <si>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</si>
  <si>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</si>
  <si>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</si>
  <si>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</si>
  <si>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</si>
  <si>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</si>
  <si>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</si>
  <si>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</si>
  <si>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</si>
  <si>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</si>
  <si>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</si>
  <si>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</si>
  <si>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</si>
  <si>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</si>
  <si>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</si>
  <si>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</si>
  <si>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</si>
  <si>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</si>
  <si>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</si>
  <si>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</si>
  <si>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</si>
  <si>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</si>
  <si>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</si>
  <si>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</si>
  <si>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</si>
  <si>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</si>
  <si>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</si>
  <si>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</si>
  <si>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</si>
  <si>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</si>
  <si>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</si>
  <si>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</si>
  <si>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</si>
  <si>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</si>
  <si>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</si>
  <si>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</si>
  <si>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</si>
  <si>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</si>
  <si>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</si>
  <si>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</si>
  <si>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</si>
  <si>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</si>
  <si>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</si>
  <si>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</si>
  <si>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</si>
  <si>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</si>
  <si>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</si>
  <si>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</si>
  <si>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</si>
  <si>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</si>
  <si>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</si>
  <si>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</si>
  <si>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</si>
  <si>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</si>
  <si>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</si>
  <si>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</si>
  <si>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</si>
  <si>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</si>
  <si>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</si>
  <si>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</si>
  <si>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</si>
  <si>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</si>
  <si>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</si>
  <si>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</si>
  <si>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</si>
  <si>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</si>
  <si>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</si>
  <si>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</si>
  <si>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</si>
  <si>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</si>
  <si>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</si>
  <si>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</si>
  <si>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</si>
  <si>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</si>
  <si>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</si>
  <si>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</si>
  <si>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</si>
  <si>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</si>
  <si>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</si>
  <si>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</si>
  <si>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</si>
  <si>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</si>
  <si>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</si>
  <si>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</si>
  <si>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</si>
  <si>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</si>
  <si>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</si>
  <si>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</si>
  <si>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</si>
  <si>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</si>
  <si>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</si>
  <si>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</si>
  <si>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</si>
  <si>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</si>
  <si>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</si>
  <si>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</si>
  <si>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</si>
  <si>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</si>
  <si>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</si>
  <si>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</si>
  <si>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</si>
  <si>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</si>
  <si>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</si>
  <si>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</si>
  <si>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</si>
  <si>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</si>
  <si>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</si>
  <si>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</si>
  <si>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</si>
  <si>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</si>
  <si>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</si>
  <si>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</si>
  <si>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</si>
  <si>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</si>
  <si>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</si>
  <si>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</si>
  <si>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</si>
  <si>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</si>
  <si>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</si>
  <si>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</si>
  <si>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</si>
  <si>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</si>
  <si>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</si>
  <si>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</si>
  <si>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</si>
  <si>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</si>
  <si>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</si>
  <si>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</si>
  <si>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</si>
  <si>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</si>
  <si>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</si>
  <si>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</si>
  <si>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</si>
  <si>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</si>
  <si>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</si>
  <si>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</si>
  <si>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</si>
  <si>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</si>
  <si>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</si>
  <si>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</si>
  <si>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</si>
  <si>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</si>
  <si>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</si>
  <si>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</si>
  <si>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</si>
  <si>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</si>
  <si>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</si>
  <si>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</si>
  <si>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</si>
  <si>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</si>
  <si>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</si>
  <si>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</si>
  <si>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</si>
  <si>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</si>
  <si>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</si>
  <si>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</si>
  <si>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</si>
  <si>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</si>
  <si>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</si>
  <si>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</si>
  <si>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</si>
  <si>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</si>
  <si>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</si>
  <si>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</si>
  <si>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</si>
  <si>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</si>
  <si>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</si>
  <si>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</si>
  <si>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</si>
  <si>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</si>
  <si>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</si>
  <si>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</si>
  <si>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</si>
  <si>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</si>
  <si>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</si>
  <si>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</si>
  <si>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</si>
  <si>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</si>
  <si>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</si>
  <si>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</si>
  <si>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</si>
  <si>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</si>
  <si>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</si>
  <si>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</si>
  <si>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</si>
  <si>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</si>
  <si>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</si>
  <si>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</si>
  <si>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</si>
  <si>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</si>
  <si>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</si>
  <si>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</si>
  <si>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</si>
  <si>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</si>
  <si>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</si>
  <si>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</si>
  <si>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</si>
  <si>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</si>
  <si>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</si>
  <si>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</si>
  <si>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</si>
  <si>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</si>
  <si>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</si>
  <si>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</si>
  <si>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</si>
  <si>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</si>
  <si>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</si>
  <si>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</si>
  <si>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</si>
  <si>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</si>
  <si>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</si>
  <si>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</si>
  <si>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</si>
  <si>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</si>
  <si>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</si>
  <si>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</si>
  <si>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</si>
  <si>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</si>
  <si>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</si>
  <si>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</si>
  <si>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</si>
  <si>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</si>
  <si>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</si>
  <si>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</si>
  <si>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</si>
  <si>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</si>
  <si>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</si>
  <si>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</si>
  <si>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</si>
  <si>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</si>
  <si>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</si>
  <si>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</si>
  <si>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</si>
  <si>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</si>
  <si>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</si>
  <si>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</si>
  <si>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</si>
  <si>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</si>
  <si>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</si>
  <si>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</si>
  <si>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</si>
  <si>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</si>
  <si>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</si>
  <si>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</si>
  <si>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</si>
  <si>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</si>
  <si>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</si>
  <si>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</si>
  <si>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</si>
  <si>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</si>
  <si>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</si>
  <si>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</si>
  <si>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</si>
  <si>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</si>
  <si>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</si>
  <si>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</si>
  <si>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</si>
  <si>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</si>
  <si>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</si>
  <si>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</si>
  <si>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</si>
  <si>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</si>
  <si>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</si>
  <si>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</si>
  <si>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</si>
  <si>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</si>
  <si>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</si>
  <si>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</si>
  <si>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</si>
  <si>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</si>
  <si>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</si>
  <si>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</si>
  <si>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</si>
  <si>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</si>
  <si>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</si>
  <si>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</si>
  <si>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</si>
  <si>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</si>
  <si>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</si>
  <si>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</si>
  <si>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</si>
  <si>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</si>
  <si>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</si>
  <si>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</si>
  <si>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</si>
  <si>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</si>
  <si>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</si>
  <si>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</si>
  <si>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</si>
  <si>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Waiting for tm1 replication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</si>
  <si>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</si>
  <si>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</si>
  <si>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</si>
  <si>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</si>
  <si>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</si>
  <si>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</si>
  <si>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</si>
  <si>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</si>
  <si>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</si>
  <si>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</si>
  <si>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</si>
  <si>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</si>
  <si>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waiting for tm1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</si>
</sst>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9.889664467592" createdVersion="7" refreshedVersion="7" minRefreshableVersion="3" recordCount="34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6">
        <s v="Completed"/>
        <s v="Not to work on"/>
        <s v="done"/>
        <s v="Reverted"/>
        <s v="pending"/>
        <s v="Waiting for tm1 replication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m/>
    <m/>
    <s v="Edward Arevalo"/>
  </r>
  <r>
    <n v="3175"/>
    <x v="3"/>
    <x v="106"/>
    <s v="P000001188"/>
    <s v="EL-SC-EC Regional Engineering CN/TW"/>
    <s v="P000000635"/>
    <x v="0"/>
    <x v="0"/>
    <x v="0"/>
    <x v="3"/>
    <m/>
    <m/>
    <s v="Edward Arevalo"/>
  </r>
  <r>
    <n v="3176"/>
    <x v="3"/>
    <x v="106"/>
    <s v="P000001189"/>
    <s v="EL-SC-EK Regional Engineering KR"/>
    <s v="P000000635"/>
    <x v="0"/>
    <x v="0"/>
    <x v="0"/>
    <x v="3"/>
    <m/>
    <m/>
    <s v="Edward Arevalo"/>
  </r>
  <r>
    <n v="3177"/>
    <x v="3"/>
    <x v="106"/>
    <s v="P000001190"/>
    <s v="EL-SC-EU Regional Engineering US/EU"/>
    <s v="P000000635"/>
    <x v="0"/>
    <x v="0"/>
    <x v="0"/>
    <x v="3"/>
    <m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m/>
    <m/>
    <s v="Edward Arevalo"/>
  </r>
  <r>
    <n v="3179"/>
    <x v="3"/>
    <x v="106"/>
    <s v="P000001192"/>
    <s v="EL-SC-EJ Project Jade"/>
    <s v="P000000635"/>
    <x v="0"/>
    <x v="0"/>
    <x v="0"/>
    <x v="3"/>
    <m/>
    <m/>
    <s v="Edward Arevalo"/>
  </r>
  <r>
    <n v="3180"/>
    <x v="3"/>
    <x v="106"/>
    <s v="P000001193"/>
    <s v="EL-SC-ER Project Redox"/>
    <s v="P000000635"/>
    <x v="0"/>
    <x v="0"/>
    <x v="0"/>
    <x v="3"/>
    <m/>
    <m/>
    <s v="Edward Arevalo"/>
  </r>
  <r>
    <n v="3181"/>
    <x v="3"/>
    <x v="106"/>
    <s v="P000001194"/>
    <s v="EL-SC-ES Global Process Safety"/>
    <s v="P000000635"/>
    <x v="0"/>
    <x v="0"/>
    <x v="0"/>
    <x v="3"/>
    <m/>
    <m/>
    <s v="Edward Arevalo"/>
  </r>
  <r>
    <n v="3182"/>
    <x v="3"/>
    <x v="106"/>
    <s v="P000001195"/>
    <s v="EL-SC-ET Global Technology &amp; Engineering SMEs"/>
    <s v="P000000635"/>
    <x v="0"/>
    <x v="0"/>
    <x v="0"/>
    <x v="3"/>
    <m/>
    <m/>
    <s v="Edward Arevalo"/>
  </r>
  <r>
    <n v="3183"/>
    <x v="3"/>
    <x v="106"/>
    <s v="P000001196"/>
    <s v="EL-SC-E Global Engineering Projects"/>
    <s v="P000000635"/>
    <x v="0"/>
    <x v="0"/>
    <x v="0"/>
    <x v="3"/>
    <m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 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 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5"/>
    <x v="0"/>
    <s v="rename remaining"/>
    <m/>
    <s v="Francesco Ricioppo"/>
  </r>
  <r>
    <n v="3239"/>
    <x v="3"/>
    <x v="108"/>
    <s v="G000000362"/>
    <s v="SM-HM Marketing &amp; Dialog ALL"/>
    <m/>
    <x v="2"/>
    <x v="1"/>
    <x v="5"/>
    <x v="0"/>
    <s v="rename remaining"/>
    <m/>
    <s v="Francesco Ricioppo"/>
  </r>
  <r>
    <n v="3240"/>
    <x v="3"/>
    <x v="108"/>
    <s v="G000000364"/>
    <s v="SM-HM Topics "/>
    <m/>
    <x v="2"/>
    <x v="1"/>
    <x v="5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 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 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m/>
    <m/>
    <s v="Edward Arevalo"/>
  </r>
  <r>
    <n v="3405"/>
    <x v="3"/>
    <x v="110"/>
    <s v="P000001043"/>
    <s v="EL-PS-T Strategy &amp; Transformation Team"/>
    <m/>
    <x v="2"/>
    <x v="0"/>
    <x v="0"/>
    <x v="3"/>
    <m/>
    <m/>
    <s v="Edward Arevalo"/>
  </r>
  <r>
    <n v="3406"/>
    <x v="3"/>
    <x v="110"/>
    <s v="P000000667"/>
    <s v="EL-PS-AC Customer Excellence ASIA"/>
    <m/>
    <x v="2"/>
    <x v="0"/>
    <x v="0"/>
    <x v="3"/>
    <m/>
    <m/>
    <s v="Edward Arevalo"/>
  </r>
  <r>
    <n v="3407"/>
    <x v="3"/>
    <x v="111"/>
    <s v="H000004386"/>
    <m/>
    <s v="H000004177"/>
    <x v="1"/>
    <x v="1"/>
    <x v="0"/>
    <x v="0"/>
    <m/>
    <m/>
    <s v="Joshua Cachola"/>
  </r>
  <r>
    <n v="3408"/>
    <x v="3"/>
    <x v="111"/>
    <s v="H000004387"/>
    <m/>
    <s v="H000004177"/>
    <x v="1"/>
    <x v="1"/>
    <x v="0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3">
        <item sd="0" m="1" x="151"/>
        <item sd="0" m="1" x="136"/>
        <item sd="0" m="1" x="180"/>
        <item sd="0" m="1" x="168"/>
        <item sd="0" m="1" x="184"/>
        <item sd="0" m="1" x="162"/>
        <item sd="0" m="1" x="167"/>
        <item sd="0" m="1" x="191"/>
        <item sd="0" m="1" x="112"/>
        <item sd="0" m="1" x="137"/>
        <item sd="0" m="1" x="120"/>
        <item sd="0" m="1" x="182"/>
        <item sd="0" m="1" x="122"/>
        <item sd="0" m="1" x="164"/>
        <item sd="0" m="1" x="179"/>
        <item sd="0" m="1" x="139"/>
        <item sd="0" m="1" x="148"/>
        <item sd="0" m="1" x="115"/>
        <item sd="0" m="1" x="183"/>
        <item sd="0" m="1" x="116"/>
        <item sd="0" m="1" x="135"/>
        <item sd="0" m="1" x="155"/>
        <item sd="0" m="1" x="130"/>
        <item sd="0" m="1" x="156"/>
        <item sd="0" m="1" x="165"/>
        <item sd="0" m="1" x="154"/>
        <item sd="0" m="1" x="187"/>
        <item sd="0" m="1" x="157"/>
        <item sd="0" m="1" x="150"/>
        <item sd="0" x="0"/>
        <item sd="0" m="1" x="174"/>
        <item sd="0" m="1" x="160"/>
        <item sd="0" m="1" x="128"/>
        <item sd="0" m="1" x="133"/>
        <item sd="0" m="1" x="147"/>
        <item sd="0" m="1" x="145"/>
        <item sd="0" m="1" x="132"/>
        <item sd="0" m="1" x="123"/>
        <item sd="0" m="1" x="170"/>
        <item sd="0" m="1" x="159"/>
        <item sd="0" m="1" x="181"/>
        <item sd="0" m="1" x="124"/>
        <item sd="0" m="1" x="143"/>
        <item sd="0" m="1" x="121"/>
        <item sd="0" m="1" x="176"/>
        <item sd="0" m="1" x="118"/>
        <item sd="0" m="1" x="117"/>
        <item sd="0" m="1" x="125"/>
        <item sd="0" m="1" x="190"/>
        <item sd="0" m="1" x="172"/>
        <item sd="0" m="1" x="131"/>
        <item sd="0" m="1" x="169"/>
        <item sd="0" m="1" x="158"/>
        <item sd="0" m="1" x="144"/>
        <item sd="0" m="1" x="140"/>
        <item sd="0" m="1" x="177"/>
        <item sd="0" m="1" x="134"/>
        <item sd="0" m="1" x="188"/>
        <item sd="0" m="1" x="175"/>
        <item sd="0" m="1" x="141"/>
        <item sd="0" m="1" x="185"/>
        <item sd="0" m="1" x="126"/>
        <item sd="0" m="1" x="152"/>
        <item sd="0" m="1" x="186"/>
        <item sd="0" m="1" x="173"/>
        <item sd="0" m="1" x="163"/>
        <item sd="0" m="1" x="171"/>
        <item sd="0" m="1" x="153"/>
        <item sd="0" m="1" x="129"/>
        <item sd="0" m="1" x="146"/>
        <item sd="0" m="1" x="166"/>
        <item sd="0" m="1" x="114"/>
        <item sd="0" m="1" x="142"/>
        <item sd="0" m="1" x="189"/>
        <item sd="0" m="1" x="138"/>
        <item sd="0" m="1" x="161"/>
        <item sd="0" m="1" x="149"/>
        <item sd="0" m="1" x="178"/>
        <item sd="0" x="2"/>
        <item sd="0" x="3"/>
        <item sd="0" x="1"/>
        <item sd="0" x="4"/>
        <item sd="0" x="5"/>
        <item sd="0" m="1" x="11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7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7">
        <item x="0"/>
        <item m="1" x="7"/>
        <item m="1" x="6"/>
        <item m="1" x="13"/>
        <item m="1" x="10"/>
        <item m="1" x="14"/>
        <item m="1" x="12"/>
        <item x="2"/>
        <item x="1"/>
        <item m="1" x="15"/>
        <item m="1" x="11"/>
        <item m="1" x="9"/>
        <item m="1" x="8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4"/>
    </i>
    <i>
      <x v="187"/>
    </i>
    <i r="1">
      <x v="15"/>
    </i>
    <i>
      <x v="188"/>
    </i>
    <i r="1">
      <x v="15"/>
    </i>
    <i>
      <x v="19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7" headerRowBorderDxfId="6" tableBorderDxfId="5">
  <autoFilter ref="A1:M3410" xr:uid="{542F1FDB-2DE3-4F2F-AC05-259118646336}">
    <filterColumn colId="7">
      <filters blank="1"/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8414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8414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8414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8412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8410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8414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8414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8414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8414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8414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8414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8414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8414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8414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8414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8414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8414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8414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8414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8414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8414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8414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8414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8414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8414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8414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8414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8414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8414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8414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8414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8414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8414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8414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8414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8413</v>
      </c>
      <c r="L3156" s="77" t="s">
        <v>8415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8413</v>
      </c>
      <c r="L3157" s="77" t="s">
        <v>8415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8414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8414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8414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8414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8414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8414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8355</v>
      </c>
      <c r="D3173" s="42" t="s">
        <v>8352</v>
      </c>
      <c r="F3173" s="42" t="s">
        <v>8354</v>
      </c>
      <c r="G3173" s="74" t="s">
        <v>24</v>
      </c>
      <c r="H3173" s="75" t="str">
        <f>IFERROR(VLOOKUP(Table2[[#This Row],[Ticket]],Okey!A:B,2,0),"")</f>
        <v/>
      </c>
      <c r="I3173" t="s">
        <v>8411</v>
      </c>
      <c r="J3173" t="str">
        <f>VLOOKUP(Table2[[#This Row],[Author]],People!A:B,2,0)</f>
        <v>HC</v>
      </c>
      <c r="L3173" s="75"/>
      <c r="M3173" s="75" t="s">
        <v>8356</v>
      </c>
    </row>
    <row r="3174" spans="1:13" x14ac:dyDescent="0.25">
      <c r="A3174" s="75">
        <f t="shared" si="85"/>
        <v>3173</v>
      </c>
      <c r="B3174" s="74" t="s">
        <v>5960</v>
      </c>
      <c r="C3174" t="s">
        <v>8355</v>
      </c>
      <c r="D3174" s="42" t="s">
        <v>8353</v>
      </c>
      <c r="F3174" s="42" t="s">
        <v>8354</v>
      </c>
      <c r="G3174" s="74" t="s">
        <v>24</v>
      </c>
      <c r="H3174" s="75" t="str">
        <f>IFERROR(VLOOKUP(Table2[[#This Row],[Ticket]],Okey!A:B,2,0),"")</f>
        <v/>
      </c>
      <c r="I3174" s="76" t="s">
        <v>8411</v>
      </c>
      <c r="J3174" t="str">
        <f>VLOOKUP(Table2[[#This Row],[Author]],People!A:B,2,0)</f>
        <v>HC</v>
      </c>
      <c r="L3174" s="75"/>
      <c r="M3174" s="75" t="s">
        <v>8356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8368</v>
      </c>
      <c r="D3175" s="74" t="s">
        <v>8377</v>
      </c>
      <c r="E3175" t="s">
        <v>8358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8414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8368</v>
      </c>
      <c r="D3176" s="74" t="s">
        <v>8378</v>
      </c>
      <c r="E3176" t="s">
        <v>8359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8414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8368</v>
      </c>
      <c r="D3177" s="74" t="s">
        <v>8379</v>
      </c>
      <c r="E3177" t="s">
        <v>8360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8414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8368</v>
      </c>
      <c r="D3178" s="74" t="s">
        <v>8380</v>
      </c>
      <c r="E3178" t="s">
        <v>8361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8414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8368</v>
      </c>
      <c r="D3179" s="74" t="s">
        <v>8381</v>
      </c>
      <c r="E3179" t="s">
        <v>8362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8414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8368</v>
      </c>
      <c r="D3180" s="74" t="s">
        <v>8382</v>
      </c>
      <c r="E3180" t="s">
        <v>8363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8414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8368</v>
      </c>
      <c r="D3181" s="74" t="s">
        <v>8383</v>
      </c>
      <c r="E3181" t="s">
        <v>8364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8414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8368</v>
      </c>
      <c r="D3182" s="74" t="s">
        <v>8384</v>
      </c>
      <c r="E3182" t="s">
        <v>8365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8414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8368</v>
      </c>
      <c r="D3183" s="74" t="s">
        <v>8385</v>
      </c>
      <c r="E3183" t="s">
        <v>8366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8414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8368</v>
      </c>
      <c r="D3184" s="74" t="s">
        <v>8386</v>
      </c>
      <c r="E3184" t="s">
        <v>8367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8414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8368</v>
      </c>
      <c r="D3185" t="s">
        <v>8369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8368</v>
      </c>
      <c r="D3186" t="s">
        <v>8370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8368</v>
      </c>
      <c r="D3187" t="s">
        <v>8371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8368</v>
      </c>
      <c r="D3188" t="s">
        <v>8372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8368</v>
      </c>
      <c r="D3189" t="s">
        <v>8373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8368</v>
      </c>
      <c r="D3190" t="s">
        <v>8376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8368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8368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8368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8368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8368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8368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8368</v>
      </c>
      <c r="D3197" t="s">
        <v>8374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8368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8368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8368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8368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8368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8368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8368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8368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8368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8368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8368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8368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8368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8368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8368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8368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8368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8368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8368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8368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8368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8368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8368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8368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8368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8368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8368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8368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8368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8368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8368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8368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8368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8368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8368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8368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8368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8368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8368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8368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8368</v>
      </c>
      <c r="D3238" t="s">
        <v>8375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x14ac:dyDescent="0.25">
      <c r="A3239" s="75">
        <f t="shared" si="86"/>
        <v>3238</v>
      </c>
      <c r="B3239" s="74" t="s">
        <v>5960</v>
      </c>
      <c r="C3239" t="s">
        <v>8389</v>
      </c>
      <c r="D3239" t="s">
        <v>695</v>
      </c>
      <c r="E3239" t="s">
        <v>8388</v>
      </c>
      <c r="F3239" t="s">
        <v>8387</v>
      </c>
      <c r="G3239" t="s">
        <v>496</v>
      </c>
      <c r="H3239" s="75" t="str">
        <f>IFERROR(VLOOKUP(Table2[[#This Row],[Ticket]],Okey!A:B,2,0),"")</f>
        <v/>
      </c>
      <c r="I3239" s="76" t="s">
        <v>8416</v>
      </c>
      <c r="J3239" t="str">
        <f>VLOOKUP(Table2[[#This Row],[Author]],People!A:B,2,0)</f>
        <v>MGF</v>
      </c>
      <c r="K3239" t="s">
        <v>8406</v>
      </c>
      <c r="L3239" s="75"/>
      <c r="M3239" s="75" t="s">
        <v>7208</v>
      </c>
    </row>
    <row r="3240" spans="1:13" x14ac:dyDescent="0.25">
      <c r="A3240" s="75">
        <f t="shared" si="86"/>
        <v>3239</v>
      </c>
      <c r="B3240" s="74" t="s">
        <v>5960</v>
      </c>
      <c r="C3240" t="s">
        <v>8392</v>
      </c>
      <c r="D3240" t="s">
        <v>3750</v>
      </c>
      <c r="E3240" t="s">
        <v>8390</v>
      </c>
      <c r="G3240" t="s">
        <v>63</v>
      </c>
      <c r="H3240" s="75" t="str">
        <f>IFERROR(VLOOKUP(Table2[[#This Row],[Ticket]],Okey!A:B,2,0),"")</f>
        <v/>
      </c>
      <c r="I3240" s="76" t="s">
        <v>8416</v>
      </c>
      <c r="J3240" t="str">
        <f>VLOOKUP(Table2[[#This Row],[Author]],People!A:B,2,0)</f>
        <v>MGF</v>
      </c>
      <c r="K3240" s="76" t="s">
        <v>8406</v>
      </c>
      <c r="L3240" s="75"/>
      <c r="M3240" s="75" t="s">
        <v>7208</v>
      </c>
    </row>
    <row r="3241" spans="1:13" x14ac:dyDescent="0.25">
      <c r="A3241" s="75">
        <f t="shared" si="86"/>
        <v>3240</v>
      </c>
      <c r="B3241" s="74" t="s">
        <v>5960</v>
      </c>
      <c r="C3241" s="74" t="s">
        <v>8392</v>
      </c>
      <c r="D3241" t="s">
        <v>3807</v>
      </c>
      <c r="E3241" t="s">
        <v>8391</v>
      </c>
      <c r="G3241" s="74" t="s">
        <v>63</v>
      </c>
      <c r="H3241" s="75" t="str">
        <f>IFERROR(VLOOKUP(Table2[[#This Row],[Ticket]],Okey!A:B,2,0),"")</f>
        <v/>
      </c>
      <c r="I3241" s="76" t="s">
        <v>8416</v>
      </c>
      <c r="J3241" t="str">
        <f>VLOOKUP(Table2[[#This Row],[Author]],People!A:B,2,0)</f>
        <v>MGF</v>
      </c>
      <c r="K3241" s="76" t="s">
        <v>8406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8402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8402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8402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8402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8402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8402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8402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8402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8402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8402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8402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8402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8402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8402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8402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8402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8402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8402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8402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8402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8402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8402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8402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8402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8402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8402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8402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8402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8402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8402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8402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8402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8402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8402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8402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8402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8402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8402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8402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8402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8402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8402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8402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8402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8402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8402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8402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8402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8402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8402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8402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8402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8402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8402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8402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8402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8402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8402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8402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8402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8402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8402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8402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8402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8402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8402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8402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8402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8402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8402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8402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8402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8402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8402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8402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8402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8402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8402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8402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8402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8402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8402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8402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8402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8402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8402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8402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8402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8402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8402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8402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8402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8402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8402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8402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8402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8402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8402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8402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8402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8402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8402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8402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8402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8402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8402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8402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8402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8402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8402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8402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8402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8402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8402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8402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8402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8402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8402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8402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8402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8402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8402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8402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8402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8402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8402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8402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8402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8402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8402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8402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8402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8402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8402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8402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8402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8402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8402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8402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8402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8402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8402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8402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8402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8402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8402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8402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8400</v>
      </c>
      <c r="D3389" s="76" t="s">
        <v>8404</v>
      </c>
      <c r="E3389" t="s">
        <v>8393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8400</v>
      </c>
      <c r="D3390" s="76" t="s">
        <v>8405</v>
      </c>
      <c r="E3390" t="s">
        <v>8394</v>
      </c>
      <c r="F3390" t="s">
        <v>8395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8400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8400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8400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8400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8400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8400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8400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8400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8400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8400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8400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8400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8400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8400</v>
      </c>
      <c r="D3404" t="s">
        <v>2420</v>
      </c>
      <c r="E3404" t="s">
        <v>8396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8400</v>
      </c>
      <c r="D3405" t="s">
        <v>2422</v>
      </c>
      <c r="E3405" t="s">
        <v>8397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8414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8400</v>
      </c>
      <c r="D3406" t="s">
        <v>5506</v>
      </c>
      <c r="E3406" t="s">
        <v>8398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8414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8400</v>
      </c>
      <c r="D3407" t="s">
        <v>7167</v>
      </c>
      <c r="E3407" t="s">
        <v>8399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8414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8401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8413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8401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8413</v>
      </c>
      <c r="L3409" s="77"/>
      <c r="M3409" s="77" t="s">
        <v>40</v>
      </c>
    </row>
    <row r="3410" spans="1:13" x14ac:dyDescent="0.25">
      <c r="A3410" s="77">
        <f>1+A3409</f>
        <v>3409</v>
      </c>
      <c r="B3410" s="76" t="s">
        <v>5960</v>
      </c>
      <c r="C3410" t="s">
        <v>8407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/>
      </c>
      <c r="I3410" s="76" t="s">
        <v>8416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8388</v>
      </c>
      <c r="C2" t="s">
        <v>8408</v>
      </c>
      <c r="D2" s="76" t="s">
        <v>8408</v>
      </c>
      <c r="E2" s="76" t="s">
        <v>8408</v>
      </c>
      <c r="F2" s="76" t="s">
        <v>8408</v>
      </c>
      <c r="G2" s="76" t="s">
        <v>8408</v>
      </c>
    </row>
    <row r="3" spans="1:7" x14ac:dyDescent="0.25">
      <c r="A3" t="s">
        <v>3750</v>
      </c>
      <c r="B3" t="s">
        <v>8390</v>
      </c>
      <c r="C3" s="76" t="s">
        <v>8408</v>
      </c>
      <c r="D3" s="76" t="s">
        <v>8408</v>
      </c>
      <c r="E3" s="76" t="s">
        <v>8408</v>
      </c>
      <c r="F3" s="76" t="s">
        <v>8408</v>
      </c>
      <c r="G3" s="76" t="s">
        <v>8408</v>
      </c>
    </row>
    <row r="4" spans="1:7" x14ac:dyDescent="0.25">
      <c r="A4" t="s">
        <v>3807</v>
      </c>
      <c r="B4" t="s">
        <v>8391</v>
      </c>
      <c r="C4" s="76" t="s">
        <v>8408</v>
      </c>
      <c r="D4" s="76" t="s">
        <v>8408</v>
      </c>
      <c r="E4" s="76" t="s">
        <v>8408</v>
      </c>
      <c r="F4" s="76" t="s">
        <v>8408</v>
      </c>
      <c r="G4" s="76" t="s">
        <v>8408</v>
      </c>
    </row>
    <row r="7" spans="1:7" x14ac:dyDescent="0.25">
      <c r="A7" s="76" t="s">
        <v>8409</v>
      </c>
      <c r="B7" s="76"/>
      <c r="C7" s="76"/>
    </row>
    <row r="8" spans="1:7" x14ac:dyDescent="0.25">
      <c r="A8" s="76" t="s">
        <v>695</v>
      </c>
      <c r="B8" s="76" t="s">
        <v>8388</v>
      </c>
      <c r="C8" s="76" t="s">
        <v>8408</v>
      </c>
    </row>
    <row r="9" spans="1:7" x14ac:dyDescent="0.25">
      <c r="A9" s="76" t="s">
        <v>3750</v>
      </c>
      <c r="B9" s="76" t="s">
        <v>8390</v>
      </c>
      <c r="C9" s="76" t="s">
        <v>8408</v>
      </c>
    </row>
    <row r="10" spans="1:7" x14ac:dyDescent="0.25">
      <c r="A10" s="76" t="s">
        <v>3807</v>
      </c>
      <c r="B10" s="76" t="s">
        <v>8391</v>
      </c>
      <c r="C10" s="76" t="s">
        <v>8408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8356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9"/>
  <sheetViews>
    <sheetView topLeftCell="A167" workbookViewId="0">
      <selection activeCell="D192" sqref="D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8368</v>
      </c>
      <c r="B186" s="76" t="s">
        <v>641</v>
      </c>
    </row>
    <row r="187" spans="1:2" x14ac:dyDescent="0.25">
      <c r="A187" s="8" t="s">
        <v>8400</v>
      </c>
      <c r="B187" s="76" t="s">
        <v>641</v>
      </c>
    </row>
    <row r="188" spans="1:2" x14ac:dyDescent="0.25">
      <c r="A188" s="8" t="s">
        <v>8402</v>
      </c>
      <c r="B188" s="76" t="s">
        <v>641</v>
      </c>
    </row>
    <row r="189" spans="1:2" x14ac:dyDescent="0.25">
      <c r="A189" s="8" t="s">
        <v>8401</v>
      </c>
      <c r="B189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sqref="A10"/>
    </sheetView>
  </sheetViews>
  <sheetFormatPr defaultRowHeight="15" x14ac:dyDescent="0.25"/>
  <cols>
    <col min="1" max="1" width="29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8355</v>
      </c>
      <c r="B4" s="77">
        <v>2</v>
      </c>
    </row>
    <row r="5" spans="1:8" x14ac:dyDescent="0.25">
      <c r="A5" s="40" t="s">
        <v>8357</v>
      </c>
      <c r="B5" s="77">
        <v>2</v>
      </c>
    </row>
    <row r="6" spans="1:8" x14ac:dyDescent="0.25">
      <c r="A6" s="2" t="s">
        <v>8389</v>
      </c>
      <c r="B6" s="77">
        <v>1</v>
      </c>
      <c r="C6" s="67"/>
    </row>
    <row r="7" spans="1:8" x14ac:dyDescent="0.25">
      <c r="A7" s="40" t="s">
        <v>8403</v>
      </c>
      <c r="B7" s="77">
        <v>1</v>
      </c>
      <c r="C7" s="74"/>
    </row>
    <row r="8" spans="1:8" x14ac:dyDescent="0.25">
      <c r="A8" s="2" t="s">
        <v>8392</v>
      </c>
      <c r="B8" s="77">
        <v>2</v>
      </c>
      <c r="C8" s="53"/>
    </row>
    <row r="9" spans="1:8" x14ac:dyDescent="0.25">
      <c r="A9" s="40" t="s">
        <v>8403</v>
      </c>
      <c r="B9" s="77">
        <v>2</v>
      </c>
    </row>
    <row r="10" spans="1:8" x14ac:dyDescent="0.25">
      <c r="A10" s="2" t="s">
        <v>8401</v>
      </c>
      <c r="B10" s="77">
        <v>2</v>
      </c>
      <c r="C10" s="55"/>
    </row>
    <row r="11" spans="1:8" x14ac:dyDescent="0.25">
      <c r="A11" s="40" t="s">
        <v>19</v>
      </c>
      <c r="B11" s="77">
        <v>2</v>
      </c>
      <c r="C11" s="74"/>
    </row>
    <row r="12" spans="1:8" x14ac:dyDescent="0.25">
      <c r="A12" s="2" t="s">
        <v>7189</v>
      </c>
      <c r="B12" s="77">
        <v>7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2024-08-16T22:00:39Z</dcterms:modified>
  <cp:category/>
  <cp:contentStatus/>
</cp:coreProperties>
</file>