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C40380C0-CC71-4E27-BC29-E0C483B57172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0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03" i="2" l="1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<sst xmlns="http://schemas.openxmlformats.org/spreadsheetml/2006/main" count="45170" uniqueCount="8090">
  <si>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</si>
  <si>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</si>
  <si>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</si>
  <si>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</si>
  <si>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</si>
  <si>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</si>
  <si>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</si>
  <si>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</si>
  <si>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</si>
  <si>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</si>
  <si>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</si>
  <si>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</si>
  <si>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</si>
  <si>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</si>
  <si>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</si>
  <si>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</si>
  <si>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</si>
  <si>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</si>
  <si>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</si>
  <si>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</si>
  <si>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</si>
  <si>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</si>
  <si>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</si>
  <si>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</si>
  <si>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</si>
  <si>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</si>
  <si>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</si>
  <si>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</si>
  <si>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</si>
  <si>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</si>
  <si>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</si>
  <si>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</si>
  <si>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</si>
  <si>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</si>
  <si>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</si>
  <si>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</si>
  <si>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</si>
  <si>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</si>
  <si>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</si>
  <si>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</si>
  <si>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</si>
  <si>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</si>
  <si>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</si>
  <si>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</si>
  <si>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</si>
  <si>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</si>
  <si>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</si>
  <si>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</si>
  <si>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</si>
  <si>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</si>
  <si>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</si>
  <si>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</si>
  <si>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</si>
  <si>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</si>
  <si>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</si>
  <si>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</si>
  <si>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</si>
  <si>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</si>
  <si>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</si>
  <si>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</si>
  <si>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</si>
  <si>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</si>
  <si>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</si>
  <si>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</si>
  <si>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</si>
  <si>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</si>
  <si>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</si>
  <si>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</si>
  <si>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</si>
  <si>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</si>
  <si>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</si>
  <si>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</si>
  <si>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</si>
  <si>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</si>
  <si>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</si>
  <si>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</si>
  <si>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</si>
  <si>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</si>
  <si>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</si>
  <si>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</si>
  <si>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</si>
  <si>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</si>
  <si>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</si>
  <si>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</si>
  <si>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</si>
  <si>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</si>
  <si>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</si>
  <si>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</si>
  <si>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</si>
  <si>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</si>
  <si>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</si>
  <si>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</si>
  <si>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</si>
  <si>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</si>
  <si>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</si>
  <si>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</si>
  <si>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</si>
  <si>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</si>
  <si>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</si>
  <si>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</si>
  <si>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</si>
  <si>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</si>
  <si>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</si>
  <si>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</si>
  <si>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</si>
  <si>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</si>
  <si>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</si>
  <si>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</si>
  <si>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</si>
  <si>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</si>
  <si>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</si>
  <si>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</si>
  <si>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</si>
  <si>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</si>
  <si>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</si>
  <si>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</si>
  <si>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</si>
  <si>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</si>
  <si>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</si>
  <si>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</si>
  <si>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</si>
  <si>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</si>
  <si>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</si>
  <si>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</si>
  <si>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</si>
  <si>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</si>
  <si>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</si>
  <si>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</si>
  <si>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</si>
  <si>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</si>
  <si>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</si>
  <si>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</si>
  <si>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</si>
  <si>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</si>
  <si>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</si>
  <si>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</si>
  <si>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</si>
  <si>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</si>
  <si>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</si>
  <si>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</si>
  <si>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</si>
  <si>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</si>
  <si>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</si>
  <si>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</si>
  <si>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</si>
  <si>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</si>
  <si>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</si>
  <si>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</si>
  <si>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</si>
  <si>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</si>
  <si>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</si>
  <si>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</si>
  <si>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</si>
  <si>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</si>
  <si>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</si>
  <si>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</si>
  <si>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</si>
  <si>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</si>
  <si>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</si>
  <si>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</si>
  <si>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</si>
  <si>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</si>
  <si>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</si>
  <si>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</si>
  <si>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</si>
  <si>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</si>
  <si>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</si>
  <si>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</si>
  <si>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</si>
  <si>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</si>
  <si>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</si>
  <si>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</si>
  <si>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</si>
  <si>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</si>
  <si>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</si>
  <si>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</si>
  <si>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</si>
  <si>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</si>
  <si>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</si>
  <si>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</si>
  <si>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</si>
  <si>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</si>
  <si>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</si>
  <si>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</si>
  <si>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</si>
  <si>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</si>
  <si>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</si>
  <si>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</si>
  <si>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</si>
  <si>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</si>
  <si>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</si>
  <si>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</si>
  <si>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</si>
  <si>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</si>
  <si>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</si>
  <si>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</si>
  <si>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</si>
  <si>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</si>
  <si>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</si>
  <si>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</si>
  <si>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</si>
  <si>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</si>
  <si>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</si>
  <si>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</si>
  <si>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</si>
  <si>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</si>
  <si>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</si>
  <si>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</si>
  <si>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</si>
  <si>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</si>
  <si>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</si>
  <si>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</si>
  <si>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</si>
  <si>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</si>
  <si>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</si>
  <si>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</si>
  <si>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</si>
  <si>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</si>
  <si>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</si>
  <si>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</si>
  <si>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</si>
  <si>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</si>
  <si>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</si>
  <si>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</si>
  <si>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</si>
  <si>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</si>
  <si>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</si>
  <si>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</si>
  <si>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</si>
  <si>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</si>
  <si>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</si>
  <si>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</si>
  <si>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</si>
  <si>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</si>
  <si>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</si>
  <si>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</si>
  <si>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</si>
  <si>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</si>
  <si>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</si>
  <si>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</si>
  <si>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</si>
  <si>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</si>
  <si>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</si>
  <si>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</si>
  <si>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</si>
  <si>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</si>
  <si>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</si>
  <si>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</si>
  <si>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</si>
  <si>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</si>
  <si>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</si>
  <si>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</si>
  <si>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</si>
  <si>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</si>
  <si>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</si>
  <si>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</si>
  <si>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</si>
  <si>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</si>
  <si>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</si>
  <si>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</si>
  <si>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</si>
  <si>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</si>
  <si>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</si>
  <si>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</si>
  <si>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</si>
  <si>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</si>
  <si>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</si>
  <si>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</si>
  <si>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</si>
  <si>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</si>
  <si>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</si>
  <si>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</si>
  <si>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</si>
  <si>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</si>
  <si>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</si>
  <si>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</si>
  <si>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</si>
  <si>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</si>
  <si>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</si>
  <si>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</si>
  <si>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</si>
  <si>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</si>
  <si>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</si>
  <si>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</si>
  <si>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</si>
  <si>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</si>
  <si>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</si>
  <si>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</si>
  <si>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</si>
  <si>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</si>
  <si>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</si>
  <si>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</si>
  <si>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</si>
  <si>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</si>
  <si>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</si>
  <si>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</si>
  <si>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</si>
  <si>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</si>
  <si>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</si>
  <si>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</si>
  <si>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</si>
  <si>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</si>
  <si>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</si>
  <si>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</si>
  <si>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</si>
  <si>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</si>
  <si>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</si>
  <si>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</si>
  <si>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</si>
  <si>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</si>
  <si>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</si>
  <si>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</si>
  <si>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</si>
  <si>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</si>
  <si>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</si>
  <si>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</si>
  <si>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</si>
  <si>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</si>
  <si>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</si>
  <si>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</si>
  <si>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</si>
  <si>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</si>
  <si>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</si>
  <si>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</si>
  <si>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</si>
  <si>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</si>
  <si>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</si>
  <si>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</si>
  <si>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</si>
  <si>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</si>
  <si>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</si>
  <si>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</si>
  <si>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</si>
  <si>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</si>
  <si>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</si>
  <si>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</si>
  <si>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</si>
  <si>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</si>
  <si>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</si>
  <si>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</si>
  <si>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</si>
  <si>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</si>
  <si>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</si>
  <si>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</si>
  <si>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</si>
  <si>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</si>
  <si>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</si>
  <si>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</si>
  <si>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</si>
  <si>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</si>
  <si>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</si>
  <si>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</si>
  <si>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</si>
  <si>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</si>
  <si>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</si>
  <si>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</si>
  <si>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</si>
  <si>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</si>
  <si>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</si>
  <si>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</si>
  <si>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</si>
  <si>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</si>
  <si>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</si>
  <si>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</si>
  <si>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</si>
  <si>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</si>
  <si>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</si>
  <si>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</si>
  <si>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</si>
  <si>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</si>
  <si>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</si>
  <si>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</si>
  <si>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</si>
  <si>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</si>
  <si>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</si>
  <si>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</si>
  <si>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</si>
  <si>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</si>
  <si>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</si>
  <si>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</si>
  <si>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</si>
  <si>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</si>
  <si>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</si>
  <si>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</si>
  <si>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</si>
  <si>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</si>
  <si>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</si>
  <si>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</si>
  <si>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</si>
  <si>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</si>
  <si>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</si>
  <si>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</si>
  <si>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</si>
  <si>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</si>
  <si>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</si>
  <si>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</si>
  <si>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</si>
  <si>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</si>
  <si>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</si>
  <si>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</si>
  <si>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</si>
  <si>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</si>
  <si>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</si>
  <si>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</si>
  <si>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</si>
  <si>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</si>
  <si>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</si>
  <si>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</si>
  <si>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</si>
  <si>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</si>
  <si>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</si>
  <si>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</si>
  <si>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</si>
  <si>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</si>
  <si>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</si>
  <si>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</si>
  <si>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</si>
  <si>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</si>
  <si>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</si>
  <si>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</si>
  <si>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</si>
  <si>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</si>
  <si>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</si>
  <si>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</si>
  <si>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</si>
  <si>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</si>
  <si>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</si>
  <si>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</si>
  <si>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</si>
  <si>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</si>
  <si>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</si>
  <si>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</si>
  <si>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</si>
  <si>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</si>
  <si>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</si>
  <si>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</si>
  <si>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</si>
  <si>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</si>
  <si>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</si>
  <si>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</si>
  <si>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</si>
  <si>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</si>
  <si>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</si>
  <si>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</si>
  <si>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</si>
  <si>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</si>
  <si>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</si>
  <si>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</si>
  <si>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</si>
  <si>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</si>
  <si>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</si>
  <si>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</si>
  <si>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</si>
  <si>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</si>
  <si>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</si>
  <si>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</si>
  <si>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</si>
  <si>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</si>
  <si>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</si>
  <si>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</si>
  <si>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</si>
  <si>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</si>
  <si>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</si>
  <si>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</si>
  <si>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</si>
  <si>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</si>
  <si>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</si>
  <si>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</si>
  <si>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</si>
  <si>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</si>
  <si>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</si>
  <si>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</si>
  <si>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</si>
  <si>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</si>
  <si>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</si>
  <si>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</si>
  <si>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</si>
  <si>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</si>
  <si>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</si>
  <si>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</si>
  <si>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</si>
  <si>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</si>
  <si>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</si>
  <si>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</si>
  <si>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</si>
  <si>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</si>
  <si>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</si>
  <si>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</si>
  <si>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</si>
  <si>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</si>
  <si>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</si>
  <si>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</si>
  <si>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</si>
  <si>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</si>
  <si>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</si>
  <si>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</si>
  <si>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</si>
  <si>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</si>
  <si>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</si>
  <si>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</si>
  <si>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</si>
  <si>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</si>
  <si>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</si>
  <si>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</si>
  <si>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</si>
  <si>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</si>
  <si>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</si>
  <si>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</si>
  <si>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</si>
  <si>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</si>
  <si>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</si>
  <si>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</si>
  <si>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</si>
  <si>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</si>
  <si>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</si>
  <si>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</si>
  <si>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</si>
  <si>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</si>
  <si>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</si>
  <si>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</si>
  <si>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</si>
  <si>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</si>
  <si>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</si>
  <si>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</si>
  <si>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</si>
  <si>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</si>
  <si>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</si>
  <si>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</si>
  <si>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</si>
  <si>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</si>
  <si>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</si>
  <si>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</si>
  <si>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</si>
  <si>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</si>
  <si>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</si>
  <si>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</si>
  <si>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</si>
  <si>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</si>
  <si>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</si>
  <si>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</si>
  <si>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</si>
  <si>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</si>
  <si>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</si>
  <si>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</si>
  <si>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</si>
  <si>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</si>
  <si>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</si>
  <si>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</si>
  <si>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</si>
  <si>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</si>
  <si>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</si>
  <si>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</si>
  <si>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</si>
  <si>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</si>
  <si>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</si>
  <si>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</si>
  <si>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</si>
  <si>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</si>
  <si>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</si>
  <si>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</si>
  <si>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</si>
  <si>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</si>
  <si>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</si>
  <si>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</si>
  <si>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</si>
  <si>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</si>
  <si>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</si>
  <si>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</si>
  <si>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</si>
  <si>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</si>
  <si>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</si>
  <si>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</si>
  <si>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</si>
  <si>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</si>
  <si>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</si>
  <si>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</si>
  <si>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</si>
  <si>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</si>
  <si>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</si>
  <si>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</si>
  <si>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</si>
  <si>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</si>
  <si>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</si>
  <si>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</si>
  <si>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</si>
  <si>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</si>
  <si>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</si>
  <si>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</si>
  <si>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</si>
  <si>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</si>
  <si>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</si>
  <si>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</si>
  <si>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</si>
  <si>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</si>
  <si>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</si>
  <si>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</si>
  <si>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</si>
  <si>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</si>
  <si>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</si>
  <si>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</si>
  <si>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</si>
  <si>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</si>
  <si>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</si>
  <si>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</si>
  <si>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</si>
  <si>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</si>
  <si>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</si>
  <si>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</si>
  <si>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</si>
  <si>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</si>
  <si>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</si>
  <si>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</si>
  <si>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</si>
  <si>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</si>
  <si>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</si>
  <si>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</si>
  <si>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</si>
  <si>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</si>
  <si>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</si>
  <si>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</si>
  <si>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</si>
  <si>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</si>
  <si>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</si>
  <si>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</si>
  <si>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</si>
  <si>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</si>
  <si>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</si>
  <si>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</si>
  <si>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</si>
  <si>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</si>
  <si>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</si>
  <si>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</si>
  <si>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</si>
  <si>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</si>
  <si>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</si>
  <si>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</si>
  <si>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</si>
  <si>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</si>
  <si>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</si>
  <si>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</si>
  <si>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</si>
  <si>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</si>
  <si>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</si>
  <si>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</si>
  <si>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</si>
  <si>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</si>
  <si>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</si>
  <si>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</si>
  <si>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</si>
  <si>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</si>
  <si>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</si>
  <si>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</si>
  <si>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</si>
  <si>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</si>
  <si>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</si>
  <si>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</si>
  <si>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</si>
  <si>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</si>
  <si>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</si>
  <si>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</si>
  <si>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</si>
  <si>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</si>
  <si>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</si>
  <si>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</si>
  <si>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</si>
  <si>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</si>
  <si>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</si>
  <si>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</si>
  <si>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</si>
  <si>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</si>
  <si>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</si>
  <si>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</si>
  <si>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</si>
  <si>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</si>
  <si>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</si>
  <si>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</si>
  <si>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</si>
  <si>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</si>
  <si>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</si>
  <si>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</si>
  <si>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</si>
  <si>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</si>
  <si>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</si>
  <si>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</si>
  <si>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</si>
  <si>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</si>
  <si>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</si>
  <si>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</si>
  <si>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</si>
  <si>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</si>
  <si>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</si>
  <si>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</si>
  <si>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</si>
  <si>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</si>
  <si>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</si>
  <si>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</si>
  <si>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</si>
  <si>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</si>
  <si>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</si>
  <si>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</si>
  <si>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</si>
  <si>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</si>
  <si>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</si>
  <si>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</si>
  <si>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</si>
  <si>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</si>
  <si>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</si>
  <si>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</si>
  <si>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</si>
  <si>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</si>
  <si>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</si>
  <si>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</si>
  <si>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</si>
  <si>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</si>
  <si>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</si>
  <si>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</si>
  <si>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</si>
  <si>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</si>
  <si>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</si>
  <si>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</si>
  <si>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</si>
  <si>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</si>
  <si>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</si>
  <si>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</si>
  <si>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</si>
  <si>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</si>
  <si>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</si>
  <si>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</si>
  <si>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</si>
  <si>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</si>
  <si>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</si>
  <si>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</si>
  <si>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</si>
  <si>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</si>
  <si>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</si>
  <si>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</si>
  <si>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</si>
  <si>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</si>
  <si>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</si>
  <si>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</si>
  <si>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</si>
  <si>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</si>
  <si>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</si>
  <si>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</si>
  <si>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</si>
  <si>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</si>
  <si>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</si>
  <si>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</si>
  <si>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</si>
  <si>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</si>
  <si>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</si>
  <si>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</si>
  <si>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</si>
  <si>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</si>
  <si>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</si>
  <si>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</si>
  <si>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</si>
  <si>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</si>
  <si>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</si>
  <si>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</si>
  <si>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</si>
  <si>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</si>
  <si>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</si>
  <si>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</si>
  <si>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</si>
  <si>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</si>
  <si>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</si>
  <si>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</si>
  <si>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</si>
  <si>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</si>
  <si>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</si>
  <si>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</si>
  <si>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</si>
  <si>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</si>
  <si>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</si>
  <si>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</si>
  <si>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</si>
  <si>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</si>
  <si>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</si>
  <si>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</si>
  <si>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</si>
  <si>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</si>
  <si>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</si>
  <si>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</si>
  <si>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</si>
  <si>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</si>
  <si>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</si>
  <si>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</si>
  <si>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</si>
  <si>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</si>
  <si>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</si>
  <si>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</si>
  <si>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</si>
  <si>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</si>
  <si>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</si>
  <si>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</si>
  <si>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</si>
  <si>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</si>
  <si>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</si>
  <si>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</si>
  <si>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</si>
  <si>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</si>
  <si>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</si>
  <si>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</si>
  <si>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</si>
  <si>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</si>
  <si>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</si>
  <si>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</si>
  <si>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</si>
  <si>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</si>
  <si>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</si>
  <si>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</si>
  <si>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</si>
  <si>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</si>
  <si>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</si>
  <si>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</si>
  <si>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</si>
  <si>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</si>
  <si>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</si>
  <si>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</si>
  <si>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</si>
  <si>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</si>
  <si>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</si>
  <si>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</si>
  <si>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</si>
  <si>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</si>
  <si>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</si>
  <si>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</si>
  <si>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</si>
  <si>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</si>
  <si>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</si>
  <si>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</si>
  <si>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</si>
  <si>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</si>
  <si>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</si>
  <si>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</si>
  <si>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</si>
  <si>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</si>
  <si>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</si>
  <si>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</si>
  <si>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</si>
  <si>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</si>
  <si>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</si>
  <si>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</si>
  <si>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</si>
  <si>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</si>
  <si>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</si>
  <si>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</si>
  <si>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</si>
  <si>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</si>
  <si>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</si>
  <si>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</si>
  <si>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</si>
  <si>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</si>
  <si>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</si>
  <si>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</si>
  <si>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</si>
  <si>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</si>
  <si>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</si>
  <si>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</si>
  <si>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</si>
  <si>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</si>
  <si>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</si>
  <si>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</si>
  <si>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</si>
  <si>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</si>
  <si>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</si>
  <si>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</si>
  <si>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</si>
  <si>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</si>
  <si>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</si>
  <si>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</si>
  <si>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</si>
  <si>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</si>
  <si>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</si>
  <si>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</si>
  <si>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</si>
  <si>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</si>
  <si>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</si>
  <si>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</si>
  <si>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</si>
  <si>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</si>
  <si>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</si>
  <si>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</si>
  <si>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</si>
  <si>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</si>
  <si>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</si>
  <si>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</si>
  <si>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</si>
  <si>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</si>
  <si>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</si>
  <si>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</si>
  <si>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</si>
  <si>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</si>
  <si>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</si>
  <si>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</si>
  <si>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</si>
  <si>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</si>
  <si>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</si>
  <si>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</si>
  <si>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</si>
  <si>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</si>
  <si>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</si>
  <si>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</si>
  <si>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</si>
  <si>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</si>
  <si>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</si>
  <si>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</si>
  <si>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</si>
  <si>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</si>
  <si>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</si>
  <si>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</si>
  <si>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</si>
  <si>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</si>
  <si>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</si>
  <si>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</si>
  <si>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</si>
  <si>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</si>
  <si>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</si>
  <si>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</si>
  <si>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</si>
  <si>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</si>
  <si>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</si>
  <si>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</si>
  <si>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</si>
  <si>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</si>
  <si>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</si>
  <si>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</si>
  <si>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</si>
  <si>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</si>
  <si>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</si>
  <si>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</si>
  <si>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</si>
  <si>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</si>
  <si>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</si>
  <si>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</si>
  <si>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</si>
  <si>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</si>
  <si>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</si>
  <si>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</si>
  <si>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</si>
  <si>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</si>
  <si>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</si>
  <si>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</si>
  <si>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</si>
  <si>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</si>
  <si>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</si>
  <si>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</si>
  <si>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</si>
  <si>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</si>
  <si>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</si>
  <si>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</si>
  <si>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</si>
  <si>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</si>
  <si>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</si>
  <si>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</si>
  <si>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</si>
  <si>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</si>
  <si>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</si>
  <si>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</si>
  <si>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</si>
  <si>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</si>
  <si>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</si>
  <si>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</si>
  <si>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</si>
  <si>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</si>
  <si>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</si>
  <si>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</si>
  <si>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</si>
  <si>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</si>
  <si>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</si>
  <si>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</si>
  <si>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</si>
  <si>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</si>
  <si>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</si>
  <si>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</si>
  <si>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</si>
  <si>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</si>
  <si>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</si>
  <si>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</si>
  <si>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</si>
  <si>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</si>
  <si>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</si>
  <si>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</si>
  <si>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</si>
  <si>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</si>
  <si>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</si>
  <si>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</si>
  <si>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</si>
  <si>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</si>
  <si>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</si>
  <si>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</si>
  <si>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</si>
  <si>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</si>
  <si>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</si>
  <si>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</si>
  <si>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</si>
  <si>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</si>
  <si>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</si>
  <si>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</si>
  <si>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</si>
  <si>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</si>
  <si>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</si>
  <si>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</si>
  <si>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</si>
  <si>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</si>
  <si>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</si>
  <si>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</si>
  <si>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</si>
  <si>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</si>
  <si>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</si>
  <si>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</si>
  <si>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</si>
  <si>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</si>
  <si>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</si>
  <si>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</si>
  <si>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</si>
  <si>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</si>
  <si>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</si>
  <si>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</si>
  <si>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</si>
  <si>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</si>
  <si>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</si>
  <si>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</si>
  <si>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</si>
  <si>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</si>
  <si>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</si>
  <si>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</si>
  <si>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</si>
  <si>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</si>
  <si>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</si>
  <si>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</si>
  <si>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</si>
  <si>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</si>
  <si>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</si>
  <si>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</si>
  <si>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</si>
  <si>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</si>
  <si>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</si>
  <si>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</si>
  <si>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</si>
  <si>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</si>
  <si>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</si>
  <si>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</si>
  <si>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</si>
  <si>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</si>
  <si>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</si>
  <si>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</si>
  <si>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</si>
  <si>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</si>
  <si>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</si>
  <si>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</si>
  <si>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</si>
  <si>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</si>
  <si>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</si>
  <si>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</si>
  <si>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</si>
  <si>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</si>
  <si>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</si>
  <si>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</si>
  <si>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</si>
  <si>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</si>
  <si>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</si>
  <si>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</si>
  <si>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</si>
  <si>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</si>
  <si>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</si>
  <si>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</si>
  <si>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</si>
  <si>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</si>
  <si>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</si>
  <si>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</si>
  <si>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</si>
  <si>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</si>
  <si>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</si>
  <si>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</si>
  <si>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</si>
  <si>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</si>
  <si>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</si>
  <si>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</si>
  <si>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</si>
  <si>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</si>
  <si>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</si>
  <si>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</si>
  <si>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</si>
  <si>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</si>
  <si>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</si>
  <si>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</si>
  <si>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</si>
  <si>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</si>
  <si>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</si>
  <si>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</si>
  <si>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</si>
  <si>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</si>
  <si>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</si>
  <si>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</si>
  <si>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</si>
  <si>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</si>
  <si>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</si>
  <si>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</si>
  <si>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</si>
  <si>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</si>
  <si>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</si>
  <si>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</si>
  <si>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</si>
  <si>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</si>
  <si>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</si>
  <si>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</si>
  <si>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</si>
  <si>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</si>
  <si>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</si>
  <si>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</si>
  <si>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</si>
  <si>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</si>
  <si>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</si>
  <si>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</si>
  <si>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</si>
  <si>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</si>
  <si>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</si>
  <si>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</si>
  <si>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</si>
  <si>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</si>
  <si>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</si>
  <si>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</si>
  <si>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</si>
  <si>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</si>
  <si>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</si>
  <si>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</si>
  <si>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</si>
  <si>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</si>
  <si>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</si>
  <si>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</si>
  <si>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</si>
  <si>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</si>
  <si>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</si>
  <si>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</si>
  <si>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</si>
  <si>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</si>
  <si>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</si>
  <si>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</si>
  <si>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</si>
  <si>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</si>
  <si>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</si>
  <si>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</si>
  <si>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</si>
  <si>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</si>
  <si>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</si>
  <si>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</si>
  <si>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</si>
  <si>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</si>
  <si>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</si>
  <si>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</si>
  <si>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</si>
  <si>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</si>
  <si>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</si>
  <si>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</si>
  <si>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</si>
  <si>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</si>
  <si>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</si>
  <si>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</si>
  <si>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</si>
  <si>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</si>
  <si>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</si>
  <si>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</si>
  <si>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</si>
  <si>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</si>
  <si>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</si>
  <si>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</si>
  <si>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</si>
  <si>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</si>
  <si>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</si>
  <si>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</si>
  <si>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</si>
  <si>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</si>
  <si>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</si>
  <si>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</si>
  <si>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</si>
  <si>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</si>
  <si>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</si>
  <si>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</si>
  <si>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</si>
  <si>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</si>
  <si>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</si>
  <si>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</si>
  <si>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</si>
  <si>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</si>
  <si>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</si>
  <si>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</si>
  <si>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</si>
  <si>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</si>
  <si>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</si>
  <si>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</si>
  <si>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</si>
  <si>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</si>
  <si>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</si>
  <si>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</si>
  <si>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</si>
  <si>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</si>
  <si>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</si>
  <si>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</si>
  <si>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</si>
  <si>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</si>
  <si>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</si>
  <si>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</si>
  <si>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</si>
  <si>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</si>
  <si>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</si>
  <si>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</si>
  <si>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</si>
  <si>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</si>
  <si>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</si>
  <si>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</si>
  <si>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</si>
  <si>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</si>
  <si>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</si>
  <si>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</si>
  <si>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</si>
  <si>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</si>
  <si>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</si>
  <si>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</si>
  <si>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</si>
  <si>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</si>
  <si>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</si>
  <si>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</si>
  <si>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</si>
  <si>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</si>
  <si>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</si>
  <si>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</si>
  <si>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</si>
  <si>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</si>
  <si>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</si>
  <si>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</si>
  <si>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</si>
  <si>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</si>
  <si>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</si>
  <si>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</si>
  <si>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</si>
  <si>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</si>
  <si>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</si>
  <si>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</si>
  <si>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</si>
  <si>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</si>
  <si>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</si>
  <si>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</si>
  <si>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</si>
  <si>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</si>
  <si>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</si>
  <si>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</si>
  <si>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</si>
  <si>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</si>
  <si>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</si>
  <si>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</si>
  <si>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</si>
  <si>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</si>
  <si>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</si>
  <si>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</si>
  <si>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</si>
  <si>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</si>
  <si>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</si>
  <si>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</si>
  <si>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</si>
  <si>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</si>
  <si>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</si>
  <si>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</si>
  <si>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</si>
  <si>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</si>
  <si>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</si>
  <si>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</si>
  <si>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</si>
  <si>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</si>
  <si>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</si>
  <si>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</si>
  <si>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</si>
  <si>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</si>
  <si>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</si>
  <si>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</si>
  <si>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</si>
  <si>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</si>
  <si>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</si>
  <si>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</si>
  <si>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</si>
  <si>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</si>
  <si>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</si>
  <si>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</si>
  <si>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</si>
  <si>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</si>
  <si>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</si>
  <si>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</si>
  <si>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</si>
  <si>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</si>
  <si>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</si>
  <si>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</si>
  <si>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</si>
  <si>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</si>
  <si>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</si>
  <si>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</si>
  <si>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</si>
  <si>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</si>
  <si>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</si>
  <si>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</si>
  <si>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</si>
  <si>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</si>
  <si>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</si>
  <si>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</si>
  <si>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</si>
  <si>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</si>
  <si>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</si>
  <si>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</si>
  <si>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</si>
  <si>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</si>
  <si>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</si>
  <si>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</si>
  <si>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</si>
  <si>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</si>
  <si>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</si>
  <si>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</si>
  <si>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</si>
  <si>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</si>
  <si>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</si>
  <si>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</si>
  <si>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</si>
  <si>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</si>
  <si>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</si>
  <si>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</si>
  <si>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</si>
  <si>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</si>
  <si>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</si>
  <si>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</si>
  <si>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</si>
  <si>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</si>
  <si>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</si>
  <si>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</si>
  <si>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</si>
  <si>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</si>
  <si>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</si>
  <si>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</si>
  <si>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</si>
  <si>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</si>
  <si>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</si>
  <si>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</si>
  <si>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</si>
  <si>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</si>
  <si>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</si>
  <si>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</si>
  <si>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</si>
  <si>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</si>
  <si>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</si>
  <si>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</si>
  <si>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</si>
  <si>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</si>
  <si>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</si>
  <si>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</si>
  <si>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</si>
  <si>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</si>
  <si>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</si>
  <si>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</si>
  <si>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</si>
  <si>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</si>
  <si>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</si>
  <si>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</si>
  <si>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</si>
  <si>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</si>
  <si>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</si>
  <si>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</si>
  <si>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</si>
  <si>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</si>
  <si>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</si>
  <si>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</si>
  <si>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</si>
  <si>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</si>
  <si>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</si>
  <si>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</si>
  <si>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</si>
  <si>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</si>
  <si>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</si>
  <si>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</si>
  <si>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</si>
  <si>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</si>
  <si>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</si>
  <si>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</si>
  <si>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</si>
  <si>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</si>
  <si>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</si>
  <si>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</si>
  <si>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</si>
  <si>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</si>
  <si>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</si>
  <si>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</si>
  <si>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</si>
  <si>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</si>
  <si>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</si>
  <si>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</si>
  <si>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</si>
  <si>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</si>
  <si>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</si>
  <si>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</si>
  <si>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</si>
  <si>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</si>
  <si>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</si>
  <si>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</si>
  <si>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</si>
  <si>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</si>
  <si>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</si>
  <si>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</si>
  <si>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</si>
  <si>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</si>
  <si>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</si>
  <si>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</si>
  <si>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</si>
  <si>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</si>
  <si>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</si>
  <si>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</si>
  <si>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</si>
  <si>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</si>
  <si>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</si>
  <si>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</si>
  <si>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</si>
  <si>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</si>
  <si>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</si>
  <si>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</si>
  <si>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</si>
  <si>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</si>
  <si>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</si>
  <si>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</si>
  <si>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</si>
  <si>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</si>
  <si>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</si>
  <si>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</si>
  <si>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</si>
  <si>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</si>
  <si>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</si>
  <si>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</si>
  <si>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</si>
  <si>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</si>
  <si>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</si>
  <si>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</si>
  <si>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</si>
  <si>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</si>
  <si>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</si>
  <si>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</si>
  <si>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</si>
  <si>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</si>
  <si>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</si>
  <si>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</si>
  <si>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</si>
  <si>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</si>
  <si>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</si>
  <si>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</si>
  <si>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</si>
  <si>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</si>
  <si>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</si>
  <si>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</si>
  <si>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</si>
  <si>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</si>
  <si>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</si>
  <si>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</si>
  <si>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</si>
  <si>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</si>
  <si>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</si>
  <si>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</si>
  <si>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</si>
  <si>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</si>
  <si>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</si>
  <si>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</si>
  <si>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</si>
  <si>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</si>
  <si>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</si>
  <si>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</si>
  <si>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</si>
  <si>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</si>
  <si>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</si>
  <si>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</si>
  <si>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</si>
  <si>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</si>
  <si>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</si>
  <si>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</si>
  <si>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</si>
  <si>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</si>
  <si>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</si>
  <si>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</si>
  <si>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</si>
  <si>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</si>
  <si>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</si>
  <si>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</si>
  <si>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</si>
  <si>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</si>
  <si>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</si>
  <si>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</si>
  <si>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</si>
  <si>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</si>
  <si>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</si>
  <si>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</si>
  <si>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</si>
  <si>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</si>
  <si>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</si>
  <si>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</si>
  <si>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</si>
  <si>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</si>
  <si>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</si>
  <si>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</si>
  <si>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</si>
  <si>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</si>
  <si>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</si>
  <si>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</si>
  <si>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</si>
  <si>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</si>
  <si>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</si>
  <si>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</si>
  <si>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</si>
  <si>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</si>
  <si>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</si>
  <si>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</si>
  <si>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</si>
  <si>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</si>
  <si>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</si>
  <si>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</si>
  <si>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</si>
  <si>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</si>
  <si>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</si>
  <si>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</si>
  <si>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</si>
  <si>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</si>
  <si>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</si>
  <si>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</si>
  <si>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</si>
  <si>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</si>
  <si>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</si>
  <si>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</si>
  <si>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</si>
  <si>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</si>
  <si>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</si>
  <si>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</si>
  <si>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</si>
  <si>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</si>
  <si>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</si>
  <si>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</si>
  <si>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</si>
  <si>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</si>
  <si>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</si>
  <si>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</si>
  <si>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</si>
  <si>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</si>
  <si>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</si>
  <si>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</si>
  <si>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</si>
  <si>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</si>
  <si>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</si>
  <si>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</si>
  <si>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</si>
  <si>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</si>
  <si>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</si>
  <si>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</si>
  <si>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</si>
  <si>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</si>
  <si>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</si>
  <si>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</si>
  <si>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</si>
  <si>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</si>
  <si>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</si>
  <si>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</si>
  <si>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</si>
  <si>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</si>
  <si>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</si>
  <si>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</si>
  <si>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</si>
  <si>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</si>
  <si>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</si>
  <si>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</si>
  <si>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</si>
  <si>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</si>
  <si>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</si>
  <si>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</si>
  <si>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</si>
  <si>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</si>
  <si>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</si>
  <si>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</si>
  <si>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</si>
  <si>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</si>
  <si>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</si>
  <si>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</si>
  <si>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</si>
  <si>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</si>
  <si>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</si>
  <si>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</si>
  <si>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</si>
  <si>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</si>
  <si>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</si>
  <si>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</si>
  <si>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</si>
  <si>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</si>
  <si>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</si>
  <si>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</si>
  <si>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</si>
  <si>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</si>
  <si>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</si>
  <si>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</si>
  <si>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</si>
  <si>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</si>
  <si>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</si>
  <si>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</si>
  <si>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</si>
  <si>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</si>
  <si>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</si>
  <si>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</si>
  <si>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</si>
  <si>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</si>
  <si>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</si>
  <si>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</si>
  <si>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</si>
  <si>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</si>
  <si>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</si>
  <si>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</si>
  <si>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</si>
  <si>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</si>
  <si>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</si>
  <si>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</si>
  <si>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</si>
  <si>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</si>
  <si>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</si>
  <si>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</si>
  <si>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</si>
  <si>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</si>
  <si>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</si>
  <si>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</si>
  <si>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</si>
  <si>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</si>
  <si>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</si>
  <si>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</si>
  <si>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</si>
  <si>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</si>
  <si>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</si>
  <si>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</si>
  <si>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</si>
  <si>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</si>
  <si>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</si>
  <si>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</si>
  <si>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</si>
  <si>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</si>
  <si>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</si>
  <si>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</si>
  <si>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</si>
  <si>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</si>
  <si>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</si>
  <si>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</si>
  <si>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</si>
  <si>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</si>
  <si>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</si>
  <si>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</si>
  <si>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</si>
  <si>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</si>
  <si>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</si>
  <si>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</si>
  <si>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</si>
  <si>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</si>
  <si>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</si>
  <si>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</si>
  <si>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</si>
  <si>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</si>
  <si>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</si>
  <si>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</si>
  <si>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</si>
  <si>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</si>
  <si>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</si>
  <si>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</si>
  <si>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</si>
  <si>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</si>
  <si>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</si>
  <si>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</si>
  <si>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</si>
  <si>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</si>
  <si>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</si>
  <si>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</si>
  <si>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</si>
  <si>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</si>
  <si>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</si>
  <si>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</si>
  <si>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</si>
  <si>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</si>
  <si>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</si>
  <si>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</si>
  <si>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</si>
  <si>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</si>
  <si>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</si>
  <si>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</si>
  <si>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</si>
  <si>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</si>
  <si>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</si>
  <si>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</si>
  <si>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</si>
  <si>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</si>
  <si>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</si>
  <si>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</si>
  <si>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</si>
  <si>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</si>
  <si>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</si>
  <si>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</si>
  <si>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</si>
  <si>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</si>
  <si>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</si>
  <si>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</si>
  <si>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</si>
  <si>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</si>
  <si>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</si>
  <si>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</si>
  <si>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</si>
  <si>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</si>
  <si>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</si>
  <si>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</si>
  <si>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</si>
  <si>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</si>
  <si>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</si>
  <si>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</si>
  <si>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</si>
  <si>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</si>
  <si>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</si>
  <si>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</si>
  <si>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</si>
  <si>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</si>
  <si>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</si>
  <si>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</si>
  <si>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</si>
  <si>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</si>
  <si>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</si>
  <si>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</si>
  <si>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</si>
  <si>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</si>
  <si>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</si>
  <si>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</si>
  <si>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</si>
  <si>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</si>
  <si>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</si>
  <si>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</si>
  <si>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</si>
  <si>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</si>
  <si>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</si>
  <si>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</si>
  <si>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</si>
  <si>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</si>
  <si>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</si>
  <si>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</si>
  <si>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</si>
  <si>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</si>
  <si>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</si>
  <si>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</si>
  <si>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</si>
  <si>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</si>
  <si>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</si>
  <si>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</si>
  <si>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</si>
  <si>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</si>
  <si>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</si>
  <si>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</si>
  <si>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</si>
  <si>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</si>
  <si>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</si>
  <si>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</si>
  <si>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</si>
  <si>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</si>
  <si>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</si>
  <si>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</si>
  <si>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</si>
  <si>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</si>
  <si>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</si>
  <si>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</si>
  <si>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</si>
  <si>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</si>
  <si>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</si>
  <si>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</si>
  <si>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</si>
  <si>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</si>
  <si>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</si>
  <si>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</si>
  <si>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</si>
  <si>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</si>
  <si>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</si>
  <si>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</si>
  <si>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</si>
  <si>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</si>
  <si>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</si>
  <si>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</si>
  <si>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</si>
  <si>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</si>
  <si>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</si>
  <si>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</si>
  <si>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</si>
  <si>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</si>
  <si>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</si>
  <si>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</si>
  <si>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</si>
  <si>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</si>
  <si>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</si>
  <si>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</si>
  <si>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</si>
  <si>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</si>
  <si>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</si>
  <si>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</si>
  <si>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</si>
  <si>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</si>
  <si>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</si>
  <si>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</si>
  <si>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</si>
  <si>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</si>
  <si>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</si>
  <si>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</si>
  <si>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</si>
  <si>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</si>
  <si>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</si>
  <si>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</si>
  <si>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</si>
  <si>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</si>
  <si>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</si>
  <si>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</si>
  <si>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</si>
  <si>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</si>
  <si>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</si>
  <si>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</si>
  <si>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</si>
  <si>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</si>
  <si>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</si>
  <si>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</si>
  <si>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</si>
  <si>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</si>
  <si>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</si>
  <si>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</si>
  <si>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</si>
  <si>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</si>
  <si>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</si>
  <si>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</si>
  <si>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</si>
  <si>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</si>
  <si>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</si>
  <si>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</si>
  <si>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</si>
  <si>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</si>
  <si>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</si>
  <si>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</si>
  <si>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</si>
  <si>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</si>
  <si>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</si>
  <si>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</si>
  <si>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</si>
  <si>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</si>
  <si>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</si>
  <si>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</si>
  <si>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</si>
  <si>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</si>
  <si>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</si>
  <si>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</si>
  <si>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</si>
  <si>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</si>
  <si>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</si>
  <si>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</si>
  <si>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</si>
  <si>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</si>
  <si>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</si>
  <si>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</si>
  <si>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</si>
  <si>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</si>
  <si>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</si>
  <si>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</si>
  <si>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</si>
  <si>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</si>
  <si>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</si>
  <si>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</si>
  <si>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</si>
  <si>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</si>
  <si>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</si>
  <si>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</si>
  <si>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</si>
  <si>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</si>
  <si>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</si>
  <si>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</si>
  <si>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</si>
  <si>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</si>
  <si>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</si>
  <si>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</si>
  <si>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</si>
  <si>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</si>
  <si>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</si>
  <si>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</si>
  <si>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</si>
  <si>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</si>
  <si>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</si>
  <si>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</si>
  <si>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</si>
  <si>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</si>
  <si>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</si>
  <si>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</si>
  <si>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</si>
  <si>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</si>
  <si>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</si>
  <si>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</si>
  <si>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</si>
  <si>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</si>
  <si>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</si>
  <si>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</si>
  <si>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</si>
  <si>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</si>
  <si>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</si>
  <si>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</si>
  <si>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</si>
  <si>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</si>
  <si>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</si>
  <si>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</si>
  <si>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</si>
  <si>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</si>
  <si>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</si>
  <si>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</si>
  <si>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</si>
  <si>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</si>
  <si>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</si>
  <si>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</si>
  <si>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</si>
  <si>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</si>
  <si>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</si>
  <si>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</si>
  <si>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</si>
  <si>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</si>
  <si>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</si>
  <si>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</si>
  <si>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</si>
  <si>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</si>
  <si>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</si>
  <si>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</si>
  <si>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</si>
  <si>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</si>
  <si>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</si>
  <si>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</si>
  <si>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</si>
  <si>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</si>
  <si>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</si>
  <si>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</si>
  <si>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</si>
  <si>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</si>
  <si>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</si>
  <si>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</si>
  <si>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</si>
  <si>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</si>
  <si>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</si>
  <si>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</si>
  <si>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</si>
  <si>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</si>
  <si>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</si>
  <si>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</si>
  <si>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</si>
  <si>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</si>
  <si>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</si>
  <si>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</si>
  <si>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</si>
  <si>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</si>
  <si>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</si>
  <si>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</si>
  <si>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</si>
  <si>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</si>
  <si>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</si>
  <si>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</si>
  <si>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</si>
  <si>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</si>
  <si>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</si>
  <si>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</si>
  <si>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</si>
  <si>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</si>
  <si>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</si>
  <si>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</si>
  <si>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</si>
  <si>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</si>
  <si>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</si>
  <si>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</si>
  <si>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</si>
  <si>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</si>
  <si>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</si>
  <si>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</si>
  <si>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</si>
  <si>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</si>
  <si>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</si>
  <si>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</si>
  <si>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</si>
  <si>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</si>
  <si>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</si>
  <si>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</si>
  <si>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</si>
  <si>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</si>
  <si>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</si>
  <si>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</si>
  <si>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</si>
  <si>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</si>
  <si>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</si>
  <si>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</si>
  <si>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</si>
  <si>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</si>
  <si>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</si>
  <si>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</si>
  <si>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</si>
  <si>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</si>
  <si>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</si>
  <si>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</si>
  <si>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</si>
  <si>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</si>
  <si>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</si>
  <si>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</si>
  <si>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</si>
  <si>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</si>
  <si>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</si>
  <si>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</si>
  <si>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</si>
  <si>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</si>
  <si>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</si>
  <si>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</si>
  <si>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</si>
  <si>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</si>
  <si>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</si>
  <si>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</si>
  <si>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</si>
  <si>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</si>
  <si>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</si>
  <si>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</si>
  <si>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</si>
  <si>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</si>
  <si>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</si>
  <si>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</si>
  <si>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</si>
  <si>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</si>
  <si>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</si>
  <si>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</si>
  <si>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</si>
  <si>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</si>
  <si>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</si>
  <si>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</si>
  <si>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</si>
  <si>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</si>
  <si>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</si>
  <si>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</si>
  <si>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</si>
  <si>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</si>
  <si>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</si>
  <si>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</si>
  <si>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</si>
  <si>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</si>
  <si>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</si>
  <si>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</si>
  <si>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</si>
  <si>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</si>
  <si>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</si>
  <si>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</si>
  <si>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</si>
  <si>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</si>
  <si>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</si>
  <si>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</si>
  <si>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</si>
  <si>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</si>
  <si>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</si>
  <si>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</si>
  <si>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</si>
  <si>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</si>
  <si>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</si>
  <si>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</si>
  <si>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</si>
  <si>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</si>
  <si>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</si>
  <si>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</si>
  <si>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</si>
  <si>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</si>
  <si>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</si>
  <si>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</si>
  <si>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</si>
  <si>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</si>
  <si>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</si>
  <si>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</si>
  <si>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</si>
  <si>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</si>
  <si>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</si>
  <si>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</si>
  <si>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</si>
  <si>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</si>
  <si>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</si>
  <si>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</si>
  <si>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</si>
  <si>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</si>
  <si>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</si>
  <si>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</si>
  <si>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</si>
  <si>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</si>
  <si>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</si>
  <si>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</si>
  <si>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</si>
  <si>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</si>
  <si>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</si>
  <si>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</si>
  <si>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</si>
  <si>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</si>
  <si>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</si>
  <si>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</si>
  <si>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</si>
  <si>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</si>
  <si>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</si>
  <si>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</si>
  <si>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</si>
  <si>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</si>
  <si>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</si>
  <si>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</si>
  <si>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</si>
  <si>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</si>
  <si>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</si>
  <si>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</si>
  <si>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</si>
  <si>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</si>
  <si>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</si>
  <si>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</si>
  <si>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</si>
  <si>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</si>
  <si>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</si>
  <si>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</si>
  <si>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</si>
  <si>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</si>
  <si>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</si>
  <si>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</si>
  <si>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</si>
  <si>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</si>
  <si>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</si>
  <si>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</si>
  <si>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</si>
  <si>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</si>
  <si>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</si>
  <si>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</si>
  <si>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</si>
  <si>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</si>
  <si>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</si>
  <si>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</si>
  <si>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</si>
  <si>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</si>
  <si>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</si>
  <si>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</si>
  <si>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</si>
  <si>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</si>
  <si>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</si>
  <si>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</si>
  <si>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</si>
  <si>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</si>
  <si>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</si>
  <si>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</si>
  <si>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</si>
  <si>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</si>
  <si>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</si>
  <si>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</si>
  <si>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</si>
  <si>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</si>
  <si>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</si>
  <si>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</si>
  <si>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</si>
  <si>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</si>
  <si>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</si>
  <si>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</si>
  <si>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</si>
  <si>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</si>
  <si>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</si>
  <si>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</si>
  <si>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</si>
  <si>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</si>
  <si>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</si>
  <si>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</si>
  <si>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</si>
  <si>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</si>
  <si>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</si>
  <si>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</si>
  <si>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</si>
  <si>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</si>
  <si>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</si>
  <si>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</si>
  <si>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</si>
  <si>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</si>
  <si>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</si>
  <si>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</si>
  <si>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</si>
  <si>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</si>
  <si>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</si>
  <si>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</si>
  <si>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</si>
  <si>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</si>
  <si>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</si>
  <si>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</si>
  <si>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</si>
  <si>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</si>
  <si>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</si>
  <si>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</si>
  <si>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</si>
  <si>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</si>
  <si>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</si>
  <si>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</si>
  <si>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</si>
  <si>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</si>
  <si>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</si>
  <si>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</si>
  <si>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</si>
  <si>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</si>
  <si>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</si>
  <si>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</si>
  <si>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</si>
  <si>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</si>
  <si>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</si>
  <si>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</si>
  <si>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</si>
  <si>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</si>
  <si>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</si>
  <si>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</si>
  <si>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</si>
  <si>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</si>
  <si>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</si>
  <si>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</si>
  <si>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</si>
  <si>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</si>
  <si>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</si>
  <si>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</si>
  <si>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</si>
  <si>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</si>
  <si>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</si>
  <si>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</si>
  <si>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</si>
  <si>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</si>
  <si>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</si>
  <si>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</si>
  <si>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</si>
  <si>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</si>
  <si>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</si>
  <si>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</si>
  <si>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</si>
  <si>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</si>
  <si>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</si>
  <si>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</si>
  <si>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</si>
  <si>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</si>
  <si>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</si>
  <si>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</si>
  <si>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</si>
  <si>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</si>
  <si>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</si>
  <si>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</si>
  <si>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</si>
  <si>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</si>
  <si>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</si>
  <si>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</si>
  <si>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</si>
  <si>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</si>
  <si>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</si>
  <si>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</si>
  <si>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</si>
  <si>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</si>
  <si>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</si>
  <si>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</si>
  <si>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</si>
  <si>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</si>
  <si>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</si>
  <si>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</si>
  <si>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</si>
  <si>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</si>
  <si>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</si>
  <si>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</si>
  <si>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</si>
  <si>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</si>
  <si>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</si>
  <si>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</si>
  <si>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</si>
  <si>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</si>
  <si>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</si>
  <si>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</si>
  <si>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</si>
  <si>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</si>
  <si>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</si>
  <si>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</si>
  <si>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</si>
  <si>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</si>
  <si>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</si>
  <si>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</si>
  <si>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</si>
  <si>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</si>
  <si>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</si>
  <si>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</si>
  <si>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</si>
  <si>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</si>
  <si>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</si>
  <si>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</si>
  <si>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</si>
  <si>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</si>
  <si>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</si>
  <si>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</si>
  <si>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</si>
  <si>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</si>
  <si>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</si>
  <si>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</si>
  <si>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</si>
  <si>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</si>
  <si>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</si>
  <si>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</si>
  <si>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</si>
  <si>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</si>
  <si>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</si>
  <si>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</si>
  <si>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</si>
  <si>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</si>
  <si>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</si>
  <si>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</si>
  <si>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</si>
  <si>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</si>
  <si>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</si>
  <si>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</si>
  <si>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</si>
  <si>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</si>
  <si>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</si>
  <si>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</si>
  <si>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</si>
  <si>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</si>
  <si>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</si>
  <si>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</si>
  <si>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</si>
  <si>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</si>
  <si>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</si>
  <si>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</si>
  <si>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</si>
  <si>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</si>
  <si>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</si>
  <si>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</si>
  <si>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</si>
  <si>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</si>
  <si>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</si>
  <si>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</si>
  <si>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</si>
  <si>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</si>
  <si>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</si>
  <si>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</si>
  <si>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</si>
  <si>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</si>
  <si>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</si>
  <si>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</si>
  <si>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</si>
  <si>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</si>
  <si>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</si>
  <si>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</si>
  <si>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</si>
  <si>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</si>
  <si>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</si>
  <si>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</si>
  <si>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</si>
  <si>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</si>
  <si>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</si>
  <si>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</si>
  <si>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</si>
  <si>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</si>
  <si>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</si>
  <si>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</si>
  <si>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</si>
  <si>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</si>
  <si>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</si>
  <si>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</si>
  <si>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</si>
  <si>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</si>
  <si>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</si>
  <si>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</si>
  <si>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</si>
  <si>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</si>
  <si>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</si>
  <si>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</si>
  <si>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</si>
  <si>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</si>
  <si>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</si>
  <si>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</si>
  <si>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</si>
  <si>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</si>
  <si>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</si>
  <si>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</si>
  <si>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</si>
  <si>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</si>
  <si>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</si>
  <si>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</si>
  <si>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</si>
  <si>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</si>
  <si>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</si>
  <si>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</si>
  <si>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</si>
  <si>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</si>
  <si>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</si>
  <si>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</si>
  <si>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</si>
  <si>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</si>
  <si>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</si>
  <si>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</si>
  <si>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</si>
  <si>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</si>
  <si>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</si>
  <si>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</si>
  <si>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</si>
  <si>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</si>
  <si>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</si>
  <si>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</si>
  <si>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</si>
  <si>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</si>
  <si>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</si>
  <si>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</si>
  <si>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</si>
  <si>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</si>
  <si>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</si>
  <si>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</si>
  <si>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</si>
  <si>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</si>
  <si>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</si>
  <si>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</si>
  <si>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</si>
  <si>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</si>
  <si>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</si>
  <si>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</si>
  <si>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</si>
  <si>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</si>
  <si>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</si>
  <si>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</si>
  <si>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</si>
  <si>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</si>
  <si>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</si>
  <si>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</si>
  <si>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</si>
  <si>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</si>
  <si>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</si>
  <si>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</si>
  <si>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</si>
  <si>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</si>
  <si>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</si>
  <si>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</si>
  <si>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</si>
  <si>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</si>
  <si>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</si>
  <si>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</si>
  <si>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</si>
  <si>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</si>
  <si>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</si>
  <si>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</si>
  <si>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</si>
  <si>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</si>
  <si>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</si>
  <si>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</si>
  <si>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</si>
  <si>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</si>
  <si>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</si>
  <si>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</si>
  <si>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</si>
  <si>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</si>
  <si>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</si>
  <si>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</si>
  <si>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</si>
  <si>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</si>
  <si>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</si>
  <si>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</si>
  <si>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</si>
  <si>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</si>
  <si>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</si>
  <si>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</si>
  <si>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</si>
  <si>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</si>
  <si>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</si>
  <si>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</si>
  <si>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</si>
  <si>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</si>
  <si>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</si>
  <si>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</si>
  <si>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</si>
  <si>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</si>
  <si>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</si>
  <si>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</si>
  <si>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</si>
  <si>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</si>
  <si>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</si>
  <si>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</si>
  <si>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</si>
  <si>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</si>
  <si>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</si>
  <si>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</si>
  <si>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</si>
  <si>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</si>
  <si>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</si>
  <si>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</si>
  <si>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</si>
  <si>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</si>
  <si>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</si>
  <si>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</si>
  <si>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</si>
  <si>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</si>
  <si>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</si>
  <si>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</si>
  <si>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</si>
  <si>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</si>
  <si>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</si>
  <si>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</si>
  <si>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</si>
  <si>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</si>
  <si>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</si>
  <si>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</si>
  <si>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</si>
  <si>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</si>
  <si>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</si>
  <si>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</si>
  <si>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</si>
  <si>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</si>
  <si>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</si>
  <si>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</si>
  <si>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</si>
  <si>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</si>
  <si>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</si>
  <si>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</si>
  <si>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</si>
  <si>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</si>
  <si>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</si>
  <si>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</si>
  <si>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</si>
  <si>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</si>
  <si>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</si>
  <si>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</si>
  <si>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</si>
  <si>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</si>
  <si>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</si>
  <si>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</si>
  <si>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</si>
  <si>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</si>
  <si>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</si>
  <si>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</si>
  <si>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</si>
  <si>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</si>
  <si>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</si>
  <si>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</si>
  <si>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</si>
  <si>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</si>
  <si>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</si>
  <si>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</si>
  <si>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</si>
  <si>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</si>
  <si>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</si>
  <si>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</si>
  <si>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</si>
  <si>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</si>
  <si>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</si>
  <si>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</si>
  <si>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</si>
  <si>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</si>
  <si>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</si>
  <si>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</si>
  <si>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</si>
  <si>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</si>
  <si>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</si>
  <si>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</si>
  <si>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</si>
  <si>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</si>
  <si>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</si>
  <si>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</si>
  <si>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</si>
  <si>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</si>
  <si>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</si>
  <si>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</si>
  <si>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</si>
  <si>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</si>
  <si>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</si>
  <si>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</si>
  <si>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</si>
  <si>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</si>
  <si>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</si>
  <si>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</si>
  <si>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</si>
  <si>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</si>
  <si>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</si>
  <si>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</si>
  <si>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</si>
  <si>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</si>
  <si>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</si>
  <si>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</si>
  <si>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</si>
  <si>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</si>
  <si>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</si>
  <si>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</si>
  <si>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</si>
  <si>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</si>
  <si>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</si>
  <si>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</si>
  <si>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</si>
  <si>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</si>
  <si>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</si>
  <si>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</si>
  <si>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</si>
  <si>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</si>
  <si>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</si>
  <si>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</si>
  <si>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</si>
  <si>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</si>
  <si>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</si>
  <si>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</si>
  <si>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</si>
  <si>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</si>
  <si>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</si>
  <si>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</si>
  <si>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</si>
  <si>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</si>
  <si>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</si>
  <si>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</si>
  <si>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</si>
  <si>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</si>
  <si>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</si>
  <si>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</si>
  <si>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</si>
  <si>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</si>
  <si>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</si>
  <si>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</si>
  <si>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</si>
  <si>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</si>
  <si>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</si>
  <si>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</si>
  <si>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</si>
  <si>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</si>
  <si>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</si>
  <si>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</si>
  <si>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</si>
  <si>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</si>
  <si>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</si>
  <si>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</si>
  <si>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</si>
  <si>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</si>
  <si>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</si>
  <si>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</si>
  <si>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</si>
  <si>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</si>
  <si>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</si>
  <si>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</si>
  <si>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</si>
  <si>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</si>
  <si>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</si>
  <si>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</si>
  <si>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</si>
  <si>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</si>
  <si>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</si>
  <si>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</si>
  <si>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</si>
  <si>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</si>
  <si>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</si>
  <si>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</si>
  <si>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</si>
  <si>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</si>
  <si>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</si>
  <si>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</si>
  <si>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</si>
  <si>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</si>
  <si>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</si>
  <si>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</si>
  <si>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</si>
  <si>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</si>
  <si>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</si>
  <si>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</si>
  <si>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</si>
  <si>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</si>
  <si>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</si>
  <si>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</si>
  <si>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</si>
  <si>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</si>
  <si>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</si>
  <si>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</si>
  <si>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</si>
  <si>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</si>
  <si>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</si>
  <si>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</si>
  <si>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</si>
  <si>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</si>
  <si>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</si>
  <si>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</si>
  <si>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</si>
  <si>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</si>
  <si>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</si>
  <si>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</si>
  <si>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</si>
  <si>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</si>
  <si>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</si>
  <si>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</si>
  <si>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</si>
  <si>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</si>
  <si>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</si>
  <si>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</si>
  <si>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</si>
  <si>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</si>
  <si>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</si>
  <si>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</si>
  <si>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</si>
  <si>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</si>
  <si>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</si>
  <si>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</si>
  <si>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</si>
  <si>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</si>
  <si>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</si>
  <si>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</si>
  <si>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</si>
  <si>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</si>
  <si>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</si>
  <si>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</si>
  <si>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</si>
  <si>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</si>
  <si>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</si>
  <si>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</si>
  <si>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</si>
  <si>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</si>
  <si>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</si>
  <si>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</si>
  <si>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</si>
  <si>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</si>
  <si>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</si>
  <si>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</si>
  <si>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</si>
  <si>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</si>
  <si>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</si>
  <si>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</si>
  <si>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</si>
  <si>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</si>
  <si>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</si>
  <si>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</si>
  <si>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</si>
  <si>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</si>
  <si>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</si>
  <si>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</si>
  <si>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</si>
  <si>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</si>
  <si>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</si>
  <si>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</si>
  <si>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</si>
  <si>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</si>
  <si>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</si>
  <si>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</si>
  <si>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</si>
  <si>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</si>
  <si>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</si>
  <si>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</si>
  <si>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</si>
  <si>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</si>
  <si>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</si>
  <si>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</si>
  <si>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</si>
  <si>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</si>
  <si>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</si>
  <si>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</si>
  <si>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</si>
  <si>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</si>
  <si>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</si>
  <si>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</si>
  <si>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</si>
  <si>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</si>
  <si>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</si>
  <si>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</si>
  <si>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</si>
  <si>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</si>
  <si>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</si>
  <si>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</si>
  <si>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</si>
  <si>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</si>
  <si>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</si>
  <si>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</si>
  <si>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</si>
  <si>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</si>
  <si>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</si>
  <si>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</si>
  <si>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</si>
  <si>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</si>
  <si>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</si>
  <si>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</si>
  <si>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</si>
  <si>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</si>
  <si>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</si>
  <si>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</si>
  <si>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</si>
  <si>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</si>
  <si>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</si>
  <si>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</si>
  <si>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</si>
  <si>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</si>
  <si>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</si>
  <si>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</si>
  <si>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</si>
  <si>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</si>
  <si>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</si>
  <si>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</si>
  <si>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</si>
  <si>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</si>
  <si>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</si>
  <si>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</si>
  <si>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</si>
  <si>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</si>
  <si>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</si>
  <si>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</si>
  <si>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</si>
  <si>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</si>
  <si>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</si>
  <si>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</si>
  <si>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</si>
  <si>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</si>
  <si>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</si>
  <si>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</si>
  <si>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</si>
  <si>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</si>
  <si>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</si>
  <si>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</si>
  <si>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</si>
  <si>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</si>
  <si>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</si>
  <si>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</si>
  <si>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</si>
  <si>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</si>
  <si>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</si>
  <si>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</si>
  <si>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</si>
  <si>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</si>
  <si>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</si>
  <si>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</si>
  <si>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</si>
  <si>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</si>
  <si>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</si>
  <si>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</si>
  <si>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</si>
  <si>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</si>
  <si>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</si>
  <si>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</si>
  <si>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</si>
  <si>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</si>
  <si>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</si>
  <si>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</si>
  <si>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</si>
  <si>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</si>
  <si>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</si>
  <si>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</si>
  <si>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</si>
  <si>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</si>
  <si>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</si>
  <si>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</si>
  <si>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</si>
  <si>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</si>
  <si>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</si>
  <si>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</si>
  <si>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</si>
  <si>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</si>
  <si>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</si>
  <si>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</si>
  <si>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</si>
  <si>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</si>
  <si>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</si>
  <si>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</si>
  <si>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</si>
  <si>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</si>
  <si>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</si>
  <si>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</si>
  <si>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</si>
  <si>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</si>
  <si>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</si>
  <si>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</si>
  <si>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</si>
  <si>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</si>
  <si>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</si>
  <si>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</si>
  <si>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</si>
  <si>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</si>
  <si>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</si>
  <si>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</si>
  <si>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</si>
  <si>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</si>
  <si>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</si>
  <si>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</si>
  <si>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</si>
  <si>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</si>
  <si>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</si>
  <si>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</si>
  <si>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</si>
  <si>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</si>
  <si>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</si>
  <si>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</si>
  <si>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</si>
  <si>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</si>
  <si>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</si>
  <si>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</si>
  <si>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</si>
  <si>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</si>
  <si>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</si>
  <si>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</si>
  <si>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</si>
  <si>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</si>
  <si>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</si>
  <si>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</si>
  <si>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</si>
  <si>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</si>
  <si>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</si>
  <si>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</si>
  <si>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</si>
  <si>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</si>
  <si>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</si>
  <si>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</si>
  <si>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</si>
  <si>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</si>
  <si>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</si>
  <si>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</si>
  <si>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</si>
  <si>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</si>
  <si>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</si>
  <si>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</si>
  <si>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</si>
  <si>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</si>
  <si>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</si>
  <si>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</si>
  <si>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</si>
  <si>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</si>
  <si>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</si>
  <si>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</si>
  <si>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</si>
  <si>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</si>
  <si>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</si>
  <si>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</si>
  <si>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</si>
  <si>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</si>
  <si>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</si>
  <si>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</si>
  <si>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</si>
  <si>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</si>
  <si>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</si>
  <si>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</si>
  <si>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</si>
  <si>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</si>
  <si>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</si>
  <si>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</si>
  <si>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</si>
  <si>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</si>
  <si>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</si>
  <si>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</si>
  <si>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</si>
  <si>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</si>
  <si>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</si>
  <si>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</si>
  <si>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</si>
  <si>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</si>
  <si>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</si>
  <si>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</si>
  <si>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</si>
  <si>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</si>
  <si>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</si>
  <si>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</si>
  <si>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</si>
  <si>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</si>
  <si>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</si>
  <si>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</si>
  <si>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</si>
  <si>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</si>
  <si>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</si>
  <si>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</si>
  <si>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</si>
  <si>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</si>
  <si>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</si>
  <si>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</si>
  <si>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</si>
  <si>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</si>
  <si>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</si>
  <si>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</si>
  <si>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</si>
  <si>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</si>
  <si>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</si>
  <si>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</si>
  <si>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</si>
  <si>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</si>
  <si>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</si>
  <si>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</si>
  <si>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</si>
  <si>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</si>
  <si>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</si>
  <si>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</si>
  <si>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</si>
  <si>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</si>
  <si>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</si>
  <si>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</si>
  <si>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</si>
  <si>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</si>
  <si>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</si>
  <si>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</si>
  <si>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</si>
  <si>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</si>
  <si>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</si>
  <si>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</si>
  <si>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</si>
  <si>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</si>
  <si>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</si>
  <si>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</si>
  <si>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</si>
  <si>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</si>
  <si>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</si>
  <si>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</si>
  <si>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</si>
  <si>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</si>
  <si>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</si>
  <si>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</si>
  <si>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</si>
  <si>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</si>
  <si>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</si>
  <si>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</si>
  <si>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</si>
  <si>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</si>
  <si>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</si>
  <si>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</si>
  <si>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</si>
  <si>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</si>
  <si>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</si>
  <si>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</si>
  <si>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</si>
  <si>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</si>
  <si>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</si>
  <si>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</si>
  <si>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</si>
  <si>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</si>
  <si>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</si>
  <si>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</si>
  <si>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</si>
  <si>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</si>
  <si>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</si>
  <si>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</si>
  <si>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</si>
  <si>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</si>
  <si>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</si>
  <si>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</si>
  <si>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</si>
  <si>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</si>
  <si>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</si>
  <si>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</si>
  <si>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</si>
  <si>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</si>
  <si>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</si>
  <si>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</si>
  <si>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</si>
  <si>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</si>
  <si>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</si>
  <si>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</si>
  <si>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</si>
  <si>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</si>
  <si>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</si>
  <si>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</si>
  <si>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</si>
  <si>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</si>
  <si>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</si>
  <si>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</si>
  <si>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</si>
  <si>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</si>
  <si>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</si>
  <si>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</si>
  <si>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</si>
  <si>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</si>
  <si>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</si>
  <si>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</si>
  <si>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</si>
  <si>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</si>
  <si>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</si>
  <si>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</si>
  <si>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</si>
  <si>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</si>
  <si>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</si>
  <si>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</si>
  <si>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</si>
  <si>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</si>
  <si>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</si>
  <si>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</si>
  <si>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</si>
  <si>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</si>
  <si>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</si>
  <si>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</si>
  <si>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</si>
  <si>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</si>
  <si>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</si>
  <si>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</si>
  <si>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</si>
  <si>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</si>
  <si>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</si>
  <si>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</si>
  <si>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</si>
  <si>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</si>
  <si>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</si>
  <si>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</si>
  <si>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</si>
  <si>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</si>
  <si>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</si>
  <si>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</si>
  <si>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</si>
  <si>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</si>
  <si>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</si>
  <si>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</si>
  <si>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</si>
  <si>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</si>
  <si>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</si>
  <si>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</si>
  <si>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</si>
  <si>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</si>
  <si>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</si>
  <si>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</si>
  <si>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</si>
  <si>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</si>
  <si>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</si>
  <si>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</si>
  <si>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</si>
  <si>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</si>
  <si>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</si>
  <si>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</si>
  <si>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</si>
  <si>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</si>
  <si>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</si>
  <si>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</si>
  <si>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</si>
  <si>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</si>
  <si>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</si>
  <si>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</si>
  <si>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</si>
  <si>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</si>
  <si>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</si>
  <si>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</si>
  <si>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</si>
  <si>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</si>
  <si>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</si>
  <si>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</si>
  <si>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</si>
  <si>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</si>
  <si>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</si>
  <si>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</si>
  <si>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</si>
  <si>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</si>
  <si>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</si>
  <si>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</si>
  <si>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</si>
  <si>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</si>
  <si>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</si>
  <si>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</si>
  <si>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</si>
  <si>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</si>
  <si>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</si>
  <si>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</si>
  <si>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</si>
  <si>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</si>
  <si>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</si>
  <si>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</si>
  <si>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</si>
  <si>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</si>
  <si>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</si>
  <si>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</si>
  <si>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</si>
  <si>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</si>
  <si>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</si>
  <si>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</si>
  <si>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</si>
  <si>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</si>
  <si>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</si>
  <si>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</si>
  <si>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</si>
  <si>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</si>
  <si>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</si>
  <si>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</si>
  <si>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</si>
  <si>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</si>
  <si>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</si>
  <si>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</si>
  <si>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</si>
  <si>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</si>
  <si>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</si>
  <si>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</si>
  <si>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</si>
  <si>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</si>
  <si>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</si>
  <si>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</si>
  <si>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</si>
  <si>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</si>
  <si>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</si>
  <si>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</si>
  <si>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</si>
  <si>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</si>
  <si>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</si>
  <si>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</si>
  <si>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</si>
  <si>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</si>
  <si>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</si>
  <si>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</si>
  <si>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</si>
  <si>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</si>
  <si>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</si>
  <si>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</si>
  <si>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</si>
  <si>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</si>
  <si>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</si>
  <si>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</si>
  <si>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</si>
  <si>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</si>
  <si>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</si>
  <si>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</si>
  <si>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</si>
  <si>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</si>
  <si>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</si>
  <si>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</si>
  <si>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</si>
  <si>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</si>
  <si>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</si>
  <si>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</si>
  <si>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</si>
  <si>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</si>
  <si>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</si>
  <si>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</si>
  <si>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</si>
  <si>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</si>
  <si>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</si>
  <si>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</si>
  <si>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</si>
  <si>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</si>
  <si>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</si>
  <si>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</si>
  <si>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</si>
  <si>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</si>
  <si>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</si>
  <si>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</si>
  <si>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</si>
  <si>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</si>
  <si>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</si>
  <si>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</si>
  <si>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</si>
  <si>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</si>
  <si>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</si>
  <si>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</si>
  <si>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</si>
  <si>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</si>
  <si>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</si>
  <si>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</si>
  <si>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</si>
  <si>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</si>
  <si>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</si>
  <si>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</si>
  <si>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</si>
  <si>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</si>
  <si>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</si>
  <si>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</si>
  <si>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</si>
  <si>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</si>
  <si>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</si>
  <si>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</si>
  <si>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</si>
  <si>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</si>
  <si>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</si>
  <si>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</si>
  <si>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</si>
  <si>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</si>
  <si>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</si>
  <si>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</si>
  <si>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</si>
  <si>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</si>
  <si>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</si>
  <si>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</si>
  <si>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</si>
  <si>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</si>
  <si>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</si>
  <si>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</si>
  <si>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</si>
  <si>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</si>
  <si>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</si>
  <si>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</si>
  <si>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</si>
  <si>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</si>
  <si>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</si>
  <si>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</si>
  <si>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</si>
  <si>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</si>
  <si>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</si>
  <si>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</si>
  <si>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</si>
  <si>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</si>
  <si>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</si>
  <si>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</si>
  <si>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</si>
  <si>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</si>
  <si>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</si>
  <si>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</si>
  <si>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</si>
  <si>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</si>
  <si>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</si>
  <si>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</si>
  <si>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</si>
  <si>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</si>
  <si>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</si>
  <si>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</si>
  <si>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</si>
  <si>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</si>
  <si>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</si>
  <si>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</si>
  <si>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</si>
  <si>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</si>
  <si>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</si>
  <si>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</si>
  <si>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</si>
  <si>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</si>
  <si>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</si>
  <si>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</si>
  <si>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</si>
  <si>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</si>
  <si>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</si>
  <si>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</si>
  <si>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</si>
  <si>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</si>
  <si>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</si>
  <si>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</si>
  <si>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</si>
  <si>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</si>
  <si>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</si>
  <si>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</si>
  <si>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</si>
  <si>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</si>
  <si>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</si>
  <si>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</si>
  <si>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</si>
  <si>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</si>
  <si>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</si>
  <si>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</si>
  <si>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</si>
  <si>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</si>
  <si>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</si>
  <si>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</si>
  <si>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</si>
  <si>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</si>
  <si>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</si>
  <si>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</si>
  <si>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</si>
  <si>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</si>
  <si>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</si>
  <si>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</si>
  <si>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</si>
  <si>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</si>
  <si>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</si>
  <si>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</si>
  <si>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</si>
  <si>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</si>
  <si>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</si>
  <si>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</si>
  <si>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</si>
  <si>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</si>
  <si>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</si>
  <si>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</si>
  <si>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</si>
  <si>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</si>
  <si>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</si>
  <si>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</si>
  <si>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</si>
  <si>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</si>
  <si>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</si>
  <si>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</si>
  <si>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</si>
  <si>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</si>
  <si>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</si>
  <si>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</si>
  <si>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</si>
  <si>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</si>
  <si>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</si>
  <si>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</si>
  <si>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</si>
  <si>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</si>
  <si>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</si>
  <si>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</si>
  <si>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</si>
  <si>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</si>
  <si>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</si>
  <si>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</si>
  <si>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</si>
  <si>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</si>
  <si>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</si>
  <si>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</si>
  <si>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</si>
  <si>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</si>
  <si>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</si>
  <si>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</si>
  <si>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</si>
  <si>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</si>
  <si>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</si>
  <si>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</si>
  <si>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</si>
  <si>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</si>
  <si>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</si>
  <si>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</si>
  <si>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</si>
  <si>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</si>
  <si>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</si>
  <si>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</si>
  <si>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</si>
  <si>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</si>
  <si>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</si>
  <si>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</si>
  <si>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</si>
  <si>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</si>
  <si>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</si>
  <si>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</si>
  <si>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</si>
  <si>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</si>
  <si>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</si>
  <si>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</si>
  <si>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</si>
  <si>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</si>
  <si>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</si>
  <si>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</si>
  <si>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</si>
  <si>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</si>
  <si>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</si>
  <si>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</si>
  <si>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</si>
  <si>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</si>
  <si>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</si>
  <si>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</si>
  <si>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</si>
  <si>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</si>
  <si>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</si>
  <si>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</si>
  <si>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</si>
  <si>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</si>
  <si>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</si>
  <si>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</si>
  <si>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</si>
  <si>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</si>
  <si>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</si>
  <si>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</si>
  <si>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</si>
  <si>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</si>
  <si>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</si>
  <si>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</si>
  <si>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</si>
  <si>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</si>
  <si>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</si>
  <si>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</si>
  <si>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</si>
  <si>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</si>
  <si>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</si>
  <si>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</si>
  <si>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</si>
  <si>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</si>
  <si>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</si>
  <si>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</si>
  <si>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</si>
  <si>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</si>
  <si>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</si>
  <si>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</si>
  <si>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</si>
  <si>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</si>
  <si>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</si>
  <si>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</si>
  <si>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</si>
  <si>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</si>
  <si>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</si>
  <si>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</si>
  <si>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</si>
  <si>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</si>
  <si>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</si>
  <si>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</si>
  <si>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</si>
  <si>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</si>
  <si>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</si>
  <si>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</si>
  <si>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</si>
  <si>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</si>
  <si>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</si>
  <si>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</si>
  <si>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</si>
  <si>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</si>
  <si>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</si>
  <si>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</si>
  <si>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</si>
  <si>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</si>
  <si>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</si>
  <si>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</si>
  <si>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</si>
  <si>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</si>
  <si>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</si>
  <si>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</si>
  <si>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</si>
  <si>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</si>
  <si>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</si>
  <si>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</si>
  <si>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</si>
  <si>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</si>
  <si>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</si>
  <si>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</si>
  <si>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</si>
  <si>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</si>
  <si>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</si>
  <si>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</si>
  <si>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</si>
  <si>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</si>
  <si>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</si>
  <si>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</si>
  <si>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</si>
  <si>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</si>
  <si>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</si>
  <si>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</si>
  <si>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</si>
  <si>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</si>
  <si>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</si>
  <si>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</si>
  <si>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</si>
  <si>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</si>
  <si>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</si>
  <si>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</si>
  <si>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</si>
  <si>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</si>
  <si>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</si>
  <si>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</si>
  <si>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</si>
  <si>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</si>
  <si>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</si>
  <si>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</si>
  <si>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</si>
  <si>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</si>
  <si>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</si>
  <si>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</si>
  <si>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</si>
  <si>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</si>
  <si>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</si>
  <si>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</si>
  <si>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</si>
  <si>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</si>
  <si>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</si>
  <si>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</si>
  <si>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</si>
  <si>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</si>
  <si>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</si>
  <si>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</si>
  <si>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</si>
  <si>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</si>
  <si>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</si>
  <si>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</si>
  <si>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</si>
  <si>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</si>
  <si>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</si>
  <si>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</si>
  <si>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</si>
  <si>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</si>
  <si>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</si>
  <si>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</si>
  <si>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</si>
  <si>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</si>
  <si>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</si>
  <si>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</si>
  <si>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</si>
  <si>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</si>
  <si>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</si>
  <si>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</si>
  <si>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</si>
  <si>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</si>
  <si>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</si>
  <si>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</si>
  <si>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</si>
  <si>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</si>
  <si>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</si>
  <si>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</si>
  <si>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</si>
  <si>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</si>
  <si>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</si>
  <si>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</si>
  <si>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</si>
  <si>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</si>
  <si>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</si>
  <si>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</si>
  <si>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</si>
  <si>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</si>
  <si>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</si>
  <si>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</si>
  <si>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</si>
  <si>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</si>
  <si>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</si>
  <si>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</si>
  <si>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</si>
  <si>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</si>
  <si>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</si>
  <si>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</si>
  <si>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</si>
  <si>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</si>
  <si>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</si>
  <si>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</si>
  <si>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</si>
  <si>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</si>
  <si>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</si>
  <si>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</si>
  <si>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</si>
  <si>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</si>
  <si>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</si>
  <si>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</si>
  <si>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</si>
  <si>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</si>
  <si>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</si>
  <si>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</si>
  <si>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</si>
  <si>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</si>
  <si>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</si>
  <si>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</si>
  <si>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</si>
  <si>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</si>
  <si>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</si>
  <si>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</si>
  <si>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</si>
  <si>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</si>
  <si>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</si>
  <si>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</si>
  <si>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</si>
  <si>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</si>
  <si>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</si>
  <si>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</si>
  <si>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</si>
  <si>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</si>
  <si>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</si>
  <si>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</si>
  <si>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</si>
  <si>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</si>
  <si>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</si>
  <si>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</si>
  <si>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</si>
  <si>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</si>
  <si>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</si>
  <si>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</si>
  <si>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</si>
  <si>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</si>
  <si>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</si>
  <si>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</si>
  <si>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</si>
  <si>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</si>
  <si>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</si>
  <si>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</si>
  <si>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</si>
  <si>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</si>
  <si>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</si>
  <si>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</si>
  <si>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</si>
  <si>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</si>
  <si>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</si>
  <si>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</si>
  <si>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</si>
  <si>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</si>
  <si>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</si>
  <si>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</si>
  <si>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</si>
  <si>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</si>
  <si>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</si>
  <si>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</si>
  <si>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</si>
  <si>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</si>
  <si>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</si>
  <si>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</si>
  <si>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</si>
  <si>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</si>
  <si>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</si>
  <si>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</si>
  <si>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</si>
  <si>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</si>
  <si>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</si>
  <si>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</si>
  <si>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</si>
  <si>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</si>
  <si>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</si>
  <si>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</si>
  <si>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</si>
  <si>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</si>
  <si>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</si>
  <si>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</si>
  <si>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</si>
  <si>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</si>
  <si>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</si>
  <si>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</si>
  <si>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</si>
  <si>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</si>
  <si>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</si>
  <si>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</si>
  <si>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</si>
  <si>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</si>
  <si>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</si>
  <si>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</si>
  <si>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</si>
  <si>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</si>
  <si>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</si>
  <si>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</si>
  <si>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</si>
  <si>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</si>
  <si>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</si>
  <si>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</si>
  <si>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</si>
  <si>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</si>
  <si>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</si>
  <si>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</si>
  <si>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</si>
  <si>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</si>
  <si>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</si>
  <si>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</si>
  <si>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</si>
  <si>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</si>
  <si>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</si>
  <si>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</si>
  <si>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</si>
  <si>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</si>
  <si>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</si>
  <si>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</si>
  <si>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</si>
  <si>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</si>
  <si>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</si>
  <si>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</si>
  <si>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</si>
  <si>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</si>
  <si>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</si>
  <si>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</si>
  <si>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</si>
  <si>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</si>
  <si>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</si>
  <si>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</si>
  <si>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</si>
  <si>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</si>
  <si>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</si>
  <si>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</si>
  <si>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</si>
  <si>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</si>
  <si>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</si>
  <si>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</si>
  <si>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</si>
  <si>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</si>
  <si>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</si>
  <si>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</si>
  <si>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</si>
  <si>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</si>
  <si>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</si>
  <si>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</si>
  <si>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</si>
  <si>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</si>
  <si>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</si>
  <si>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</si>
  <si>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</si>
  <si>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</si>
  <si>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</si>
  <si>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</si>
  <si>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</si>
  <si>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</si>
  <si>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</si>
  <si>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</si>
  <si>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</si>
  <si>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</si>
  <si>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</si>
  <si>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</si>
  <si>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</si>
  <si>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</si>
  <si>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</si>
  <si>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</si>
  <si>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</si>
  <si>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</si>
  <si>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</si>
  <si>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</si>
  <si>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</si>
  <si>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</si>
  <si>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</si>
  <si>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</si>
  <si>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</si>
  <si>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</si>
  <si>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</si>
  <si>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</si>
  <si>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</si>
  <si>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</si>
  <si>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</si>
  <si>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</si>
  <si>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</si>
  <si>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</si>
  <si>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</si>
  <si>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</si>
  <si>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</si>
  <si>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</si>
  <si>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</si>
  <si>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</si>
  <si>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</si>
  <si>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</si>
  <si>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</si>
  <si>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</si>
  <si>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</si>
  <si>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</si>
  <si>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</si>
  <si>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</si>
  <si>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</si>
  <si>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</si>
  <si>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</si>
  <si>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</si>
  <si>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</si>
  <si>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</si>
  <si>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</si>
  <si>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</si>
  <si>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</si>
  <si>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</si>
  <si>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</si>
  <si>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</si>
  <si>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</si>
  <si>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</si>
  <si>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</si>
  <si>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</si>
  <si>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</si>
  <si>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</si>
  <si>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</si>
  <si>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</si>
  <si>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</si>
  <si>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</si>
  <si>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</si>
  <si>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</si>
  <si>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</si>
  <si>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</si>
  <si>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</si>
  <si>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</si>
  <si>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</si>
  <si>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</si>
  <si>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</si>
  <si>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</si>
  <si>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</si>
  <si>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</si>
  <si>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</si>
  <si>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</si>
  <si>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</si>
  <si>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</si>
  <si>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</si>
  <si>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</si>
  <si>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</si>
  <si>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</si>
  <si>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</si>
  <si>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</si>
  <si>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</si>
  <si>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</si>
  <si>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</si>
  <si>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</si>
  <si>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</si>
  <si>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</si>
  <si>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</si>
  <si>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</si>
  <si>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</si>
  <si>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</si>
  <si>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</si>
  <si>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</si>
  <si>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</si>
  <si>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</si>
  <si>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</si>
  <si>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</si>
  <si>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</si>
  <si>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</si>
  <si>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</si>
  <si>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</si>
  <si>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</si>
  <si>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</si>
  <si>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</si>
  <si>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</si>
  <si>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</si>
  <si>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</si>
  <si>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</si>
  <si>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</si>
  <si>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</si>
  <si>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</si>
  <si>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</si>
  <si>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</si>
  <si>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</si>
  <si>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</si>
  <si>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</si>
  <si>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</si>
  <si>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</si>
  <si>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</si>
  <si>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</si>
  <si>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</si>
  <si>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</si>
  <si>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</si>
  <si>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</si>
  <si>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</si>
  <si>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</si>
  <si>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</si>
  <si>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</si>
  <si>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</si>
  <si>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</si>
  <si>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</si>
  <si>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</si>
  <si>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</si>
  <si>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</si>
  <si>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</si>
  <si>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</si>
  <si>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</si>
  <si>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</si>
  <si>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</si>
  <si>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</si>
  <si>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</si>
  <si>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</si>
  <si>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</si>
  <si>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</si>
  <si>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</si>
  <si>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</si>
  <si>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</si>
  <si>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</si>
  <si>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</si>
  <si>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</si>
  <si>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</si>
  <si>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</si>
  <si>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</si>
  <si>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</si>
  <si>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</si>
  <si>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</si>
  <si>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</si>
  <si>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</si>
  <si>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</si>
  <si>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</si>
  <si>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</si>
  <si>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</si>
  <si>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</si>
  <si>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</si>
  <si>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</si>
  <si>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</si>
  <si>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</si>
  <si>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</si>
  <si>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</si>
  <si>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</si>
  <si>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</si>
  <si>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</si>
  <si>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</si>
  <si>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</si>
  <si>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</si>
  <si>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</si>
  <si>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</si>
  <si>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</si>
  <si>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</si>
  <si>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</si>
  <si>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</si>
  <si>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</si>
  <si>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</si>
  <si>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</si>
  <si>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</si>
  <si>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</si>
  <si>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</si>
  <si>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</si>
  <si>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</si>
  <si>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</si>
  <si>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</si>
  <si>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</si>
  <si>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</si>
  <si>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</si>
  <si>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</si>
  <si>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</si>
  <si>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</si>
  <si>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</si>
  <si>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</si>
  <si>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</si>
  <si>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</si>
  <si>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</si>
  <si>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</si>
  <si>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</si>
  <si>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</si>
  <si>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</si>
  <si>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</si>
  <si>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</si>
  <si>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</si>
  <si>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</si>
  <si>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</si>
  <si>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</si>
  <si>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</si>
  <si>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</si>
  <si>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</si>
  <si>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</si>
  <si>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</si>
  <si>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</si>
  <si>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</si>
  <si>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</si>
  <si>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</si>
  <si>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</si>
  <si>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</si>
  <si>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</si>
  <si>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</si>
  <si>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</si>
  <si>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</si>
  <si>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</si>
  <si>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</si>
  <si>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</si>
  <si>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</si>
  <si>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</si>
  <si>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</si>
  <si>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</si>
  <si>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</si>
  <si>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</si>
  <si>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</si>
  <si>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</si>
  <si>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</si>
  <si>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</si>
  <si>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</si>
  <si>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</si>
  <si>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</si>
  <si>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</si>
  <si>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</si>
  <si>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</si>
  <si>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</si>
  <si>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</si>
  <si>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</si>
  <si>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</si>
  <si>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</si>
  <si>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</si>
  <si>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</si>
  <si>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</si>
  <si>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</si>
  <si>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</si>
  <si>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</si>
  <si>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</si>
  <si>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</si>
  <si>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</si>
  <si>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</si>
  <si>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</si>
  <si>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</si>
  <si>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</si>
  <si>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</si>
  <si>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</si>
  <si>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</si>
  <si>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</si>
  <si>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</si>
  <si>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</si>
  <si>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</si>
  <si>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</si>
  <si>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</si>
  <si>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</si>
  <si>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</si>
  <si>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</si>
  <si>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</si>
  <si>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</si>
  <si>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</si>
  <si>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</si>
  <si>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</si>
  <si>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</si>
  <si>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</si>
  <si>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</si>
  <si>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</si>
  <si>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</si>
  <si>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</si>
  <si>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</si>
  <si>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</si>
  <si>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</si>
  <si>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</si>
  <si>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</si>
  <si>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</si>
  <si>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</si>
  <si>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</si>
  <si>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</si>
  <si>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</si>
  <si>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</si>
  <si>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</si>
  <si>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</si>
  <si>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</si>
  <si>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</si>
  <si>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</si>
  <si>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</si>
  <si>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</si>
  <si>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</si>
  <si>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</si>
  <si>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</si>
  <si>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</si>
  <si>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</si>
  <si>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</si>
  <si>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</si>
  <si>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</si>
  <si>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</si>
  <si>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</si>
  <si>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</si>
  <si>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</si>
  <si>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</si>
  <si>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</si>
  <si>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</si>
  <si>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</si>
  <si>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</si>
  <si>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</si>
  <si>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</si>
  <si>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</si>
  <si>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</si>
  <si>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</si>
  <si>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</si>
  <si>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</si>
  <si>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</si>
  <si>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</si>
  <si>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</si>
  <si>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</si>
  <si>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</si>
  <si>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</si>
  <si>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</si>
  <si>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</si>
  <si>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</si>
  <si>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</si>
  <si>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</si>
  <si>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</si>
  <si>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</si>
  <si>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</si>
  <si>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</si>
  <si>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</si>
  <si>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</si>
  <si>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</si>
  <si>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</si>
  <si>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</si>
  <si>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</si>
  <si>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</si>
  <si>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</si>
  <si>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</si>
  <si>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</si>
  <si>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</si>
  <si>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</si>
  <si>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</si>
  <si>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</si>
  <si>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</si>
  <si>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</si>
  <si>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</si>
  <si>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</si>
  <si>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</si>
  <si>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</si>
  <si>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</si>
  <si>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</si>
  <si>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</si>
  <si>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</si>
  <si>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</si>
  <si>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</si>
  <si>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</si>
  <si>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</si>
  <si>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</si>
  <si>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</si>
  <si>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</si>
  <si>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</si>
  <si>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</si>
  <si>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</si>
  <si>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</si>
  <si>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</si>
  <si>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</si>
  <si>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</si>
  <si>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</si>
  <si>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</si>
  <si>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</si>
  <si>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</si>
  <si>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</si>
  <si>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</si>
  <si>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</si>
  <si>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</si>
  <si>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</si>
  <si>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</si>
  <si>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</si>
  <si>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</si>
  <si>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</si>
  <si>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</si>
  <si>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</si>
  <si>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</si>
  <si>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</si>
  <si>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</si>
  <si>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</si>
  <si>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</si>
  <si>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</si>
  <si>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</si>
  <si>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</si>
  <si>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</si>
  <si>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</si>
  <si>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</si>
  <si>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</si>
  <si>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</si>
  <si>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</si>
  <si>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</si>
  <si>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</si>
  <si>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</si>
  <si>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</si>
  <si>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</si>
  <si>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</si>
  <si>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</si>
  <si>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</si>
  <si>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</si>
  <si>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</si>
  <si>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</si>
  <si>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</si>
  <si>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</si>
  <si>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</si>
  <si>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</si>
  <si>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</si>
  <si>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</si>
  <si>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</si>
  <si>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</si>
  <si>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</si>
  <si>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</si>
  <si>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</si>
  <si>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</si>
  <si>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</si>
  <si>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</si>
  <si>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</si>
  <si>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</si>
  <si>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</si>
  <si>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</si>
  <si>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</si>
  <si>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</si>
  <si>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</si>
  <si>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</si>
  <si>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</si>
  <si>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</si>
  <si>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</si>
  <si>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</si>
  <si>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</si>
  <si>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</si>
  <si>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</si>
  <si>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</si>
  <si>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</si>
  <si>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</si>
  <si>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</si>
  <si>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</si>
  <si>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</si>
  <si>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</si>
  <si>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</si>
  <si>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</si>
  <si>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</si>
  <si>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</si>
  <si>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</si>
  <si>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</si>
  <si>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</si>
  <si>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</si>
  <si>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</si>
  <si>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</si>
  <si>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</si>
  <si>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</si>
  <si>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</si>
  <si>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</si>
  <si>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</si>
  <si>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</si>
  <si>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</si>
  <si>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</si>
  <si>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</si>
  <si>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</si>
  <si>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</si>
  <si>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</si>
  <si>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</si>
  <si>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</si>
  <si>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</si>
  <si>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</si>
  <si>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</si>
  <si>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</si>
  <si>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</si>
  <si>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</si>
  <si>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</si>
  <si>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</si>
  <si>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</si>
  <si>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</si>
  <si>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</si>
  <si>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</si>
  <si>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</si>
  <si>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</si>
  <si>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</si>
  <si>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</si>
  <si>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</si>
  <si>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</si>
  <si>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</si>
  <si>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</si>
  <si>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</si>
  <si>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</si>
  <si>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</si>
  <si>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</si>
  <si>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</si>
  <si>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</si>
  <si>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</si>
  <si>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</si>
  <si>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</si>
  <si>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</si>
  <si>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</si>
  <si>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</si>
  <si>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</si>
  <si>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</si>
  <si>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</si>
  <si>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</si>
  <si>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</si>
  <si>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</si>
  <si>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</si>
  <si>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</si>
  <si>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</si>
  <si>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</si>
  <si>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</si>
  <si>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</si>
  <si>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</si>
  <si>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</si>
  <si>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</si>
  <si>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</si>
  <si>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</si>
  <si>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</si>
  <si>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</si>
  <si>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</si>
  <si>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</si>
  <si>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</si>
  <si>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</si>
  <si>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</si>
  <si>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</si>
  <si>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</si>
  <si>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</si>
  <si>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</si>
  <si>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</si>
  <si>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</si>
  <si>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</si>
  <si>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</si>
  <si>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</si>
  <si>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</si>
  <si>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</si>
  <si>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</si>
  <si>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</si>
  <si>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</si>
  <si>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</si>
  <si>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</si>
  <si>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</si>
  <si>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</si>
  <si>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</si>
  <si>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</si>
  <si>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</si>
  <si>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</si>
  <si>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</si>
  <si>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</si>
  <si>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</si>
  <si>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</si>
  <si>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</si>
  <si>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</si>
  <si>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</si>
  <si>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</si>
  <si>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</si>
  <si>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</si>
  <si>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</si>
  <si>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</si>
  <si>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</si>
  <si>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</si>
  <si>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</si>
  <si>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</si>
  <si>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</si>
  <si>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</si>
  <si>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</si>
  <si>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</si>
  <si>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</si>
  <si>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</si>
  <si>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</si>
  <si>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</si>
  <si>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</si>
  <si>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</si>
  <si>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</si>
  <si>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</si>
  <si>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</si>
  <si>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</si>
  <si>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</si>
  <si>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</si>
  <si>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</si>
  <si>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</si>
  <si>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</si>
  <si>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</si>
  <si>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</si>
  <si>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</si>
  <si>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</si>
  <si>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</si>
  <si>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</si>
  <si>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</si>
  <si>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</si>
  <si>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</si>
  <si>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</si>
  <si>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</si>
  <si>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</si>
  <si>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</si>
  <si>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</si>
  <si>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</si>
  <si>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</si>
  <si>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</si>
  <si>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</si>
  <si>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</si>
  <si>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</si>
  <si>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</si>
  <si>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</si>
  <si>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</si>
  <si>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</si>
  <si>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</si>
  <si>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</si>
  <si>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</si>
  <si>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</si>
  <si>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</si>
  <si>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</si>
  <si>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</si>
  <si>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</si>
  <si>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</si>
  <si>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</si>
  <si>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</si>
  <si>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</si>
  <si>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</si>
  <si>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</si>
  <si>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</si>
  <si>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</si>
  <si>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</si>
  <si>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</si>
  <si>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</si>
  <si>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</si>
  <si>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</si>
  <si>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</si>
  <si>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</si>
  <si>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</si>
  <si>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</si>
  <si>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</si>
  <si>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</si>
  <si>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</si>
  <si>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</si>
  <si>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</si>
  <si>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</si>
  <si>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</si>
  <si>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</si>
  <si>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</si>
  <si>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</si>
  <si>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</si>
  <si>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</si>
  <si>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</si>
  <si>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</si>
  <si>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</si>
  <si>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</si>
  <si>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</si>
  <si>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</si>
  <si>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</si>
  <si>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</si>
  <si>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</si>
  <si>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</si>
  <si>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</si>
  <si>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</si>
  <si>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</si>
  <si>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</si>
  <si>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</si>
  <si>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</si>
  <si>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</si>
  <si>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</si>
  <si>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</si>
  <si>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</si>
  <si>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</si>
  <si>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</si>
  <si>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</si>
  <si>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</si>
  <si>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</si>
  <si>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</si>
  <si>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</si>
  <si>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</si>
  <si>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</si>
  <si>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</si>
  <si>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</si>
  <si>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</si>
  <si>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</si>
  <si>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</si>
  <si>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</si>
  <si>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</si>
  <si>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</si>
  <si>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</si>
  <si>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</si>
  <si>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</si>
  <si>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</si>
  <si>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</si>
  <si>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</si>
  <si>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</si>
  <si>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</si>
  <si>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</si>
  <si>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</si>
  <si>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</si>
  <si>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</si>
  <si>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</si>
  <si>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</si>
  <si>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</si>
  <si>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</si>
  <si>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</si>
  <si>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</si>
  <si>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</si>
  <si>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</si>
  <si>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</si>
  <si>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</si>
  <si>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</si>
  <si>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</si>
  <si>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</si>
  <si>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</si>
  <si>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</si>
  <si>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</si>
  <si>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</si>
  <si>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</si>
  <si>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</si>
  <si>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</si>
  <si>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</si>
  <si>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</si>
  <si>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</si>
  <si>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</si>
  <si>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</si>
  <si>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</si>
  <si>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</si>
  <si>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</si>
  <si>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</si>
  <si>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</si>
  <si>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</si>
  <si>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</si>
  <si>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</si>
  <si>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</si>
  <si>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</si>
  <si>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</si>
  <si>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</si>
  <si>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</si>
  <si>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</si>
  <si>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</si>
  <si>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</si>
  <si>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</si>
  <si>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</si>
  <si>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</si>
  <si>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</si>
  <si>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</si>
  <si>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</si>
  <si>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</si>
  <si>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</si>
  <si>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</si>
  <si>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</si>
  <si>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</si>
  <si>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</si>
  <si>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</si>
  <si>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</si>
  <si>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</si>
  <si>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</si>
  <si>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</si>
  <si>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</si>
  <si>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</si>
  <si>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</si>
  <si>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</si>
  <si>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</si>
  <si>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</si>
  <si>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</si>
  <si>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</si>
  <si>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</si>
  <si>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</si>
  <si>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</si>
  <si>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</si>
  <si>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</si>
  <si>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</si>
  <si>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</si>
  <si>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</si>
  <si>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</si>
  <si>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</si>
  <si>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</si>
  <si>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</si>
  <si>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</si>
  <si>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</si>
  <si>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</si>
  <si>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</si>
  <si>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</si>
  <si>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</si>
  <si>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</si>
  <si>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</si>
  <si>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</si>
  <si>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</si>
  <si>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</si>
  <si>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</si>
  <si>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</si>
  <si>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</si>
  <si>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</si>
  <si>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</si>
  <si>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</si>
  <si>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</si>
  <si>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</si>
  <si>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</si>
  <si>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</si>
  <si>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</si>
  <si>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</si>
  <si>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</si>
  <si>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</si>
  <si>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</si>
  <si>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</si>
  <si>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</si>
  <si>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</si>
  <si>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</si>
  <si>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</si>
  <si>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</si>
  <si>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</si>
  <si>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</si>
  <si>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</si>
  <si>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</si>
  <si>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</si>
  <si>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</si>
  <si>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</si>
  <si>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</si>
  <si>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</si>
  <si>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</si>
  <si>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</si>
  <si>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</si>
  <si>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</si>
  <si>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</si>
  <si>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</si>
  <si>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</si>
  <si>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</si>
  <si>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</si>
  <si>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</si>
  <si>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</si>
  <si>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</si>
  <si>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</si>
  <si>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</si>
  <si>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</si>
  <si>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</si>
  <si>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</si>
  <si>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</si>
  <si>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</si>
  <si>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</si>
  <si>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</si>
  <si>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</si>
  <si>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</si>
  <si>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</si>
  <si>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</si>
  <si>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</si>
  <si>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</si>
  <si>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</si>
  <si>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</si>
  <si>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</si>
  <si>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</si>
  <si>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</si>
  <si>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</si>
  <si>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</si>
  <si>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</si>
  <si>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</si>
  <si>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</si>
  <si>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</si>
  <si>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</si>
  <si>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</si>
  <si>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</si>
  <si>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</si>
  <si>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</si>
  <si>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</si>
  <si>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</si>
  <si>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</si>
  <si>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</si>
  <si>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</si>
  <si>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</si>
  <si>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</si>
  <si>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</si>
  <si>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</si>
  <si>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</si>
  <si>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</si>
  <si>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</si>
  <si>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</si>
  <si>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</si>
  <si>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</si>
  <si>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</si>
  <si>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</si>
  <si>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</si>
  <si>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</si>
  <si>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</si>
  <si>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</si>
  <si>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</si>
  <si>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</si>
  <si>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</si>
  <si>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</si>
  <si>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</si>
  <si>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</si>
  <si>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</si>
  <si>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</si>
  <si>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</si>
  <si>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</si>
  <si>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</si>
  <si>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</si>
  <si>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</si>
  <si>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</si>
  <si>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</si>
  <si>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</si>
  <si>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</si>
  <si>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</si>
  <si>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</si>
  <si>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</si>
  <si>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</si>
  <si>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</si>
  <si>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</si>
  <si>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</si>
  <si>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</si>
  <si>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</si>
  <si>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</si>
  <si>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</si>
  <si>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</si>
  <si>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</si>
  <si>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</si>
  <si>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</si>
  <si>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</si>
  <si>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</si>
  <si>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</si>
  <si>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</si>
  <si>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</si>
  <si>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</si>
  <si>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</si>
  <si>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</si>
  <si>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</si>
  <si>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</si>
  <si>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</si>
  <si>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</si>
  <si>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</si>
  <si>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</si>
  <si>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</si>
  <si>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</si>
  <si>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</si>
  <si>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</si>
  <si>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</si>
  <si>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</si>
  <si>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</si>
  <si>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</si>
  <si>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</si>
  <si>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</si>
  <si>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</si>
  <si>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</si>
  <si>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</si>
  <si>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</si>
  <si>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</si>
  <si>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</si>
  <si>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</si>
  <si>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</si>
  <si>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</si>
  <si>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</si>
  <si>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</si>
  <si>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</si>
  <si>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</si>
  <si>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</si>
  <si>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</si>
  <si>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</si>
  <si>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</si>
  <si>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</si>
  <si>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</si>
  <si>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</si>
  <si>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</si>
  <si>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</si>
  <si>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</si>
  <si>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</si>
  <si>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</si>
  <si>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</si>
  <si>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</si>
  <si>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</si>
  <si>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</si>
  <si>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</si>
  <si>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</si>
  <si>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</si>
  <si>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</si>
  <si>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</si>
  <si>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</si>
  <si>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</si>
  <si>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</si>
  <si>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</si>
  <si>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</si>
  <si>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</si>
  <si>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</si>
  <si>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</si>
  <si>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</si>
  <si>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</si>
  <si>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</si>
  <si>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</si>
  <si>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</si>
  <si>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</si>
  <si>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</si>
  <si>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</si>
  <si>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</si>
  <si>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</si>
  <si>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</si>
  <si>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</si>
  <si>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</si>
  <si>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</si>
  <si>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</si>
  <si>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</si>
  <si>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</si>
  <si>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</si>
  <si>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</si>
  <si>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</si>
  <si>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</si>
  <si>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</si>
  <si>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</si>
  <si>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</si>
  <si>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</si>
  <si>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</si>
  <si>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</si>
  <si>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</si>
  <si>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</si>
  <si>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</si>
  <si>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</si>
  <si>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</si>
  <si>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</si>
  <si>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</si>
  <si>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</si>
  <si>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</si>
  <si>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</si>
  <si>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</si>
  <si>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</si>
  <si>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</si>
  <si>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</si>
  <si>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</si>
  <si>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</si>
  <si>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</si>
  <si>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</si>
  <si>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</si>
  <si>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</si>
  <si>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</si>
  <si>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</si>
  <si>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</si>
  <si>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</si>
  <si>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</si>
  <si>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</si>
  <si>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</si>
  <si>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</si>
  <si>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</si>
  <si>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</si>
  <si>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</si>
  <si>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</si>
  <si>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</si>
  <si>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</si>
  <si>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</si>
  <si>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</si>
  <si>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</si>
  <si>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</si>
  <si>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</si>
  <si>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</si>
  <si>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</si>
  <si>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</si>
  <si>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</si>
  <si>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</si>
  <si>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</si>
  <si>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</si>
  <si>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</si>
  <si>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</si>
  <si>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</si>
  <si>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</si>
  <si>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</si>
  <si>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</si>
  <si>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</si>
  <si>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</si>
  <si>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</si>
  <si>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</si>
  <si>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</si>
  <si>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</si>
  <si>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</si>
  <si>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</si>
  <si>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</si>
  <si>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</si>
  <si>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</si>
  <si>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</si>
  <si>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</si>
  <si>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</si>
  <si>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</si>
  <si>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</si>
  <si>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</si>
  <si>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</si>
  <si>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</si>
  <si>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</si>
  <si>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</si>
  <si>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</si>
  <si>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</si>
  <si>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</si>
  <si>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</si>
  <si>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</si>
  <si>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</si>
  <si>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</si>
  <si>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</si>
  <si>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</si>
  <si>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</si>
  <si>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</si>
  <si>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</si>
  <si>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</si>
  <si>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</si>
  <si>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</si>
  <si>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</si>
  <si>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</si>
  <si>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</si>
  <si>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</si>
  <si>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</si>
  <si>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</si>
  <si>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</si>
  <si>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</si>
  <si>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</si>
  <si>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</si>
  <si>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</si>
  <si>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</si>
  <si>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</si>
  <si>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</si>
  <si>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</si>
  <si>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</si>
  <si>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</si>
  <si>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</si>
  <si>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</si>
  <si>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</si>
  <si>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</si>
  <si>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</si>
  <si>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</si>
  <si>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</si>
  <si>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</si>
  <si>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</si>
  <si>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</si>
  <si>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</si>
  <si>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</si>
  <si>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</si>
  <si>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</si>
  <si>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</si>
  <si>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</si>
  <si>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</si>
  <si>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</si>
  <si>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</si>
  <si>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</si>
  <si>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</si>
  <si>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</si>
  <si>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</si>
  <si>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</si>
  <si>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</si>
  <si>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</si>
  <si>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</si>
  <si>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</si>
  <si>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</si>
  <si>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</si>
  <si>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</si>
  <si>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</si>
  <si>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</si>
  <si>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</si>
  <si>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</si>
  <si>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</si>
  <si>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</si>
  <si>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</si>
  <si>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</si>
  <si>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</si>
  <si>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</si>
  <si>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</si>
  <si>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</si>
  <si>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</si>
  <si>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</si>
  <si>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</si>
  <si>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</si>
  <si>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</si>
  <si>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</si>
  <si>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</si>
  <si>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</si>
  <si>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</si>
  <si>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</si>
  <si>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</si>
  <si>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</si>
  <si>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</si>
  <si>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</si>
  <si>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</si>
  <si>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</si>
  <si>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</si>
  <si>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</si>
  <si>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</si>
  <si>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</si>
  <si>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</si>
  <si>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</si>
  <si>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</si>
  <si>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</si>
  <si>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</si>
  <si>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</si>
  <si>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</si>
  <si>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</si>
  <si>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</si>
  <si>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</si>
  <si>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</si>
  <si>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</si>
  <si>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</si>
  <si>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</si>
  <si>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</si>
  <si>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</si>
  <si>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</si>
  <si>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</si>
  <si>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</si>
  <si>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</si>
  <si>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</si>
  <si>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</si>
  <si>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</si>
  <si>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</si>
  <si>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</si>
  <si>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</si>
  <si>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</si>
  <si>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</si>
  <si>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</si>
  <si>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</si>
  <si>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</si>
  <si>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</si>
  <si>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</si>
  <si>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</si>
  <si>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</si>
  <si>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</si>
  <si>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</si>
  <si>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</si>
  <si>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</si>
  <si>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</si>
  <si>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</si>
  <si>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</si>
  <si>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</si>
  <si>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</si>
  <si>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</si>
  <si>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</si>
  <si>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</si>
  <si>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</si>
  <si>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</si>
  <si>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</si>
  <si>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</si>
  <si>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</si>
  <si>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</si>
  <si>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</si>
  <si>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</si>
  <si>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</si>
  <si>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</si>
  <si>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</si>
  <si>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</si>
  <si>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</si>
  <si>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</si>
  <si>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</si>
  <si>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</si>
  <si>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</si>
  <si>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</si>
  <si>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</si>
  <si>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</si>
  <si>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</si>
  <si>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</si>
  <si>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</si>
  <si>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</si>
  <si>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</si>
  <si>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</si>
  <si>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</si>
  <si>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</si>
  <si>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</si>
  <si>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</si>
  <si>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</si>
  <si>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</si>
  <si>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</si>
  <si>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</si>
  <si>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</si>
  <si>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</si>
  <si>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</si>
  <si>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</si>
  <si>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</si>
  <si>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</si>
  <si>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</si>
  <si>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</si>
  <si>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</si>
  <si>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</si>
  <si>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</si>
  <si>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</si>
  <si>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</si>
  <si>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</si>
  <si>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</si>
  <si>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</si>
  <si>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</si>
  <si>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</si>
  <si>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</si>
  <si>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</si>
  <si>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</si>
  <si>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</si>
  <si>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</si>
  <si>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</si>
  <si>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</si>
  <si>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</si>
  <si>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</si>
  <si>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</si>
  <si>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</si>
  <si>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</si>
  <si>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</si>
  <si>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</si>
  <si>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</si>
  <si>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</si>
  <si>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</si>
  <si>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</si>
  <si>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</si>
  <si>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</si>
  <si>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</si>
  <si>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</si>
  <si>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</si>
  <si>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</si>
  <si>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</si>
  <si>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</si>
  <si>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</si>
  <si>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</si>
  <si>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</si>
  <si>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</si>
  <si>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</si>
  <si>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</si>
  <si>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</si>
  <si>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</si>
  <si>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</si>
  <si>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</si>
  <si>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</si>
  <si>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</si>
  <si>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</si>
  <si>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</si>
  <si>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</si>
  <si>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</si>
  <si>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</si>
  <si>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</si>
  <si>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</si>
  <si>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</si>
  <si>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</si>
  <si>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</si>
  <si>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</si>
  <si>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</si>
  <si>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</si>
  <si>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</si>
  <si>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</si>
  <si>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</si>
  <si>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</si>
  <si>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</si>
  <si>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</si>
  <si>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</si>
  <si>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</si>
  <si>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</si>
  <si>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</si>
  <si>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</si>
  <si>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</si>
  <si>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</si>
  <si>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</si>
  <si>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</si>
  <si>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</si>
  <si>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</si>
  <si>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</si>
  <si>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</si>
  <si>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</si>
  <si>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</si>
  <si>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</si>
  <si>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</si>
  <si>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</si>
  <si>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</si>
  <si>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</si>
  <si>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</si>
  <si>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</si>
  <si>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</si>
  <si>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</si>
  <si>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</si>
  <si>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</si>
  <si>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</si>
  <si>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</si>
  <si>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</si>
  <si>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</si>
  <si>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</si>
  <si>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</si>
  <si>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</si>
  <si>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</si>
  <si>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</si>
  <si>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</si>
  <si>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</si>
  <si>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</si>
  <si>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</si>
  <si>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</si>
  <si>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</si>
  <si>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</si>
  <si>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</si>
  <si>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</si>
  <si>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</si>
  <si>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</si>
  <si>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</si>
  <si>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</si>
  <si>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</si>
  <si>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</si>
  <si>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</si>
  <si>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</si>
  <si>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</si>
  <si>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</si>
  <si>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</si>
  <si>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</si>
  <si>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</si>
  <si>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</si>
  <si>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</si>
  <si>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</si>
  <si>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</si>
  <si>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</si>
  <si>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</si>
  <si>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</si>
  <si>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</si>
  <si>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</si>
  <si>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</si>
  <si>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</si>
  <si>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</si>
  <si>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</si>
  <si>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</si>
  <si>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</si>
  <si>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</si>
  <si>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</si>
  <si>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</si>
  <si>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</si>
  <si>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</si>
  <si>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</si>
  <si>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</si>
  <si>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</si>
  <si>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</si>
  <si>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</si>
  <si>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</si>
  <si>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</si>
  <si>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</si>
  <si>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</si>
  <si>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</si>
  <si>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</si>
  <si>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</si>
  <si>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</si>
  <si>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</si>
  <si>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</si>
  <si>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</si>
  <si>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</si>
  <si>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</si>
  <si>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</si>
  <si>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</si>
  <si>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</si>
  <si>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</si>
  <si>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</si>
  <si>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</si>
  <si>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</si>
  <si>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</si>
  <si>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</si>
  <si>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</si>
  <si>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</si>
  <si>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</si>
  <si>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</si>
  <si>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</si>
  <si>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</si>
  <si>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</si>
  <si>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</si>
  <si>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</si>
  <si>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</si>
  <si>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</si>
  <si>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</si>
  <si>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</si>
  <si>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</si>
  <si>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</si>
  <si>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</si>
  <si>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</si>
  <si>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</si>
  <si>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</si>
  <si>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</si>
  <si>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</si>
  <si>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</si>
  <si>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</si>
  <si>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</si>
  <si>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</si>
  <si>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</si>
  <si>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</si>
  <si>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</si>
  <si>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</si>
  <si>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</si>
  <si>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</si>
  <si>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</si>
  <si>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</si>
  <si>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</si>
  <si>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</si>
  <si>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</si>
  <si>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</si>
  <si>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</si>
  <si>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</si>
  <si>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</si>
  <si>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</si>
  <si>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</si>
  <si>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</si>
  <si>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</si>
  <si>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</si>
  <si>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</si>
  <si>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</si>
  <si>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</si>
  <si>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</si>
  <si>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</si>
  <si>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</si>
  <si>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</si>
  <si>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</si>
  <si>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</si>
  <si>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</si>
  <si>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</si>
  <si>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</si>
  <si>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</si>
  <si>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</si>
  <si>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</si>
  <si>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</si>
  <si>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</si>
  <si>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</si>
  <si>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</si>
  <si>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</si>
  <si>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</si>
  <si>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</si>
  <si>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</si>
  <si>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</si>
  <si>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</si>
  <si>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</si>
  <si>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</si>
  <si>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</si>
  <si>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</si>
  <si>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</si>
  <si>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</si>
  <si>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</si>
  <si>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</si>
  <si>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</si>
  <si>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</si>
  <si>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</si>
  <si>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</si>
  <si>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</si>
  <si>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</si>
  <si>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</si>
  <si>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</si>
  <si>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</si>
  <si>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</si>
  <si>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</si>
  <si>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</si>
  <si>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</si>
  <si>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</si>
  <si>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</si>
  <si>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</si>
  <si>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</si>
  <si>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</si>
  <si>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</si>
  <si>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</si>
  <si>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</si>
  <si>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</si>
  <si>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</si>
  <si>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</si>
  <si>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</si>
  <si>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</si>
  <si>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</si>
  <si>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</si>
  <si>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</si>
  <si>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</si>
  <si>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</si>
  <si>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</si>
  <si>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</si>
  <si>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</si>
  <si>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</si>
  <si>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</si>
  <si>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</si>
  <si>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</si>
  <si>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</si>
  <si>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</si>
  <si>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</si>
  <si>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</si>
  <si>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</si>
  <si>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</si>
  <si>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</si>
  <si>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</si>
  <si>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</si>
  <si>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</si>
  <si>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</si>
  <si>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</si>
  <si>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</si>
  <si>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</si>
  <si>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</si>
  <si>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</si>
  <si>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</si>
  <si>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</si>
  <si>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</si>
  <si>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</si>
  <si>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</si>
  <si>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</si>
  <si>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</si>
  <si>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</si>
  <si>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</si>
  <si>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</si>
  <si>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</si>
  <si>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</si>
  <si>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</si>
  <si>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</si>
  <si>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</si>
  <si>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</si>
  <si>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</si>
  <si>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</si>
  <si>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</si>
  <si>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</si>
  <si>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</si>
  <si>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</si>
  <si>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</si>
  <si>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</si>
  <si>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</si>
  <si>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</si>
  <si>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</si>
  <si>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</si>
  <si>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</si>
  <si>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</si>
  <si>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</si>
  <si>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</si>
  <si>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</si>
  <si>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</si>
  <si>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</si>
  <si>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</si>
  <si>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</si>
  <si>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</si>
  <si>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</si>
  <si>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</si>
  <si>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</si>
  <si>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</si>
  <si>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</si>
  <si>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</si>
  <si>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</si>
  <si>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</si>
  <si>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</si>
  <si>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</si>
  <si>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</si>
  <si>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</si>
  <si>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</si>
  <si>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</si>
  <si>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</si>
  <si>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</si>
  <si>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</si>
  <si>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</si>
  <si>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</si>
  <si>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</si>
  <si>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</si>
  <si>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</si>
  <si>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</si>
  <si>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</si>
  <si>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</si>
  <si>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</si>
  <si>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</si>
  <si>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</si>
  <si>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</si>
  <si>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</si>
  <si>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</si>
  <si>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</si>
  <si>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</si>
  <si>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</si>
  <si>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</si>
  <si>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</si>
  <si>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</si>
  <si>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</si>
  <si>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</si>
  <si>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</si>
  <si>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</si>
  <si>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</si>
  <si>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</si>
  <si>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</si>
  <si>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</si>
  <si>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</si>
  <si>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</si>
  <si>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</si>
  <si>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</si>
  <si>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</si>
  <si>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</si>
  <si>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</si>
  <si>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</si>
  <si>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</si>
  <si>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</si>
  <si>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</si>
  <si>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</si>
  <si>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</si>
  <si>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</si>
  <si>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</si>
  <si>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</si>
  <si>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</si>
  <si>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</si>
  <si>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</si>
  <si>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</si>
  <si>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</si>
  <si>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</si>
  <si>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</si>
  <si>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</si>
  <si>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</si>
  <si>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</si>
  <si>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</si>
  <si>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</si>
  <si>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</si>
  <si>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</si>
  <si>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</si>
  <si>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</si>
  <si>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</si>
  <si>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</si>
  <si>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</si>
  <si>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</si>
  <si>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</si>
  <si>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</si>
  <si>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</si>
  <si>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</si>
  <si>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</si>
  <si>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</si>
  <si>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</si>
  <si>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</si>
  <si>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</si>
  <si>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</si>
  <si>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</si>
  <si>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</si>
  <si>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</si>
  <si>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</si>
  <si>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</si>
  <si>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</si>
  <si>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</si>
  <si>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</si>
  <si>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</si>
  <si>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</si>
  <si>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</si>
  <si>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</si>
  <si>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</si>
  <si>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</si>
  <si>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</si>
  <si>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</si>
  <si>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</si>
  <si>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</si>
  <si>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</si>
  <si>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</si>
  <si>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</si>
  <si>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</si>
  <si>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</si>
  <si>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</si>
  <si>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</si>
  <si>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</si>
  <si>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</si>
  <si>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</si>
  <si>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</si>
  <si>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</si>
  <si>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</si>
  <si>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</si>
  <si>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</si>
  <si>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</si>
  <si>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</si>
  <si>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</si>
  <si>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</si>
  <si>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</si>
  <si>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</si>
  <si>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</si>
  <si>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</si>
  <si>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</si>
  <si>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</si>
  <si>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</si>
  <si>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</si>
  <si>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</si>
  <si>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</si>
  <si>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</si>
  <si>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</si>
  <si>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</si>
  <si>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</si>
  <si>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</si>
  <si>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</si>
  <si>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</si>
  <si>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</si>
  <si>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</si>
  <si>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</si>
  <si>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</si>
  <si>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</si>
  <si>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</si>
  <si>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</si>
  <si>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</si>
  <si>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</si>
  <si>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</si>
  <si>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</si>
  <si>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</si>
  <si>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</si>
  <si>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</si>
  <si>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</si>
  <si>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</si>
  <si>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</si>
  <si>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</si>
  <si>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</si>
  <si>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</si>
  <si>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</si>
  <si>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</si>
  <si>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</si>
  <si>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</si>
  <si>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</si>
  <si>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</si>
  <si>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</si>
  <si>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</si>
  <si>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</si>
  <si>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</si>
  <si>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</si>
  <si>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</si>
  <si>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</si>
  <si>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</si>
  <si>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</si>
  <si>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</si>
  <si>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</si>
  <si>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</si>
  <si>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</si>
  <si>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</si>
  <si>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</si>
  <si>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</si>
  <si>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</si>
  <si>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</si>
  <si>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</si>
  <si>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</si>
  <si>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</si>
  <si>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</si>
  <si>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</si>
  <si>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</si>
  <si>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</si>
  <si>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</si>
  <si>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</si>
  <si>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</si>
  <si>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</si>
  <si>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</si>
  <si>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</si>
  <si>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</si>
  <si>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</si>
  <si>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</si>
  <si>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</si>
  <si>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</si>
  <si>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</si>
  <si>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</si>
  <si>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</si>
  <si>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</si>
  <si>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</si>
  <si>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</si>
  <si>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</si>
  <si>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</si>
  <si>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</si>
  <si>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</si>
  <si>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</si>
  <si>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</si>
  <si>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</si>
  <si>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</si>
  <si>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</si>
  <si>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</si>
  <si>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</si>
  <si>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</si>
  <si>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</si>
  <si>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</si>
  <si>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</si>
  <si>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</si>
  <si>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</si>
  <si>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</si>
  <si>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</si>
  <si>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</si>
  <si>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</si>
  <si>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</si>
  <si>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</si>
  <si>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</si>
  <si>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</si>
  <si>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</si>
  <si>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</si>
  <si>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</si>
  <si>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</si>
  <si>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</si>
  <si>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</si>
  <si>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</si>
  <si>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</si>
  <si>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</si>
  <si>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</si>
  <si>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</si>
  <si>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</si>
  <si>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</si>
  <si>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</si>
  <si>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</si>
  <si>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</si>
  <si>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</si>
  <si>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</si>
  <si>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</si>
  <si>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</si>
  <si>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</si>
  <si>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</si>
  <si>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</si>
  <si>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</si>
  <si>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</si>
  <si>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</si>
  <si>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</si>
  <si>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</si>
  <si>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</si>
  <si>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</si>
  <si>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</si>
  <si>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</si>
  <si>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</si>
  <si>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</si>
  <si>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</si>
  <si>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</si>
  <si>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</si>
  <si>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</si>
  <si>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</si>
  <si>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</si>
  <si>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</si>
  <si>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</si>
  <si>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</si>
  <si>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</si>
  <si>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</si>
  <si>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</si>
  <si>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</si>
  <si>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</si>
  <si>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</si>
  <si>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</si>
  <si>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</si>
  <si>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</si>
  <si>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</si>
  <si>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</si>
  <si>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</si>
  <si>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</si>
  <si>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</si>
  <si>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</si>
  <si>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</si>
  <si>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</si>
  <si>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</si>
  <si>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</si>
  <si>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</si>
  <si>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</si>
  <si>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</si>
  <si>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</si>
  <si>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</si>
  <si>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</si>
  <si>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</si>
  <si>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</si>
  <si>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</si>
  <si>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</si>
  <si>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</si>
  <si>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</si>
  <si>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</si>
  <si>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</si>
  <si>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</si>
  <si>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</si>
  <si>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</si>
  <si>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</si>
  <si>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</si>
  <si>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</si>
  <si>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</si>
  <si>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</si>
  <si>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</si>
  <si>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</si>
  <si>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</si>
  <si>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</si>
  <si>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</si>
  <si>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</si>
  <si>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</si>
  <si>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</si>
  <si>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</si>
  <si>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</si>
  <si>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</si>
  <si>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</si>
  <si>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</si>
  <si>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</si>
  <si>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</si>
  <si>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</si>
  <si>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</si>
  <si>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</si>
  <si>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</si>
  <si>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</si>
  <si>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</si>
  <si>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</si>
  <si>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</si>
  <si>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</si>
  <si>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</si>
  <si>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</si>
  <si>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</si>
  <si>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</si>
  <si>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</si>
  <si>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</si>
  <si>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</si>
  <si>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</si>
  <si>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</si>
  <si>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</si>
  <si>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</si>
  <si>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</si>
  <si>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</si>
  <si>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</si>
  <si>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</si>
  <si>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</si>
  <si>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</si>
  <si>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</si>
  <si>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</si>
  <si>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</si>
  <si>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</si>
  <si>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</si>
  <si>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</si>
  <si>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</si>
  <si>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</si>
  <si>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</si>
  <si>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</si>
  <si>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</si>
  <si>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</si>
  <si>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</si>
  <si>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</si>
  <si>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</si>
  <si>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</si>
  <si>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</si>
  <si>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</si>
  <si>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</si>
  <si>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</si>
  <si>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</si>
  <si>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</si>
  <si>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</si>
  <si>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</si>
  <si>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</si>
  <si>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</si>
  <si>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</si>
  <si>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</si>
  <si>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</si>
  <si>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</si>
  <si>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</si>
  <si>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</si>
  <si>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</si>
  <si>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</si>
  <si>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</si>
  <si>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</si>
  <si>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</si>
  <si>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</si>
  <si>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</si>
  <si>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</si>
  <si>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</si>
  <si>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</si>
  <si>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</si>
  <si>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</si>
  <si>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</si>
  <si>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</si>
  <si>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</si>
  <si>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</si>
  <si>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</si>
  <si>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</si>
  <si>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</si>
  <si>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</si>
  <si>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</si>
  <si>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</si>
  <si>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</si>
  <si>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</si>
  <si>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</si>
  <si>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</si>
  <si>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</si>
  <si>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</si>
  <si>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</si>
  <si>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</si>
  <si>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</si>
  <si>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</si>
  <si>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</si>
  <si>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</si>
  <si>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</si>
  <si>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</si>
  <si>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</si>
  <si>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</si>
  <si>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</si>
  <si>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</si>
  <si>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</si>
  <si>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</si>
  <si>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</si>
  <si>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</si>
  <si>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</si>
  <si>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</si>
  <si>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</si>
  <si>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</si>
  <si>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</si>
  <si>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</si>
  <si>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</si>
  <si>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</si>
  <si>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</si>
  <si>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</si>
  <si>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</si>
  <si>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</si>
  <si>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</si>
  <si>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</si>
  <si>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</si>
  <si>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</si>
  <si>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</si>
  <si>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</si>
  <si>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</si>
  <si>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</si>
  <si>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</si>
  <si>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</si>
  <si>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</si>
  <si>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</si>
  <si>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</si>
  <si>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</si>
  <si>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</si>
  <si>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</si>
  <si>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</si>
  <si>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</si>
  <si>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</si>
  <si>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</si>
  <si>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</si>
  <si>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</si>
  <si>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</si>
  <si>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</si>
  <si>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</si>
  <si>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</si>
  <si>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</si>
  <si>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</si>
  <si>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</si>
  <si>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</si>
  <si>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</si>
  <si>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</si>
  <si>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</si>
  <si>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</si>
  <si>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</si>
  <si>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</si>
  <si>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</si>
  <si>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</si>
  <si>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</si>
  <si>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</si>
  <si>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</si>
  <si>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</si>
  <si>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</si>
  <si>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</si>
  <si>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</si>
  <si>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</si>
  <si>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</si>
  <si>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</si>
  <si>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</si>
  <si>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</si>
  <si>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</si>
  <si>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</si>
  <si>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</si>
  <si>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</si>
  <si>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</si>
  <si>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</si>
  <si>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</si>
  <si>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</si>
  <si>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</si>
  <si>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</si>
  <si>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</si>
  <si>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</si>
  <si>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</si>
  <si>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</si>
  <si>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</si>
  <si>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</si>
  <si>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</si>
  <si>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</si>
  <si>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</si>
  <si>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</si>
  <si>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</si>
  <si>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</si>
  <si>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</si>
  <si>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</si>
  <si>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</si>
  <si>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</si>
  <si>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</si>
  <si>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</si>
  <si>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</si>
  <si>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</si>
  <si>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</si>
  <si>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</si>
  <si>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</si>
  <si>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</si>
  <si>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</si>
  <si>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</si>
  <si>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</si>
  <si>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</si>
  <si>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</si>
  <si>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</si>
  <si>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</si>
  <si>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</si>
  <si>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</si>
  <si>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</si>
  <si>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</si>
  <si>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</si>
  <si>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</si>
  <si>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</si>
  <si>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</si>
  <si>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</si>
  <si>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</si>
  <si>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</si>
  <si>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</si>
  <si>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</si>
  <si>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</si>
  <si>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</si>
  <si>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</si>
  <si>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</si>
  <si>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</si>
  <si>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</si>
  <si>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</si>
  <si>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</si>
  <si>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</si>
  <si>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</si>
  <si>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</si>
  <si>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</si>
  <si>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</si>
  <si>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</si>
  <si>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</si>
  <si>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</si>
  <si>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</si>
  <si>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</si>
  <si>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</si>
  <si>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</si>
  <si>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</si>
  <si>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</si>
  <si>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</si>
  <si>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</si>
  <si>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</si>
  <si>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</si>
  <si>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</si>
  <si>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</si>
  <si>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</si>
  <si>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</si>
  <si>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</si>
  <si>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</si>
  <si>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</si>
  <si>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</si>
  <si>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</si>
  <si>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</si>
  <si>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</si>
  <si>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</si>
  <si>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</si>
  <si>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</si>
  <si>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</si>
  <si>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</si>
  <si>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</si>
  <si>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</si>
  <si>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</si>
  <si>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</si>
  <si>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</si>
  <si>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</si>
  <si>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</si>
  <si>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</si>
  <si>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</si>
  <si>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</si>
  <si>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</si>
  <si>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</si>
  <si>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</si>
  <si>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</si>
  <si>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</si>
  <si>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</si>
  <si>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</si>
  <si>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</si>
  <si>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</si>
  <si>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</si>
  <si>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</si>
  <si>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</si>
  <si>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</si>
  <si>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</si>
  <si>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</si>
  <si>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</si>
  <si>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</si>
  <si>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</si>
  <si>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</si>
  <si>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</si>
  <si>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</si>
  <si>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</si>
  <si>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</si>
  <si>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</si>
  <si>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</si>
  <si>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</si>
  <si>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</si>
  <si>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</si>
  <si>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</si>
  <si>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</si>
  <si>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</si>
  <si>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</si>
  <si>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</si>
  <si>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</si>
  <si>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</si>
  <si>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</si>
  <si>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</si>
  <si>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</si>
  <si>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</si>
  <si>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</si>
  <si>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</si>
  <si>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</si>
  <si>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</si>
  <si>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</si>
  <si>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</si>
  <si>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</si>
  <si>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</si>
  <si>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</si>
  <si>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</si>
  <si>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</si>
  <si>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</si>
  <si>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</si>
  <si>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</si>
  <si>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</si>
  <si>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</si>
  <si>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</si>
  <si>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</si>
  <si>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</si>
  <si>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</si>
  <si>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</si>
  <si>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</si>
  <si>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</si>
  <si>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</si>
  <si>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</si>
  <si>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</si>
  <si>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</si>
  <si>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</si>
  <si>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</si>
  <si>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</si>
  <si>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</si>
  <si>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</si>
  <si>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</si>
  <si>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</si>
  <si>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</si>
  <si>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</si>
  <si>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</si>
  <si>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</si>
  <si>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</si>
  <si>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</si>
  <si>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</si>
  <si>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</si>
  <si>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</si>
  <si>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</si>
  <si>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</si>
  <si>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</si>
  <si>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</si>
  <si>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</si>
  <si>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</si>
  <si>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</si>
  <si>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</si>
  <si>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</si>
  <si>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</si>
  <si>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</si>
  <si>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</si>
  <si>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</si>
  <si>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</si>
  <si>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</si>
  <si>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</si>
  <si>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</si>
  <si>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</si>
  <si>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</si>
  <si>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</si>
  <si>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</si>
  <si>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</si>
  <si>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</si>
  <si>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</si>
  <si>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</si>
  <si>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</si>
  <si>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</si>
  <si>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</si>
  <si>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</si>
  <si>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</si>
  <si>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</si>
  <si>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</si>
  <si>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</si>
  <si>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</si>
  <si>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</si>
  <si>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</si>
  <si>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</si>
  <si>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</si>
  <si>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</si>
  <si>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</si>
  <si>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</si>
  <si>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</si>
  <si>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</si>
  <si>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</si>
  <si>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</si>
  <si>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</si>
  <si>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</si>
  <si>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</si>
  <si>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</si>
  <si>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</si>
  <si>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</si>
  <si>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</si>
  <si>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</si>
  <si>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</si>
  <si>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</si>
  <si>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</si>
  <si>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</si>
  <si>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</si>
  <si>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</si>
  <si>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</si>
  <si>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</si>
  <si>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</si>
  <si>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</si>
  <si>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</si>
  <si>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</si>
  <si>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</si>
  <si>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</si>
  <si>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</si>
  <si>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</si>
  <si>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</si>
  <si>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</si>
  <si>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</si>
  <si>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</si>
  <si>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</si>
  <si>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</si>
  <si>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</si>
  <si>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</si>
  <si>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</si>
  <si>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</si>
  <si>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</si>
  <si>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</si>
  <si>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</si>
  <si>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</si>
  <si>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</si>
  <si>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</si>
  <si>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</si>
  <si>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</si>
  <si>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</si>
  <si>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</si>
  <si>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</si>
  <si>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</si>
  <si>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</si>
  <si>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</si>
  <si>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</si>
  <si>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</si>
  <si>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</si>
  <si>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</si>
  <si>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</si>
  <si>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</si>
  <si>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</si>
  <si>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</si>
  <si>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</si>
  <si>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</si>
  <si>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</si>
  <si>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</si>
  <si>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</si>
  <si>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</si>
  <si>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</si>
  <si>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</si>
  <si>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</si>
  <si>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</si>
  <si>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</si>
  <si>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</si>
  <si>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</si>
  <si>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</si>
  <si>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</si>
  <si>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</si>
  <si>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</si>
  <si>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</si>
  <si>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</si>
  <si>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</si>
  <si>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</si>
  <si>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</si>
  <si>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</si>
  <si>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</si>
  <si>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</si>
  <si>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</si>
  <si>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</si>
  <si>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</si>
  <si>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</si>
  <si>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</si>
  <si>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</si>
  <si>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</si>
  <si>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</si>
  <si>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</si>
  <si>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</si>
  <si>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</si>
  <si>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</si>
  <si>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</si>
  <si>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</si>
  <si>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</si>
  <si>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</si>
  <si>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</si>
  <si>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</si>
  <si>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</si>
  <si>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</si>
  <si>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</si>
  <si>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</si>
  <si>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</si>
  <si>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</si>
  <si>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</si>
  <si>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</si>
  <si>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</si>
  <si>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</si>
  <si>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</si>
  <si>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</si>
  <si>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</si>
  <si>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</si>
  <si>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</si>
  <si>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</si>
  <si>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</si>
  <si>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</si>
  <si>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</si>
  <si>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</si>
  <si>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</si>
  <si>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</si>
  <si>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</si>
  <si>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</si>
  <si>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</si>
  <si>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</si>
  <si>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</si>
  <si>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</si>
  <si>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</si>
  <si>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</si>
  <si>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</si>
  <si>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</si>
  <si>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</si>
  <si>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</si>
  <si>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</si>
  <si>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</si>
  <si>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</si>
  <si>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</si>
  <si>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</si>
  <si>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</si>
  <si>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</si>
  <si>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</si>
  <si>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</si>
  <si>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</si>
  <si>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</si>
  <si>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</si>
  <si>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</si>
  <si>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</si>
  <si>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</si>
  <si>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</si>
  <si>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</si>
  <si>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</si>
  <si>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</si>
  <si>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</si>
  <si>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</si>
  <si>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</si>
  <si>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</si>
  <si>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</si>
  <si>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</si>
  <si>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</si>
  <si>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</si>
  <si>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</si>
  <si>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</si>
  <si>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</si>
  <si>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</si>
  <si>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</si>
  <si>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</si>
  <si>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</si>
  <si>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</si>
  <si>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</si>
  <si>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</si>
  <si>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</si>
  <si>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</si>
  <si>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</si>
  <si>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</si>
  <si>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</si>
  <si>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</si>
  <si>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</si>
  <si>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</si>
  <si>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</si>
  <si>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</si>
  <si>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</si>
  <si>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</si>
  <si>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</si>
  <si>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</si>
  <si>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</si>
  <si>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</si>
  <si>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</si>
  <si>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</si>
  <si>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</si>
  <si>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</si>
  <si>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</si>
  <si>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</si>
  <si>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</si>
  <si>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</si>
  <si>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</si>
  <si>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</si>
  <si>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</si>
  <si>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</si>
  <si>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</si>
  <si>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</si>
  <si>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</si>
  <si>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</si>
  <si>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</si>
  <si>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</si>
  <si>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</si>
  <si>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</si>
  <si>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</si>
  <si>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</si>
  <si>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</si>
  <si>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</si>
  <si>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</si>
  <si>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</si>
  <si>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</si>
  <si>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</si>
  <si>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</si>
  <si>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</si>
  <si>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</si>
  <si>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</si>
  <si>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</si>
  <si>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</si>
  <si>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</si>
  <si>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</si>
  <si>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</si>
  <si>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</si>
  <si>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</si>
  <si>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</si>
  <si>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</si>
  <si>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</si>
  <si>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</si>
  <si>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</si>
  <si>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</si>
  <si>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</si>
  <si>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</si>
  <si>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</si>
  <si>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</si>
  <si>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</si>
  <si>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</si>
  <si>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</si>
  <si>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</si>
  <si>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</si>
  <si>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</si>
  <si>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</si>
  <si>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</si>
  <si>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</si>
  <si>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</si>
  <si>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</si>
  <si>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</si>
  <si>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</si>
  <si>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</si>
  <si>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</si>
  <si>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</si>
  <si>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</si>
  <si>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</si>
  <si>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</si>
  <si>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</si>
  <si>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</si>
  <si>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</si>
  <si>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</si>
  <si>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</si>
  <si>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</si>
  <si>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</si>
  <si>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</si>
  <si>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</si>
  <si>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</si>
  <si>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</si>
  <si>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</si>
  <si>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</si>
  <si>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</si>
  <si>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</si>
  <si>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</si>
  <si>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</si>
  <si>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</si>
  <si>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</si>
  <si>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</si>
  <si>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</si>
  <si>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</si>
  <si>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</si>
  <si>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</si>
  <si>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</si>
  <si>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</si>
  <si>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</si>
  <si>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</si>
  <si>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</si>
  <si>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</si>
  <si>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</si>
  <si>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</si>
  <si>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</si>
  <si>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</si>
  <si>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</si>
  <si>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</si>
  <si>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</si>
  <si>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</si>
  <si>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</si>
  <si>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</si>
  <si>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</si>
  <si>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</si>
  <si>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</si>
  <si>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</si>
  <si>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</si>
  <si>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</si>
  <si>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</si>
  <si>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</si>
  <si>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</si>
  <si>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</si>
  <si>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</si>
  <si>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</si>
  <si>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</si>
  <si>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</si>
  <si>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</si>
  <si>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</si>
  <si>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</si>
  <si>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</si>
  <si>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</si>
  <si>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</si>
  <si>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</si>
  <si>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</si>
  <si>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</si>
  <si>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</si>
  <si>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</si>
  <si>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</si>
  <si>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</si>
  <si>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</si>
  <si>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</si>
  <si>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</si>
  <si>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</si>
  <si>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</si>
  <si>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</si>
  <si>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</si>
  <si>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</si>
  <si>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</si>
  <si>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</si>
  <si>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</si>
  <si>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</si>
  <si>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</si>
  <si>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</si>
  <si>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</si>
  <si>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</si>
  <si>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</si>
  <si>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</si>
  <si>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</si>
  <si>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</si>
  <si>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</si>
  <si>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</si>
  <si>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</si>
  <si>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</si>
  <si>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</si>
  <si>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</si>
  <si>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</si>
  <si>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</si>
  <si>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</si>
  <si>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</si>
  <si>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</si>
  <si>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</si>
  <si>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</si>
  <si>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</si>
  <si>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</si>
  <si>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</si>
  <si>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</si>
  <si>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</si>
  <si>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</si>
  <si>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</si>
  <si>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</si>
  <si>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</si>
  <si>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</si>
  <si>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</si>
  <si>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</si>
  <si>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</si>
  <si>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</si>
  <si>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</si>
  <si>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</si>
  <si>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</si>
  <si>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</si>
  <si>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</si>
  <si>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</si>
  <si>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</si>
  <si>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</si>
  <si>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</si>
  <si>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</si>
  <si>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</si>
  <si>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</si>
  <si>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</si>
  <si>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</si>
  <si>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</si>
  <si>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</si>
  <si>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</si>
  <si>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</si>
  <si>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</si>
  <si>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</si>
  <si>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</si>
  <si>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</si>
  <si>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</si>
  <si>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</si>
  <si>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</si>
  <si>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</si>
  <si>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</si>
  <si>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</si>
  <si>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</si>
  <si>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</si>
  <si>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</si>
  <si>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</si>
  <si>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</si>
  <si>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</si>
  <si>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</si>
  <si>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</si>
  <si>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</si>
  <si>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</si>
  <si>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</si>
  <si>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</si>
  <si>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</si>
  <si>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</si>
  <si>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</si>
  <si>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</si>
  <si>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</si>
  <si>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</si>
  <si>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</si>
  <si>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</si>
  <si>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</si>
  <si>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</si>
  <si>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</si>
  <si>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</si>
  <si>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</si>
  <si>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</si>
  <si>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</si>
  <si>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</si>
  <si>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</si>
  <si>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</si>
  <si>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</si>
  <si>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</si>
  <si>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</si>
  <si>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</si>
  <si>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</si>
  <si>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</si>
  <si>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</si>
  <si>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</si>
  <si>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</si>
  <si>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</si>
  <si>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</si>
  <si>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</si>
  <si>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</si>
  <si>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</si>
  <si>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</si>
  <si>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</si>
  <si>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</si>
  <si>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</si>
  <si>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</si>
  <si>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</si>
  <si>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</si>
  <si>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</si>
  <si>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</si>
  <si>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</si>
  <si>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</si>
  <si>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</si>
  <si>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</si>
  <si>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</si>
  <si>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</si>
  <si>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</si>
  <si>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</si>
  <si>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</si>
  <si>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</si>
  <si>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</si>
  <si>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</si>
  <si>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</si>
  <si>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</si>
  <si>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</si>
  <si>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</si>
  <si>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</si>
  <si>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</si>
  <si>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</si>
  <si>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</si>
  <si>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</si>
  <si>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</si>
  <si>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</si>
  <si>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</si>
  <si>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</si>
  <si>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</si>
  <si>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</si>
  <si>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</si>
  <si>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</si>
  <si>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</si>
  <si>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</si>
  <si>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</si>
  <si>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</si>
  <si>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</si>
  <si>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</si>
  <si>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</si>
  <si>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</si>
  <si>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</si>
  <si>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</si>
  <si>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</si>
  <si>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</si>
  <si>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</si>
  <si>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</si>
  <si>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</si>
  <si>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</si>
  <si>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</si>
  <si>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</si>
  <si>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</si>
  <si>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</si>
  <si>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</si>
  <si>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</si>
  <si>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</si>
  <si>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</si>
  <si>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</si>
  <si>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</si>
  <si>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</si>
  <si>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</si>
  <si>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</si>
  <si>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</si>
  <si>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</si>
  <si>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</si>
  <si>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</si>
  <si>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</si>
  <si>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</si>
  <si>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</si>
  <si>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</si>
  <si>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</si>
  <si>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</si>
  <si>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</si>
  <si>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</si>
  <si>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</si>
  <si>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</si>
  <si>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</si>
  <si>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</si>
  <si>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</si>
  <si>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</si>
  <si>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</si>
  <si>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</si>
  <si>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</si>
  <si>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</si>
  <si>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</si>
  <si>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</si>
  <si>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</si>
  <si>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</si>
  <si>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</si>
  <si>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</si>
  <si>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</si>
  <si>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</si>
  <si>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</si>
  <si>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</si>
  <si>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</si>
  <si>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</si>
  <si>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</si>
  <si>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</si>
  <si>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</si>
  <si>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</si>
  <si>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</si>
  <si>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</si>
  <si>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</si>
  <si>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</si>
  <si>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</si>
  <si>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</si>
  <si>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</si>
  <si>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</si>
  <si>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</si>
  <si>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</si>
  <si>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</si>
  <si>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</si>
  <si>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</si>
  <si>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</si>
  <si>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</si>
  <si>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</si>
  <si>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</si>
  <si>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</si>
  <si>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</si>
  <si>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</si>
  <si>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</si>
  <si>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</si>
  <si>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</si>
  <si>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</si>
  <si>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</si>
  <si>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</si>
  <si>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</si>
  <si>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</si>
  <si>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</si>
  <si>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</si>
  <si>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</si>
  <si>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</si>
  <si>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</si>
  <si>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</si>
  <si>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</si>
  <si>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</si>
  <si>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</si>
  <si>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</si>
  <si>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</si>
  <si>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</si>
  <si>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</si>
  <si>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</si>
  <si>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</si>
  <si>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</si>
  <si>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</si>
  <si>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</si>
  <si>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</si>
  <si>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</si>
  <si>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</si>
  <si>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</si>
  <si>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</si>
  <si>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</si>
  <si>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</si>
  <si>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</si>
  <si>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</si>
  <si>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</si>
  <si>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</si>
  <si>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</si>
  <si>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</si>
  <si>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</si>
  <si>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</si>
  <si>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</si>
  <si>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</si>
  <si>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</si>
  <si>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</si>
  <si>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</si>
  <si>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</si>
  <si>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</si>
  <si>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</si>
  <si>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</si>
  <si>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</si>
  <si>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</si>
  <si>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</si>
  <si>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</si>
  <si>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</si>
  <si>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</si>
  <si>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</si>
  <si>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</si>
  <si>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</si>
  <si>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</si>
  <si>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</si>
  <si>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</si>
  <si>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</si>
  <si>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</si>
  <si>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</si>
  <si>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</si>
  <si>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</si>
  <si>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</si>
  <si>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</si>
  <si>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</si>
  <si>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</si>
  <si>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</si>
  <si>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</si>
  <si>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</si>
  <si>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</si>
  <si>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</si>
  <si>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</si>
  <si>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</si>
  <si>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</si>
  <si>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</si>
  <si>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</si>
  <si>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</si>
  <si>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</si>
  <si>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</si>
  <si>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</si>
  <si>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</si>
  <si>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</si>
  <si>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</si>
  <si>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</si>
  <si>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</si>
  <si>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</si>
  <si>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</si>
  <si>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</si>
  <si>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</si>
  <si>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</si>
  <si>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</si>
  <si>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</si>
  <si>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</si>
  <si>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</si>
  <si>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</si>
  <si>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</si>
  <si>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</si>
  <si>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</si>
  <si>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</si>
  <si>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</si>
  <si>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</si>
  <si>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</si>
  <si>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</si>
  <si>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</si>
  <si>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</si>
  <si>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</si>
  <si>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</si>
  <si>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</si>
  <si>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</si>
  <si>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</si>
  <si>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</si>
  <si>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</si>
  <si>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</si>
  <si>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</si>
  <si>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</si>
  <si>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</si>
  <si>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</si>
  <si>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</si>
  <si>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</si>
  <si>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</si>
  <si>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</si>
  <si>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</si>
  <si>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</si>
  <si>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</si>
  <si>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</si>
  <si>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</si>
  <si>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</si>
  <si>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</si>
  <si>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</si>
  <si>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</si>
  <si>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</si>
  <si>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</si>
  <si>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</si>
  <si>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</si>
  <si>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</si>
  <si>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</si>
  <si>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</si>
  <si>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</si>
  <si>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</si>
  <si>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</si>
  <si>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</si>
  <si>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</si>
  <si>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</si>
  <si>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</si>
  <si>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</si>
  <si>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</si>
  <si>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</si>
  <si>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</si>
  <si>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</si>
  <si>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</si>
  <si>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</si>
  <si>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</si>
  <si>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</si>
  <si>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</si>
  <si>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</si>
  <si>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</si>
  <si>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</si>
  <si>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</si>
  <si>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</si>
  <si>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</si>
  <si>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</si>
  <si>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</si>
  <si>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</si>
  <si>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</si>
  <si>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</si>
  <si>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</si>
  <si>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</si>
  <si>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</si>
  <si>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</si>
  <si>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</si>
  <si>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</si>
  <si>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</si>
  <si>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</si>
  <si>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</si>
  <si>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</si>
  <si>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</si>
  <si>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</si>
  <si>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</si>
  <si>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</si>
  <si>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</si>
  <si>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</si>
  <si>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</si>
  <si>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</si>
  <si>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</si>
  <si>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</si>
  <si>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</si>
  <si>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</si>
  <si>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</si>
  <si>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</si>
  <si>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</si>
  <si>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</si>
  <si>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</si>
  <si>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</si>
  <si>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</si>
  <si>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</si>
  <si>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</si>
  <si>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</si>
  <si>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</si>
  <si>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</si>
  <si>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</si>
  <si>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</si>
  <si>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</si>
  <si>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</si>
  <si>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</si>
  <si>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</si>
  <si>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</si>
  <si>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</si>
  <si>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</si>
  <si>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</si>
  <si>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</si>
  <si>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</si>
  <si>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</si>
  <si>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</si>
  <si>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</si>
  <si>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</si>
  <si>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</si>
  <si>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</si>
  <si>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</si>
  <si>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</si>
  <si>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</si>
  <si>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</si>
  <si>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</si>
  <si>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</si>
  <si>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</si>
  <si>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</si>
  <si>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</si>
  <si>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</si>
  <si>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</si>
  <si>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</si>
  <si>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</si>
  <si>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</si>
  <si>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</si>
  <si>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</si>
  <si>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</si>
  <si>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</si>
  <si>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</si>
  <si>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</si>
  <si>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</si>
  <si>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</si>
  <si>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</si>
  <si>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</si>
  <si>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</si>
  <si>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</si>
  <si>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</si>
  <si>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</si>
  <si>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</si>
  <si>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</si>
  <si>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</si>
  <si>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</si>
  <si>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</si>
  <si>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</si>
  <si>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</si>
  <si>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</si>
  <si>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</si>
  <si>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</si>
  <si>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</si>
  <si>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</si>
  <si>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</si>
  <si>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</si>
  <si>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</si>
  <si>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</si>
  <si>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</si>
  <si>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</si>
  <si>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</si>
  <si>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</si>
  <si>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</si>
  <si>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</si>
  <si>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</si>
  <si>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</si>
  <si>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</si>
  <si>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</si>
  <si>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</si>
  <si>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</si>
  <si>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</si>
  <si>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</si>
  <si>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</si>
  <si>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</si>
  <si>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</si>
  <si>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</si>
  <si>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</si>
  <si>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</si>
  <si>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</si>
  <si>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</si>
  <si>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</si>
  <si>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</si>
  <si>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</si>
  <si>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</si>
  <si>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</si>
  <si>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</si>
  <si>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</si>
  <si>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</si>
  <si>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</si>
  <si>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</si>
  <si>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</si>
  <si>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</si>
  <si>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</si>
  <si>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</si>
  <si>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</si>
  <si>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</si>
  <si>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</si>
  <si>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</si>
  <si>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</si>
  <si>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</si>
  <si>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</si>
  <si>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</si>
  <si>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</si>
  <si>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</si>
  <si>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</si>
  <si>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</si>
  <si>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</si>
  <si>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</si>
  <si>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</si>
  <si>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</si>
  <si>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</si>
  <si>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</si>
  <si>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</si>
  <si>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</si>
  <si>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</si>
  <si>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</si>
  <si>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</si>
  <si>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</si>
  <si>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</si>
  <si>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</si>
  <si>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</si>
  <si>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</si>
  <si>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</si>
  <si>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</si>
  <si>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</si>
  <si>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</si>
  <si>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</si>
  <si>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</si>
  <si>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</si>
  <si>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</si>
  <si>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</si>
  <si>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</si>
  <si>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</si>
  <si>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</si>
  <si>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</si>
  <si>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</si>
  <si>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</si>
  <si>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</si>
  <si>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</si>
  <si>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</si>
  <si>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</si>
  <si>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</si>
  <si>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</si>
  <si>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</si>
  <si>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</si>
  <si>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</si>
  <si>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</si>
  <si>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</si>
  <si>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</si>
  <si>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</si>
  <si>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</si>
  <si>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</si>
  <si>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</si>
  <si>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</si>
  <si>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</si>
  <si>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</si>
  <si>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</si>
  <si>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</si>
  <si>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</si>
  <si>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</si>
  <si>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</si>
  <si>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</si>
  <si>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</si>
  <si>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</si>
  <si>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</si>
  <si>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</si>
  <si>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</si>
  <si>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</si>
  <si>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</si>
  <si>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</si>
  <si>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</si>
  <si>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</si>
  <si>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</si>
  <si>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</si>
  <si>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</si>
  <si>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</si>
  <si>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</si>
  <si>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</si>
  <si>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</si>
  <si>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</si>
  <si>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</si>
  <si>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</si>
  <si>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</si>
  <si>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</si>
  <si>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</si>
  <si>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</si>
  <si>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</si>
  <si>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</si>
  <si>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</si>
  <si>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</si>
  <si>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</si>
  <si>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</si>
  <si>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</si>
  <si>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</si>
  <si>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</si>
  <si>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</si>
  <si>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</si>
  <si>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</si>
  <si>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</si>
  <si>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</si>
  <si>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</si>
  <si>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</si>
  <si>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</si>
  <si>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</si>
  <si>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</si>
  <si>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</si>
  <si>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</si>
  <si>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</si>
  <si>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</si>
  <si>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</si>
  <si>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</si>
  <si>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</si>
  <si>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</si>
  <si>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</si>
  <si>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</si>
  <si>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</si>
  <si>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</si>
  <si>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</si>
  <si>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</si>
  <si>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</si>
  <si>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</si>
  <si>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</si>
  <si>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</si>
  <si>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</si>
  <si>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</si>
  <si>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</si>
  <si>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</si>
  <si>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</si>
  <si>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</si>
  <si>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</si>
  <si>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</si>
  <si>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</si>
  <si>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</si>
  <si>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</si>
  <si>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</si>
  <si>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</si>
  <si>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</si>
  <si>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</si>
  <si>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</si>
  <si>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</si>
  <si>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</si>
  <si>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</si>
  <si>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</si>
  <si>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</si>
  <si>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</si>
  <si>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</si>
  <si>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</si>
  <si>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</si>
  <si>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</si>
  <si>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</si>
  <si>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</si>
  <si>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</si>
  <si>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</si>
  <si>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</si>
  <si>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</si>
  <si>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</si>
  <si>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</si>
  <si>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</si>
  <si>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</si>
  <si>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</si>
  <si>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</si>
  <si>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</si>
  <si>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</si>
  <si>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</si>
  <si>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</si>
  <si>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</si>
  <si>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</si>
  <si>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</si>
  <si>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</si>
  <si>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</si>
  <si>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</si>
  <si>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</si>
  <si>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</si>
  <si>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</si>
  <si>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</si>
  <si>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</si>
  <si>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</si>
  <si>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</si>
  <si>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</si>
  <si>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</si>
  <si>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</si>
  <si>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</si>
  <si>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</si>
  <si>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</si>
  <si>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</si>
  <si>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</si>
  <si>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</si>
  <si>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</si>
  <si>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</si>
  <si>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</si>
  <si>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</si>
  <si>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</si>
  <si>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</si>
  <si>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</si>
  <si>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</si>
  <si>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</si>
  <si>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</si>
  <si>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</si>
  <si>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</si>
  <si>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</si>
  <si>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</si>
  <si>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</si>
  <si>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</si>
  <si>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</si>
  <si>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</si>
  <si>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</si>
  <si>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</si>
  <si>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</si>
  <si>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</si>
  <si>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</si>
  <si>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</si>
  <si>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</si>
  <si>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</si>
  <si>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</si>
  <si>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</si>
  <si>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</si>
  <si>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</si>
  <si>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</si>
  <si>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</si>
  <si>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</si>
  <si>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</si>
  <si>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</si>
  <si>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</si>
  <si>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</si>
  <si>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</si>
  <si>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</si>
  <si>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</si>
  <si>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</si>
  <si>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</si>
  <si>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</si>
  <si>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</si>
  <si>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</si>
  <si>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</si>
  <si>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</si>
  <si>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</si>
  <si>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</si>
  <si>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</si>
  <si>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</si>
  <si>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</si>
  <si>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</si>
  <si>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</si>
  <si>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</si>
  <si>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</si>
  <si>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</si>
  <si>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</si>
  <si>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</si>
  <si>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</si>
  <si>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</si>
  <si>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</si>
  <si>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</si>
  <si>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</si>
  <si>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</si>
  <si>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</si>
  <si>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</si>
  <si>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</si>
  <si>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</si>
  <si>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</si>
  <si>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</si>
  <si>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</si>
  <si>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</si>
  <si>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</si>
  <si>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</si>
  <si>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</si>
  <si>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</si>
  <si>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</si>
  <si>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</si>
  <si>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</si>
  <si>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</si>
  <si>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</si>
  <si>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</si>
  <si>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</si>
  <si>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</si>
  <si>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</si>
  <si>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</si>
  <si>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</si>
  <si>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</si>
  <si>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</si>
  <si>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</si>
  <si>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</si>
  <si>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</si>
  <si>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</si>
  <si>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</si>
  <si>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</si>
  <si>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</si>
  <si>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</si>
  <si>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</si>
  <si>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</si>
  <si>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</si>
  <si>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</si>
  <si>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</si>
  <si>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</si>
  <si>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</si>
  <si>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</si>
  <si>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</si>
  <si>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</si>
  <si>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</si>
  <si>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</si>
  <si>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</si>
  <si>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</si>
  <si>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</si>
  <si>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</si>
  <si>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</si>
  <si>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</si>
  <si>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</si>
  <si>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</si>
  <si>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</si>
  <si>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</si>
  <si>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</si>
  <si>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</si>
  <si>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</si>
  <si>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</si>
  <si>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</si>
  <si>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</si>
  <si>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</si>
  <si>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</si>
  <si>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</si>
  <si>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</si>
  <si>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</si>
  <si>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</si>
  <si>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</si>
  <si>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</si>
  <si>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</si>
  <si>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</si>
  <si>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</si>
  <si>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</si>
  <si>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</si>
  <si>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</si>
  <si>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</si>
  <si>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</si>
  <si>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</si>
  <si>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</si>
  <si>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</si>
  <si>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</si>
  <si>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</si>
  <si>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</si>
  <si>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</si>
  <si>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</si>
  <si>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</si>
  <si>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</si>
  <si>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</si>
  <si>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</si>
  <si>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</si>
  <si>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</si>
  <si>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</si>
  <si>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</si>
  <si>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</si>
  <si>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</si>
  <si>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</si>
  <si>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</si>
  <si>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</si>
  <si>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</si>
  <si>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</si>
  <si>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</si>
  <si>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</si>
  <si>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</si>
  <si>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</si>
  <si>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</si>
  <si>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</si>
  <si>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</si>
  <si>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</si>
  <si>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</si>
  <si>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</si>
  <si>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</si>
  <si>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</si>
  <si>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</si>
  <si>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</si>
  <si>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</si>
  <si>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</si>
  <si>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</si>
  <si>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</si>
  <si>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</si>
  <si>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</si>
  <si>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</si>
  <si>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</si>
  <si>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</si>
  <si>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</si>
  <si>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</si>
  <si>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</si>
  <si>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</si>
  <si>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</si>
  <si>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</si>
  <si>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</si>
  <si>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</si>
  <si>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</si>
  <si>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</si>
  <si>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</si>
  <si>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</si>
  <si>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</si>
  <si>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</si>
  <si>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</si>
  <si>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</si>
  <si>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</si>
  <si>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</si>
  <si>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</si>
  <si>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</si>
  <si>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</si>
  <si>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</si>
  <si>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</si>
  <si>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</si>
  <si>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</si>
  <si>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</si>
  <si>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</si>
  <si>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</si>
  <si>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</si>
  <si>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</si>
  <si>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</si>
  <si>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</si>
  <si>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</si>
  <si>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</si>
  <si>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</si>
  <si>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</si>
  <si>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</si>
  <si>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</si>
  <si>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</si>
  <si>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</si>
  <si>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</si>
  <si>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</si>
  <si>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</si>
  <si>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</si>
  <si>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</si>
  <si>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</si>
  <si>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</si>
  <si>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</si>
  <si>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</si>
  <si>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</si>
  <si>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</si>
  <si>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</si>
  <si>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</si>
  <si>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</si>
  <si>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</si>
  <si>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</si>
  <si>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</si>
  <si>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</si>
  <si>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</si>
  <si>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</si>
  <si>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</si>
  <si>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</si>
  <si>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</si>
  <si>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</si>
  <si>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</si>
  <si>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</si>
  <si>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</si>
  <si>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</si>
  <si>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</si>
  <si>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</si>
  <si>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</si>
  <si>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</si>
  <si>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</si>
  <si>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</si>
  <si>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</si>
  <si>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</si>
  <si>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</si>
  <si>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</si>
  <si>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</si>
  <si>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</si>
  <si>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</si>
  <si>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</si>
  <si>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</si>
  <si>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</si>
  <si>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</si>
  <si>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</si>
  <si>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</si>
  <si>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</si>
  <si>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</si>
  <si>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</si>
  <si>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</si>
  <si>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</si>
  <si>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</si>
  <si>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</si>
  <si>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</si>
  <si>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</si>
  <si>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</si>
  <si>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</si>
  <si>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</si>
  <si>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</si>
  <si>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</si>
  <si>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</si>
  <si>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</si>
  <si>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</si>
  <si>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</si>
  <si>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</si>
  <si>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</si>
  <si>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</si>
  <si>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</si>
  <si>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</si>
  <si>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</si>
  <si>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</si>
  <si>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</si>
  <si>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</si>
  <si>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</si>
  <si>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</si>
  <si>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</si>
  <si>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</si>
  <si>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</si>
  <si>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</si>
  <si>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</si>
  <si>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</si>
  <si>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</si>
  <si>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</si>
  <si>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</si>
  <si>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</si>
  <si>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</si>
  <si>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</si>
  <si>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</si>
  <si>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</si>
  <si>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</si>
  <si>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</si>
  <si>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</si>
  <si>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</si>
  <si>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</si>
  <si>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</si>
  <si>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</si>
  <si>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</si>
  <si>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</si>
  <si>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</si>
  <si>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</si>
  <si>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</si>
  <si>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</si>
  <si>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</si>
  <si>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</si>
  <si>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</si>
  <si>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</si>
  <si>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</si>
  <si>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</si>
  <si>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</si>
  <si>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</si>
  <si>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</si>
  <si>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</si>
  <si>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</si>
  <si>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</si>
  <si>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</si>
  <si>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</si>
  <si>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</si>
  <si>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</si>
  <si>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</si>
  <si>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</si>
  <si>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</si>
  <si>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</si>
  <si>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</si>
  <si>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</si>
  <si>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</si>
  <si>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</si>
  <si>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</si>
  <si>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</si>
  <si>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</si>
  <si>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</si>
  <si>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</si>
  <si>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</si>
  <si>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</si>
  <si>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</si>
  <si>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</si>
  <si>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</si>
  <si>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</si>
  <si>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</si>
  <si>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</si>
  <si>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</si>
  <si>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</si>
  <si>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</si>
  <si>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</si>
  <si>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</si>
  <si>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</si>
  <si>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</si>
  <si>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</si>
  <si>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</si>
  <si>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</si>
  <si>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</si>
  <si>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</si>
  <si>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</si>
  <si>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</si>
  <si>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</si>
  <si>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</si>
  <si>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</si>
  <si>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</si>
  <si>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</si>
  <si>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</si>
  <si>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</si>
  <si>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</si>
  <si>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</si>
  <si>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</si>
  <si>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</si>
  <si>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</si>
  <si>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</si>
  <si>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</si>
  <si>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</si>
  <si>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</si>
  <si>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</si>
  <si>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</si>
  <si>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</si>
  <si>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</si>
  <si>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</si>
  <si>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</si>
  <si>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</si>
  <si>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</si>
  <si>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</si>
  <si>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</si>
  <si>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</si>
  <si>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</si>
  <si>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</si>
  <si>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</si>
  <si>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</si>
  <si>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</si>
  <si>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</si>
  <si>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</si>
  <si>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</si>
  <si>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</si>
  <si>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</si>
  <si>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</si>
  <si>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</si>
  <si>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</si>
  <si>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</si>
  <si>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</si>
  <si>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</si>
  <si>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</si>
  <si>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</si>
  <si>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</si>
  <si>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</si>
  <si>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</si>
  <si>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</si>
  <si>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</si>
  <si>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</si>
  <si>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</si>
  <si>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</si>
  <si>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</si>
  <si>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</si>
  <si>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</si>
  <si>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</si>
  <si>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</si>
  <si>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</si>
  <si>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</si>
  <si>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</si>
  <si>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</si>
  <si>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</si>
  <si>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</si>
  <si>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</si>
  <si>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</si>
  <si>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</si>
  <si>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</si>
  <si>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</si>
  <si>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</si>
  <si>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</si>
  <si>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</si>
  <si>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</si>
  <si>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</si>
  <si>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</si>
  <si>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</si>
  <si>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</si>
  <si>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</si>
  <si>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</si>
  <si>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</si>
  <si>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</si>
  <si>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</si>
  <si>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</si>
  <si>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</si>
  <si>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</si>
  <si>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</si>
  <si>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</si>
  <si>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</si>
  <si>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</si>
  <si>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</si>
  <si>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</si>
  <si>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</si>
  <si>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</si>
  <si>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</si>
  <si>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</si>
  <si>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</si>
  <si>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</si>
  <si>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</si>
  <si>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</si>
  <si>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</si>
  <si>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</si>
  <si>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</si>
  <si>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</si>
  <si>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</si>
  <si>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</si>
  <si>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</si>
  <si>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</si>
  <si>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</si>
  <si>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</si>
  <si>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</si>
  <si>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</si>
  <si>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</si>
  <si>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</si>
  <si>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</si>
  <si>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</si>
  <si>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</si>
  <si>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</si>
  <si>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</si>
  <si>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</si>
  <si>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</si>
  <si>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</si>
  <si>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</si>
  <si>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</si>
  <si>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</si>
  <si>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</si>
  <si>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</si>
  <si>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</si>
  <si>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</si>
  <si>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</si>
  <si>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</si>
  <si>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</si>
  <si>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</si>
  <si>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</si>
  <si>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</si>
  <si>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</si>
  <si>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</si>
  <si>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</si>
  <si>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</si>
  <si>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</si>
  <si>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</si>
  <si>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</si>
  <si>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</si>
  <si>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</si>
  <si>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</si>
  <si>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</si>
  <si>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</si>
  <si>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</si>
  <si>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</si>
  <si>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</si>
  <si>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</si>
  <si>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</si>
  <si>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</si>
  <si>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</si>
  <si>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</si>
  <si>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</si>
  <si>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</si>
  <si>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</si>
  <si>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</si>
  <si>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</si>
  <si>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</si>
  <si>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</si>
  <si>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</si>
  <si>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</si>
  <si>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</si>
  <si>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</si>
  <si>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</si>
  <si>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</si>
  <si>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</si>
  <si>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</si>
  <si>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</si>
  <si>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</si>
  <si>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</si>
  <si>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</si>
  <si>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</si>
  <si>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</si>
  <si>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</si>
  <si>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</si>
  <si>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</si>
  <si>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</si>
  <si>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</si>
  <si>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</si>
  <si>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</si>
  <si>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</si>
  <si>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</si>
  <si>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</si>
  <si>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</si>
  <si>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</si>
  <si>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</si>
  <si>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</si>
  <si>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</si>
  <si>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</si>
  <si>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</si>
  <si>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</si>
  <si>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</si>
  <si>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</si>
  <si>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</si>
  <si>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</si>
  <si>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</si>
  <si>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</si>
  <si>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</si>
  <si>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</si>
  <si>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</si>
  <si>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</si>
  <si>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</si>
  <si>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</si>
  <si>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</si>
  <si>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</si>
  <si>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</si>
  <si>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</si>
  <si>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</si>
  <si>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</si>
  <si>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</si>
  <si>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</si>
  <si>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</si>
  <si>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</si>
  <si>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</si>
  <si>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</si>
  <si>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</si>
  <si>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</si>
  <si>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</si>
  <si>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</si>
  <si>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</si>
  <si>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</si>
  <si>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</si>
  <si>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</si>
  <si>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</si>
  <si>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</si>
  <si>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</si>
  <si>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</si>
  <si>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</si>
  <si>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</si>
  <si>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</si>
  <si>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</si>
  <si>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</si>
  <si>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</si>
  <si>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</si>
  <si>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</si>
  <si>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</si>
  <si>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</si>
  <si>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</si>
  <si>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</si>
  <si>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</si>
  <si>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</si>
  <si>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</si>
  <si>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</si>
  <si>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</si>
  <si>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</si>
  <si>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</si>
  <si>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</si>
  <si>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</si>
  <si>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</si>
  <si>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</si>
  <si>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</si>
  <si>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</si>
  <si>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</si>
  <si>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</si>
  <si>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</si>
  <si>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</si>
  <si>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</si>
  <si>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</si>
  <si>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</si>
  <si>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</si>
  <si>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</si>
  <si>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</si>
  <si>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</si>
  <si>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</si>
  <si>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</si>
  <si>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</si>
  <si>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</si>
  <si>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</si>
  <si>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</si>
  <si>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</si>
  <si>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</si>
  <si>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</si>
  <si>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</si>
  <si>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</si>
  <si>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</si>
  <si>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</si>
  <si>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</si>
  <si>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</si>
  <si>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</si>
  <si>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</si>
  <si>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</si>
  <si>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</si>
  <si>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</si>
  <si>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</si>
  <si>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</si>
  <si>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</si>
  <si>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</si>
  <si>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</si>
  <si>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</si>
  <si>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</si>
  <si>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</si>
  <si>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</si>
  <si>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</si>
  <si>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</si>
  <si>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</si>
  <si>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</si>
  <si>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</si>
  <si>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</si>
  <si>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</si>
  <si>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</si>
  <si>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</si>
  <si>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</si>
  <si>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</si>
  <si>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</si>
  <si>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</si>
  <si>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</si>
  <si>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</si>
  <si>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</si>
  <si>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</si>
  <si>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</si>
  <si>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</si>
  <si>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</si>
  <si>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</si>
  <si>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</si>
  <si>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</si>
  <si>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</si>
  <si>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</si>
  <si>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</si>
  <si>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</si>
  <si>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</si>
  <si>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</si>
  <si>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</si>
  <si>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</si>
  <si>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</si>
  <si>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</si>
  <si>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</si>
  <si>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</si>
  <si>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</si>
  <si>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</si>
  <si>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</si>
  <si>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</si>
  <si>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</si>
  <si>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</si>
  <si>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</si>
  <si>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</si>
  <si>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</si>
  <si>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</si>
  <si>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</si>
  <si>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</si>
  <si>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</si>
  <si>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</si>
  <si>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</si>
  <si>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</si>
  <si>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</si>
  <si>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</si>
  <si>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</si>
  <si>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</si>
  <si>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</si>
  <si>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</si>
  <si>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</si>
  <si>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</si>
  <si>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</si>
  <si>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</si>
  <si>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</si>
  <si>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</si>
  <si>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</si>
  <si>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</si>
  <si>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</si>
  <si>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</si>
  <si>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</si>
  <si>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</si>
  <si>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</si>
  <si>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</si>
  <si>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</si>
  <si>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</si>
  <si>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</si>
  <si>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</si>
  <si>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</si>
  <si>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</si>
  <si>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</si>
  <si>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</si>
  <si>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</si>
  <si>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</si>
  <si>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</si>
  <si>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</si>
  <si>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</si>
  <si>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</si>
  <si>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</si>
  <si>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</si>
  <si>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</si>
  <si>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</si>
  <si>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</si>
  <si>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</si>
  <si>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</si>
  <si>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</si>
  <si>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</si>
  <si>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</si>
  <si>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</si>
  <si>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</si>
  <si>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</si>
  <si>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</si>
  <si>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</si>
  <si>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</si>
  <si>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</si>
  <si>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</si>
  <si>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</si>
  <si>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</si>
  <si>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</si>
  <si>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</si>
  <si>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</si>
  <si>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</si>
  <si>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</si>
  <si>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</si>
  <si>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</si>
  <si>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</si>
  <si>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</si>
  <si>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</si>
  <si>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</si>
  <si>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</si>
  <si>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</si>
  <si>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</si>
  <si>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</si>
  <si>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</si>
  <si>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</si>
  <si>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</si>
  <si>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</si>
  <si>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</si>
  <si>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</si>
  <si>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</si>
  <si>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</si>
  <si>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</si>
  <si>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</si>
  <si>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</si>
  <si>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</si>
  <si>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</si>
  <si>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</si>
  <si>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</si>
  <si>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</si>
  <si>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</si>
  <si>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</si>
  <si>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</si>
  <si>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</si>
  <si>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</si>
  <si>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</si>
  <si>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</si>
  <si>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</si>
  <si>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</si>
  <si>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</si>
  <si>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</si>
  <si>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</si>
  <si>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</si>
  <si>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</si>
  <si>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</si>
  <si>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</si>
  <si>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</si>
  <si>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</si>
  <si>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</si>
  <si>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</si>
  <si>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</si>
  <si>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</si>
  <si>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</si>
  <si>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</si>
  <si>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</si>
  <si>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</si>
  <si>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</si>
  <si>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</si>
  <si>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</si>
  <si>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</si>
  <si>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</si>
  <si>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</si>
  <si>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</si>
  <si>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</si>
  <si>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</si>
  <si>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</si>
  <si>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</si>
  <si>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</si>
  <si>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</si>
  <si>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</si>
  <si>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</si>
  <si>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</si>
  <si>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</si>
  <si>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</si>
  <si>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</si>
  <si>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</si>
  <si>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</si>
  <si>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</si>
  <si>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</si>
  <si>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</si>
  <si>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</si>
  <si>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</si>
  <si>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</si>
  <si>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</si>
  <si>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</si>
  <si>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</si>
  <si>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</si>
  <si>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</si>
  <si>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</si>
  <si>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</si>
  <si>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</si>
  <si>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</si>
  <si>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</si>
  <si>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</si>
  <si>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</si>
  <si>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</si>
  <si>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</si>
  <si>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</si>
  <si>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</si>
  <si>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</si>
  <si>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</si>
  <si>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</si>
  <si>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</si>
  <si>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</si>
  <si>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</si>
  <si>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</si>
  <si>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</si>
  <si>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</si>
  <si>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</si>
  <si>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</si>
  <si>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</si>
  <si>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</si>
  <si>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</si>
  <si>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</si>
  <si>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</si>
  <si>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</si>
  <si>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</si>
  <si>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</si>
  <si>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</si>
  <si>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</si>
  <si>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</si>
  <si>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</si>
  <si>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</si>
  <si>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</si>
  <si>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</si>
  <si>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</si>
  <si>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</si>
  <si>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</si>
  <si>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</si>
  <si>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</si>
  <si>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</si>
  <si>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</si>
  <si>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</si>
  <si>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</si>
  <si>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</si>
  <si>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</si>
  <si>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</si>
  <si>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</si>
  <si>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</si>
  <si>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</si>
  <si>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</si>
  <si>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</si>
  <si>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</si>
  <si>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</si>
  <si>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</si>
  <si>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</si>
  <si>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</si>
  <si>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</si>
  <si>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</si>
  <si>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</si>
  <si>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</si>
  <si>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</si>
  <si>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</si>
  <si>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</si>
  <si>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</si>
  <si>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</si>
  <si>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</si>
  <si>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</si>
  <si>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</si>
  <si>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</si>
  <si>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</si>
  <si>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</si>
  <si>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</si>
  <si>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</si>
  <si>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</si>
  <si>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</si>
  <si>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</si>
  <si>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</si>
  <si>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</si>
  <si>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</si>
  <si>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(blank)</t>
  </si>
  <si>
    <t>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</si>
</sst>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6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96.875767129626" createdVersion="7" refreshedVersion="7" minRefreshableVersion="3" recordCount="290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90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74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2">
        <s v="Completed"/>
        <s v="Not to work on"/>
        <m/>
        <s v="Submitted" u="1"/>
        <s v="Waiting tm1" u="1"/>
        <s v="done" u="1"/>
        <s v="Moved to O00000009" u="1"/>
        <s v="Approval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6">
        <s v="MGF"/>
        <s v="HC"/>
        <s v="LS"/>
        <s v="EL"/>
        <n v="0"/>
        <e v="#N/A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8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1"/>
    <x v="2"/>
    <x v="1"/>
    <m/>
    <m/>
    <s v="Lena Brand"/>
  </r>
  <r>
    <n v="2902"/>
    <x v="3"/>
    <x v="93"/>
    <s v="H000004383"/>
    <s v="Tumor Immunology"/>
    <s v="H000000964"/>
    <x v="0"/>
    <x v="1"/>
    <x v="2"/>
    <x v="5"/>
    <m/>
    <m/>
    <m/>
  </r>
  <r>
    <n v="2903"/>
    <x v="3"/>
    <x v="93"/>
    <s v="H000000746"/>
    <m/>
    <s v="H000000964"/>
    <x v="1"/>
    <x v="1"/>
    <x v="2"/>
    <x v="5"/>
    <m/>
    <m/>
    <m/>
  </r>
  <r>
    <n v="2904"/>
    <x v="3"/>
    <x v="93"/>
    <s v="H000000747"/>
    <m/>
    <s v="H000000964"/>
    <x v="1"/>
    <x v="1"/>
    <x v="2"/>
    <x v="5"/>
    <m/>
    <m/>
    <m/>
  </r>
  <r>
    <n v="2905"/>
    <x v="3"/>
    <x v="93"/>
    <s v="H000000748"/>
    <m/>
    <s v="H000000964"/>
    <x v="1"/>
    <x v="1"/>
    <x v="2"/>
    <x v="5"/>
    <m/>
    <m/>
    <m/>
  </r>
  <r>
    <n v="2906"/>
    <x v="3"/>
    <x v="93"/>
    <s v="H000000749"/>
    <m/>
    <s v="H000000964"/>
    <x v="1"/>
    <x v="1"/>
    <x v="2"/>
    <x v="5"/>
    <m/>
    <m/>
    <m/>
  </r>
  <r>
    <n v="2907"/>
    <x v="3"/>
    <x v="93"/>
    <s v="H000000750"/>
    <m/>
    <s v="H000000964"/>
    <x v="1"/>
    <x v="1"/>
    <x v="2"/>
    <x v="5"/>
    <m/>
    <m/>
    <m/>
  </r>
  <r>
    <n v="2908"/>
    <x v="3"/>
    <x v="93"/>
    <s v="H000000751"/>
    <m/>
    <s v="H000000964"/>
    <x v="1"/>
    <x v="1"/>
    <x v="2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75">
        <item sd="0" m="1" x="133"/>
        <item sd="0" m="1" x="118"/>
        <item sd="0" m="1" x="162"/>
        <item sd="0" m="1" x="150"/>
        <item sd="0" m="1" x="166"/>
        <item sd="0" m="1" x="144"/>
        <item sd="0" m="1" x="149"/>
        <item sd="0" m="1" x="173"/>
        <item sd="0" m="1" x="94"/>
        <item sd="0" m="1" x="119"/>
        <item sd="0" m="1" x="102"/>
        <item sd="0" m="1" x="164"/>
        <item sd="0" m="1" x="104"/>
        <item sd="0" m="1" x="146"/>
        <item sd="0" m="1" x="161"/>
        <item sd="0" m="1" x="121"/>
        <item sd="0" m="1" x="130"/>
        <item sd="0" m="1" x="97"/>
        <item sd="0" m="1" x="165"/>
        <item sd="0" m="1" x="98"/>
        <item sd="0" m="1" x="117"/>
        <item sd="0" m="1" x="137"/>
        <item sd="0" m="1" x="112"/>
        <item sd="0" m="1" x="138"/>
        <item sd="0" m="1" x="147"/>
        <item sd="0" m="1" x="136"/>
        <item sd="0" m="1" x="169"/>
        <item sd="0" m="1" x="139"/>
        <item sd="0" m="1" x="132"/>
        <item sd="0" x="0"/>
        <item sd="0" m="1" x="156"/>
        <item sd="0" m="1" x="142"/>
        <item sd="0" m="1" x="110"/>
        <item sd="0" m="1" x="115"/>
        <item sd="0" m="1" x="129"/>
        <item sd="0" m="1" x="127"/>
        <item sd="0" m="1" x="114"/>
        <item sd="0" m="1" x="105"/>
        <item sd="0" m="1" x="152"/>
        <item sd="0" m="1" x="141"/>
        <item sd="0" m="1" x="163"/>
        <item sd="0" m="1" x="106"/>
        <item sd="0" m="1" x="125"/>
        <item sd="0" m="1" x="103"/>
        <item sd="0" m="1" x="158"/>
        <item sd="0" m="1" x="100"/>
        <item sd="0" m="1" x="99"/>
        <item sd="0" m="1" x="107"/>
        <item sd="0" m="1" x="172"/>
        <item sd="0" m="1" x="154"/>
        <item sd="0" m="1" x="113"/>
        <item sd="0" m="1" x="151"/>
        <item sd="0" m="1" x="140"/>
        <item sd="0" m="1" x="126"/>
        <item sd="0" m="1" x="122"/>
        <item sd="0" m="1" x="159"/>
        <item sd="0" m="1" x="116"/>
        <item sd="0" m="1" x="170"/>
        <item sd="0" m="1" x="157"/>
        <item sd="0" m="1" x="123"/>
        <item sd="0" m="1" x="167"/>
        <item sd="0" m="1" x="108"/>
        <item sd="0" m="1" x="134"/>
        <item sd="0" m="1" x="168"/>
        <item sd="0" m="1" x="155"/>
        <item sd="0" m="1" x="145"/>
        <item sd="0" m="1" x="153"/>
        <item sd="0" m="1" x="135"/>
        <item sd="0" m="1" x="111"/>
        <item sd="0" m="1" x="128"/>
        <item sd="0" m="1" x="148"/>
        <item sd="0" m="1" x="96"/>
        <item sd="0" m="1" x="124"/>
        <item sd="0" m="1" x="171"/>
        <item sd="0" m="1" x="120"/>
        <item sd="0" m="1" x="143"/>
        <item sd="0" m="1" x="131"/>
        <item sd="0" m="1" x="160"/>
        <item sd="0" x="2"/>
        <item sd="0" x="3"/>
        <item sd="0" x="1"/>
        <item sd="0" x="4"/>
        <item sd="0" x="5"/>
        <item sd="0" m="1" x="101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09"/>
        <item x="47"/>
        <item m="1" x="9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3">
        <item x="0"/>
        <item m="1" x="3"/>
        <item x="2"/>
        <item m="1" x="9"/>
        <item m="1" x="6"/>
        <item m="1" x="10"/>
        <item m="1" x="8"/>
        <item m="1" x="5"/>
        <item x="1"/>
        <item m="1" x="11"/>
        <item m="1" x="7"/>
        <item m="1" x="4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72"/>
    </i>
    <i r="1">
      <x v="2"/>
    </i>
    <i>
      <x v="173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T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7">
        <item h="1" sd="0" x="0"/>
        <item sd="0" x="2"/>
        <item h="1" sd="0" x="1"/>
        <item h="1" sd="0" x="3"/>
        <item h="1" x="4"/>
        <item h="1" x="5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909" totalsRowShown="0" headerRowDxfId="7" headerRowBorderDxfId="6" tableBorderDxfId="5">
  <autoFilter ref="A1:M2909" xr:uid="{542F1FDB-2DE3-4F2F-AC05-259118646336}">
    <filterColumn colId="7">
      <filters blank="1"/>
    </filterColumn>
    <filterColumn colId="8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909"/>
  <sheetViews>
    <sheetView tabSelected="1" workbookViewId="0">
      <selection activeCell="E2917" sqref="E2917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hidden="1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hidden="1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hidden="1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hidden="1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hidden="1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hidden="1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8069</v>
      </c>
      <c r="G2896" s="67" t="s">
        <v>64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8040</v>
      </c>
    </row>
    <row r="2897" spans="1:13" hidden="1" x14ac:dyDescent="0.25">
      <c r="A2897" s="68">
        <f>1+A2896</f>
        <v>2896</v>
      </c>
      <c r="B2897" s="67" t="s">
        <v>5961</v>
      </c>
      <c r="C2897" t="s">
        <v>8070</v>
      </c>
      <c r="D2897" t="s">
        <v>7450</v>
      </c>
      <c r="F2897" t="s">
        <v>7442</v>
      </c>
      <c r="G2897" t="s">
        <v>25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1041</v>
      </c>
    </row>
    <row r="2898" spans="1:13" hidden="1" x14ac:dyDescent="0.25">
      <c r="A2898" s="68">
        <f>1+A2897</f>
        <v>2897</v>
      </c>
      <c r="B2898" s="67" t="s">
        <v>5961</v>
      </c>
      <c r="C2898" t="s">
        <v>8071</v>
      </c>
      <c r="D2898" t="s">
        <v>550</v>
      </c>
      <c r="F2898" t="s">
        <v>455</v>
      </c>
      <c r="G2898" s="67" t="s">
        <v>25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7209</v>
      </c>
    </row>
    <row r="2899" spans="1:13" hidden="1" x14ac:dyDescent="0.25">
      <c r="A2899" s="68">
        <f t="shared" ref="A2899:A2900" si="67">1+A2898</f>
        <v>2898</v>
      </c>
      <c r="B2899" s="67" t="s">
        <v>5961</v>
      </c>
      <c r="C2899" t="s">
        <v>8074</v>
      </c>
      <c r="D2899" t="s">
        <v>419</v>
      </c>
      <c r="E2899" t="s">
        <v>8072</v>
      </c>
      <c r="G2899" t="s">
        <v>64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7209</v>
      </c>
    </row>
    <row r="2900" spans="1:13" hidden="1" x14ac:dyDescent="0.25">
      <c r="A2900" s="68">
        <f t="shared" si="67"/>
        <v>2899</v>
      </c>
      <c r="B2900" s="67" t="s">
        <v>5961</v>
      </c>
      <c r="C2900" t="s">
        <v>8074</v>
      </c>
      <c r="D2900" t="s">
        <v>421</v>
      </c>
      <c r="E2900" t="s">
        <v>8073</v>
      </c>
      <c r="G2900" s="67" t="s">
        <v>64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7209</v>
      </c>
    </row>
    <row r="2901" spans="1:13" hidden="1" x14ac:dyDescent="0.25">
      <c r="A2901" s="68">
        <f>1+A2900</f>
        <v>2900</v>
      </c>
      <c r="B2901" s="67" t="s">
        <v>5961</v>
      </c>
      <c r="C2901" t="s">
        <v>8075</v>
      </c>
      <c r="D2901" t="s">
        <v>3747</v>
      </c>
      <c r="F2901" t="s">
        <v>2335</v>
      </c>
      <c r="G2901" s="67" t="s">
        <v>25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330</v>
      </c>
    </row>
    <row r="2902" spans="1:13" x14ac:dyDescent="0.25">
      <c r="A2902" s="68">
        <f>1+A2901</f>
        <v>2901</v>
      </c>
      <c r="B2902" s="67" t="s">
        <v>5961</v>
      </c>
      <c r="C2902" t="s">
        <v>8077</v>
      </c>
      <c r="D2902" s="67" t="s">
        <v>680</v>
      </c>
      <c r="F2902" t="s">
        <v>4264</v>
      </c>
      <c r="G2902" t="s">
        <v>25</v>
      </c>
      <c r="H2902" s="68" t="str">
        <f>IFERROR(VLOOKUP(Table2[[#This Row],[Ticket]],Okey!A:B,2,0),"")</f>
        <v/>
      </c>
      <c r="J2902" t="str">
        <f>VLOOKUP(Table2[[#This Row],[Author]],People!A:B,2,0)</f>
        <v>HC</v>
      </c>
      <c r="L2902" s="68"/>
      <c r="M2902" s="68" t="s">
        <v>7226</v>
      </c>
    </row>
    <row r="2903" spans="1:13" hidden="1" x14ac:dyDescent="0.25">
      <c r="A2903" s="68">
        <f t="shared" ref="A2903:A2909" si="68">1+A2902</f>
        <v>2902</v>
      </c>
      <c r="B2903" s="67" t="s">
        <v>5961</v>
      </c>
      <c r="C2903" t="s">
        <v>8086</v>
      </c>
      <c r="D2903" t="s">
        <v>8087</v>
      </c>
      <c r="E2903" s="67" t="s">
        <v>8085</v>
      </c>
      <c r="F2903" s="67" t="s">
        <v>8084</v>
      </c>
      <c r="G2903" t="s">
        <v>18</v>
      </c>
      <c r="H2903" s="68" t="str">
        <f>IFERROR(VLOOKUP(Table2[[#This Row],[Ticket]],Okey!A:B,2,0),"")</f>
        <v/>
      </c>
      <c r="I2903" t="s">
        <v>8089</v>
      </c>
      <c r="J2903" t="str">
        <f>VLOOKUP(Table2[[#This Row],[Author]],People!A:B,2,0)</f>
        <v>HC</v>
      </c>
      <c r="L2903" s="68"/>
      <c r="M2903" s="68" t="s">
        <v>7324</v>
      </c>
    </row>
    <row r="2904" spans="1:13" x14ac:dyDescent="0.25">
      <c r="A2904" s="68">
        <f t="shared" si="68"/>
        <v>2903</v>
      </c>
      <c r="B2904" s="67" t="s">
        <v>5961</v>
      </c>
      <c r="C2904" s="67" t="s">
        <v>8086</v>
      </c>
      <c r="D2904" t="s">
        <v>8078</v>
      </c>
      <c r="F2904" s="67" t="s">
        <v>8084</v>
      </c>
      <c r="G2904" s="67" t="s">
        <v>25</v>
      </c>
      <c r="H2904" s="68" t="str">
        <f>IFERROR(VLOOKUP(Table2[[#This Row],[Ticket]],Okey!A:B,2,0),"")</f>
        <v/>
      </c>
      <c r="J2904" t="str">
        <f>VLOOKUP(Table2[[#This Row],[Author]],People!A:B,2,0)</f>
        <v>HC</v>
      </c>
      <c r="L2904" s="68"/>
      <c r="M2904" s="68" t="s">
        <v>7324</v>
      </c>
    </row>
    <row r="2905" spans="1:13" x14ac:dyDescent="0.25">
      <c r="A2905" s="68">
        <f t="shared" si="68"/>
        <v>2904</v>
      </c>
      <c r="B2905" s="67" t="s">
        <v>5961</v>
      </c>
      <c r="C2905" s="67" t="s">
        <v>8086</v>
      </c>
      <c r="D2905" t="s">
        <v>8079</v>
      </c>
      <c r="F2905" s="67" t="s">
        <v>8084</v>
      </c>
      <c r="G2905" s="67" t="s">
        <v>25</v>
      </c>
      <c r="H2905" s="68" t="str">
        <f>IFERROR(VLOOKUP(Table2[[#This Row],[Ticket]],Okey!A:B,2,0),"")</f>
        <v/>
      </c>
      <c r="J2905" t="str">
        <f>VLOOKUP(Table2[[#This Row],[Author]],People!A:B,2,0)</f>
        <v>HC</v>
      </c>
      <c r="L2905" s="68"/>
      <c r="M2905" s="68" t="s">
        <v>7324</v>
      </c>
    </row>
    <row r="2906" spans="1:13" x14ac:dyDescent="0.25">
      <c r="A2906" s="68">
        <f t="shared" si="68"/>
        <v>2905</v>
      </c>
      <c r="B2906" s="67" t="s">
        <v>5961</v>
      </c>
      <c r="C2906" s="67" t="s">
        <v>8086</v>
      </c>
      <c r="D2906" t="s">
        <v>8080</v>
      </c>
      <c r="F2906" s="67" t="s">
        <v>8084</v>
      </c>
      <c r="G2906" s="67" t="s">
        <v>25</v>
      </c>
      <c r="H2906" s="68" t="str">
        <f>IFERROR(VLOOKUP(Table2[[#This Row],[Ticket]],Okey!A:B,2,0),"")</f>
        <v/>
      </c>
      <c r="J2906" t="str">
        <f>VLOOKUP(Table2[[#This Row],[Author]],People!A:B,2,0)</f>
        <v>HC</v>
      </c>
      <c r="L2906" s="68"/>
      <c r="M2906" s="68" t="s">
        <v>7324</v>
      </c>
    </row>
    <row r="2907" spans="1:13" x14ac:dyDescent="0.25">
      <c r="A2907" s="68">
        <f t="shared" si="68"/>
        <v>2906</v>
      </c>
      <c r="B2907" s="67" t="s">
        <v>5961</v>
      </c>
      <c r="C2907" s="67" t="s">
        <v>8086</v>
      </c>
      <c r="D2907" t="s">
        <v>8081</v>
      </c>
      <c r="F2907" s="67" t="s">
        <v>8084</v>
      </c>
      <c r="G2907" s="67" t="s">
        <v>25</v>
      </c>
      <c r="H2907" s="68" t="str">
        <f>IFERROR(VLOOKUP(Table2[[#This Row],[Ticket]],Okey!A:B,2,0),"")</f>
        <v/>
      </c>
      <c r="J2907" t="str">
        <f>VLOOKUP(Table2[[#This Row],[Author]],People!A:B,2,0)</f>
        <v>HC</v>
      </c>
      <c r="L2907" s="68"/>
      <c r="M2907" s="68" t="s">
        <v>7324</v>
      </c>
    </row>
    <row r="2908" spans="1:13" x14ac:dyDescent="0.25">
      <c r="A2908" s="68">
        <f t="shared" si="68"/>
        <v>2907</v>
      </c>
      <c r="B2908" s="67" t="s">
        <v>5961</v>
      </c>
      <c r="C2908" s="67" t="s">
        <v>8086</v>
      </c>
      <c r="D2908" t="s">
        <v>8082</v>
      </c>
      <c r="F2908" s="67" t="s">
        <v>8084</v>
      </c>
      <c r="G2908" s="67" t="s">
        <v>25</v>
      </c>
      <c r="H2908" s="68" t="str">
        <f>IFERROR(VLOOKUP(Table2[[#This Row],[Ticket]],Okey!A:B,2,0),"")</f>
        <v/>
      </c>
      <c r="J2908" t="str">
        <f>VLOOKUP(Table2[[#This Row],[Author]],People!A:B,2,0)</f>
        <v>HC</v>
      </c>
      <c r="L2908" s="68"/>
      <c r="M2908" s="68" t="s">
        <v>7324</v>
      </c>
    </row>
    <row r="2909" spans="1:13" x14ac:dyDescent="0.25">
      <c r="A2909" s="68">
        <f t="shared" si="68"/>
        <v>2908</v>
      </c>
      <c r="B2909" s="67" t="s">
        <v>5961</v>
      </c>
      <c r="C2909" s="67" t="s">
        <v>8086</v>
      </c>
      <c r="D2909" t="s">
        <v>8083</v>
      </c>
      <c r="F2909" s="67" t="s">
        <v>8084</v>
      </c>
      <c r="G2909" s="67" t="s">
        <v>25</v>
      </c>
      <c r="H2909" s="68" t="str">
        <f>IFERROR(VLOOKUP(Table2[[#This Row],[Ticket]],Okey!A:B,2,0),"")</f>
        <v/>
      </c>
      <c r="J2909" t="str">
        <f>VLOOKUP(Table2[[#This Row],[Author]],People!A:B,2,0)</f>
        <v>HC</v>
      </c>
      <c r="L2909" s="68"/>
      <c r="M2909" s="68" t="s">
        <v>7324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65" sqref="A6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2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  <row r="168" spans="1:2" x14ac:dyDescent="0.25">
      <c r="A168" s="46" t="s">
        <v>8068</v>
      </c>
      <c r="B168" s="67" t="s">
        <v>642</v>
      </c>
    </row>
    <row r="169" spans="1:2" x14ac:dyDescent="0.25">
      <c r="A169" t="s">
        <v>8070</v>
      </c>
      <c r="B169" s="67" t="s">
        <v>642</v>
      </c>
    </row>
    <row r="170" spans="1:2" x14ac:dyDescent="0.25">
      <c r="A170" t="s">
        <v>8071</v>
      </c>
      <c r="B170" s="67" t="s">
        <v>642</v>
      </c>
    </row>
    <row r="171" spans="1:2" x14ac:dyDescent="0.25">
      <c r="A171" t="s">
        <v>8074</v>
      </c>
      <c r="B171" s="67" t="s">
        <v>642</v>
      </c>
    </row>
    <row r="172" spans="1:2" x14ac:dyDescent="0.25">
      <c r="A172" t="s">
        <v>8075</v>
      </c>
      <c r="B172" s="67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D40" sqref="D40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8077</v>
      </c>
      <c r="B4" s="68">
        <v>1</v>
      </c>
    </row>
    <row r="5" spans="1:8" x14ac:dyDescent="0.25">
      <c r="A5" s="40" t="s">
        <v>8088</v>
      </c>
      <c r="B5" s="68">
        <v>1</v>
      </c>
    </row>
    <row r="6" spans="1:8" x14ac:dyDescent="0.25">
      <c r="A6" s="2" t="s">
        <v>8086</v>
      </c>
      <c r="B6" s="68">
        <v>7</v>
      </c>
      <c r="C6" s="67"/>
    </row>
    <row r="7" spans="1:8" x14ac:dyDescent="0.25">
      <c r="A7" s="40" t="s">
        <v>8088</v>
      </c>
      <c r="B7" s="68">
        <v>7</v>
      </c>
    </row>
    <row r="8" spans="1:8" x14ac:dyDescent="0.25">
      <c r="A8" s="2" t="s">
        <v>7190</v>
      </c>
      <c r="B8" s="68">
        <v>8</v>
      </c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T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7.85546875" bestFit="1" customWidth="1"/>
    <col min="20" max="20" width="11.28515625" bestFit="1" customWidth="1"/>
  </cols>
  <sheetData>
    <row r="2" spans="1:20" x14ac:dyDescent="0.25">
      <c r="A2" s="1" t="s">
        <v>7</v>
      </c>
      <c r="B2" s="67" t="s">
        <v>8057</v>
      </c>
    </row>
    <row r="4" spans="1:20" x14ac:dyDescent="0.25">
      <c r="A4" s="1" t="s">
        <v>7188</v>
      </c>
      <c r="B4" s="1" t="s">
        <v>7191</v>
      </c>
    </row>
    <row r="5" spans="1:20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5961</v>
      </c>
      <c r="S5" s="67" t="s">
        <v>8076</v>
      </c>
      <c r="T5" s="67" t="s">
        <v>7190</v>
      </c>
    </row>
    <row r="6" spans="1:20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  <c r="R6" s="67" t="s">
        <v>25</v>
      </c>
    </row>
    <row r="7" spans="1:20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</v>
      </c>
      <c r="S7" s="68">
        <v>1</v>
      </c>
      <c r="T7" s="68">
        <v>1330</v>
      </c>
    </row>
    <row r="8" spans="1:20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</v>
      </c>
      <c r="S8" s="68">
        <v>1</v>
      </c>
      <c r="T8" s="68">
        <v>1330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2024-07-23T13:11:59Z</dcterms:modified>
  <cp:category/>
  <cp:contentStatus/>
</cp:coreProperties>
</file>