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75158E20-582F-4285-9A38-97B2F50E2A00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1" hidden="1">'2023'!$A$1:$M$1</definedName>
    <definedName name="_xlnm._FilterDatabase" localSheetId="2" hidden="1">People!$A$1:$B$1</definedName>
    <definedName name="_xlnm._FilterDatabase" localSheetId="5" hidden="1">Pvt!$A$3:$C$16</definedName>
    <definedName name="_xlnm._FilterDatabase" localSheetId="0" hidden="1">STUCT1!#REF!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03" i="2" l="1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<sst xmlns="http://schemas.openxmlformats.org/spreadsheetml/2006/main" count="45177" uniqueCount="8091">
  <si>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</si>
  <si>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</si>
  <si>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</si>
  <si>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</si>
  <si>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</si>
  <si>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</si>
  <si>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</si>
  <si>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</si>
  <si>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</si>
  <si>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</si>
  <si>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</si>
  <si>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</si>
  <si>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</si>
  <si>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</si>
  <si>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</si>
  <si>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</si>
  <si>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</si>
  <si>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</si>
  <si>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</si>
  <si>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</si>
  <si>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</si>
  <si>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</si>
  <si>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</si>
  <si>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</si>
  <si>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</si>
  <si>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</si>
  <si>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</si>
  <si>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</si>
  <si>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</si>
  <si>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</si>
  <si>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</si>
  <si>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</si>
  <si>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</si>
  <si>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</si>
  <si>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</si>
  <si>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</si>
  <si>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</si>
  <si>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</si>
  <si>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</si>
  <si>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</si>
  <si>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</si>
  <si>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</si>
  <si>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</si>
  <si>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</si>
  <si>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</si>
  <si>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</si>
  <si>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</si>
  <si>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</si>
  <si>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</si>
  <si>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</si>
  <si>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</si>
  <si>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</si>
  <si>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</si>
  <si>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</si>
  <si>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</si>
  <si>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</si>
  <si>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</si>
  <si>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</si>
  <si>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</si>
  <si>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</si>
  <si>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</si>
  <si>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</si>
  <si>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</si>
  <si>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</si>
  <si>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</si>
  <si>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</si>
  <si>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</si>
  <si>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</si>
  <si>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</si>
  <si>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</si>
  <si>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</si>
  <si>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</si>
  <si>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</si>
  <si>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</si>
  <si>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</si>
  <si>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</si>
  <si>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</si>
  <si>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</si>
  <si>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</si>
  <si>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</si>
  <si>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</si>
  <si>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</si>
  <si>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</si>
  <si>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</si>
  <si>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</si>
  <si>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</si>
  <si>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</si>
  <si>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</si>
  <si>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</si>
  <si>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</si>
  <si>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</si>
  <si>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</si>
  <si>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</si>
  <si>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</si>
  <si>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</si>
  <si>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</si>
  <si>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</si>
  <si>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</si>
  <si>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</si>
  <si>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</si>
  <si>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</si>
  <si>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</si>
  <si>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</si>
  <si>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</si>
  <si>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</si>
  <si>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</si>
  <si>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</si>
  <si>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</si>
  <si>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</si>
  <si>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</si>
  <si>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</si>
  <si>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</si>
  <si>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</si>
  <si>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</si>
  <si>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</si>
  <si>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</si>
  <si>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</si>
  <si>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</si>
  <si>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</si>
  <si>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</si>
  <si>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</si>
  <si>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</si>
  <si>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</si>
  <si>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</si>
  <si>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</si>
  <si>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</si>
  <si>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</si>
  <si>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</si>
  <si>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</si>
  <si>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</si>
  <si>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</si>
  <si>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</si>
  <si>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</si>
  <si>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</si>
  <si>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</si>
  <si>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</si>
  <si>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</si>
  <si>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</si>
  <si>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</si>
  <si>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</si>
  <si>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</si>
  <si>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</si>
  <si>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</si>
  <si>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</si>
  <si>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</si>
  <si>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</si>
  <si>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</si>
  <si>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</si>
  <si>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</si>
  <si>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</si>
  <si>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</si>
  <si>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</si>
  <si>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</si>
  <si>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</si>
  <si>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</si>
  <si>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</si>
  <si>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</si>
  <si>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</si>
  <si>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</si>
  <si>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</si>
  <si>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</si>
  <si>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</si>
  <si>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</si>
  <si>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</si>
  <si>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</si>
  <si>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</si>
  <si>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</si>
  <si>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</si>
  <si>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</si>
  <si>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</si>
  <si>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</si>
  <si>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</si>
  <si>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</si>
  <si>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</si>
  <si>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</si>
  <si>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</si>
  <si>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</si>
  <si>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</si>
  <si>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</si>
  <si>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</si>
  <si>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</si>
  <si>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</si>
  <si>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</si>
  <si>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</si>
  <si>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</si>
  <si>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</si>
  <si>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</si>
  <si>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</si>
  <si>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</si>
  <si>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</si>
  <si>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</si>
  <si>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</si>
  <si>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</si>
  <si>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</si>
  <si>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</si>
  <si>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</si>
  <si>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</si>
  <si>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</si>
  <si>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</si>
  <si>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</si>
  <si>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</si>
  <si>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</si>
  <si>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</si>
  <si>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</si>
  <si>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</si>
  <si>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</si>
  <si>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</si>
  <si>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</si>
  <si>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</si>
  <si>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</si>
  <si>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</si>
  <si>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</si>
  <si>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</si>
  <si>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</si>
  <si>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</si>
  <si>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</si>
  <si>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</si>
  <si>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</si>
  <si>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</si>
  <si>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</si>
  <si>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</si>
  <si>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</si>
  <si>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</si>
  <si>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</si>
  <si>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</si>
  <si>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</si>
  <si>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</si>
  <si>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</si>
  <si>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</si>
  <si>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</si>
  <si>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</si>
  <si>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</si>
  <si>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</si>
  <si>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</si>
  <si>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</si>
  <si>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</si>
  <si>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</si>
  <si>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</si>
  <si>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</si>
  <si>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</si>
  <si>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</si>
  <si>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</si>
  <si>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</si>
  <si>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</si>
  <si>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</si>
  <si>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</si>
  <si>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</si>
  <si>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</si>
  <si>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</si>
  <si>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</si>
  <si>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</si>
  <si>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</si>
  <si>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</si>
  <si>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</si>
  <si>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</si>
  <si>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</si>
  <si>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</si>
  <si>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</si>
  <si>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</si>
  <si>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</si>
  <si>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</si>
  <si>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</si>
  <si>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</si>
  <si>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</si>
  <si>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</si>
  <si>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</si>
  <si>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</si>
  <si>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</si>
  <si>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</si>
  <si>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</si>
  <si>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</si>
  <si>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</si>
  <si>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</si>
  <si>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</si>
  <si>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</si>
  <si>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</si>
  <si>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</si>
  <si>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</si>
  <si>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</si>
  <si>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</si>
  <si>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</si>
  <si>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</si>
  <si>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</si>
  <si>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</si>
  <si>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</si>
  <si>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</si>
  <si>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</si>
  <si>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</si>
  <si>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</si>
  <si>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</si>
  <si>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</si>
  <si>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</si>
  <si>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</si>
  <si>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</si>
  <si>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</si>
  <si>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</si>
  <si>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</si>
  <si>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</si>
  <si>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</si>
  <si>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</si>
  <si>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</si>
  <si>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</si>
  <si>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</si>
  <si>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</si>
  <si>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</si>
  <si>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</si>
  <si>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</si>
  <si>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</si>
  <si>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</si>
  <si>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</si>
  <si>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</si>
  <si>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</si>
  <si>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</si>
  <si>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</si>
  <si>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</si>
  <si>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</si>
  <si>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</si>
  <si>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</si>
  <si>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</si>
  <si>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</si>
  <si>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</si>
  <si>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</si>
  <si>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</si>
  <si>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</si>
  <si>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</si>
  <si>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</si>
  <si>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</si>
  <si>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</si>
  <si>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</si>
  <si>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</si>
  <si>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</si>
  <si>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</si>
  <si>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</si>
  <si>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</si>
  <si>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</si>
  <si>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</si>
  <si>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</si>
  <si>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</si>
  <si>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</si>
  <si>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</si>
  <si>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</si>
  <si>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</si>
  <si>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</si>
  <si>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</si>
  <si>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</si>
  <si>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</si>
  <si>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</si>
  <si>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</si>
  <si>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</si>
  <si>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</si>
  <si>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</si>
  <si>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</si>
  <si>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</si>
  <si>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</si>
  <si>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</si>
  <si>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</si>
  <si>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</si>
  <si>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</si>
  <si>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</si>
  <si>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</si>
  <si>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</si>
  <si>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</si>
  <si>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</si>
  <si>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</si>
  <si>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</si>
  <si>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</si>
  <si>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</si>
  <si>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</si>
  <si>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</si>
  <si>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</si>
  <si>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</si>
  <si>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</si>
  <si>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</si>
  <si>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</si>
  <si>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</si>
  <si>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</si>
  <si>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</si>
  <si>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</si>
  <si>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</si>
  <si>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</si>
  <si>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</si>
  <si>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</si>
  <si>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</si>
  <si>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</si>
  <si>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</si>
  <si>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</si>
  <si>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</si>
  <si>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</si>
  <si>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</si>
  <si>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</si>
  <si>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</si>
  <si>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</si>
  <si>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</si>
  <si>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</si>
  <si>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</si>
  <si>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</si>
  <si>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</si>
  <si>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</si>
  <si>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</si>
  <si>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</si>
  <si>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</si>
  <si>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</si>
  <si>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</si>
  <si>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</si>
  <si>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</si>
  <si>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</si>
  <si>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</si>
  <si>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</si>
  <si>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</si>
  <si>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</si>
  <si>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</si>
  <si>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</si>
  <si>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</si>
  <si>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</si>
  <si>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</si>
  <si>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</si>
  <si>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</si>
  <si>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</si>
  <si>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</si>
  <si>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</si>
  <si>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</si>
  <si>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</si>
  <si>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</si>
  <si>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</si>
  <si>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</si>
  <si>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</si>
  <si>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</si>
  <si>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</si>
  <si>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</si>
  <si>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</si>
  <si>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</si>
  <si>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</si>
  <si>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</si>
  <si>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</si>
  <si>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</si>
  <si>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</si>
  <si>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</si>
  <si>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</si>
  <si>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</si>
  <si>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</si>
  <si>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</si>
  <si>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</si>
  <si>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</si>
  <si>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</si>
  <si>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</si>
  <si>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</si>
  <si>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</si>
  <si>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</si>
  <si>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</si>
  <si>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</si>
  <si>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</si>
  <si>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</si>
  <si>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</si>
  <si>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</si>
  <si>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</si>
  <si>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</si>
  <si>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</si>
  <si>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</si>
  <si>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</si>
  <si>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</si>
  <si>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</si>
  <si>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</si>
  <si>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</si>
  <si>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</si>
  <si>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</si>
  <si>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</si>
  <si>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</si>
  <si>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</si>
  <si>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</si>
  <si>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</si>
  <si>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</si>
  <si>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</si>
  <si>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</si>
  <si>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</si>
  <si>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</si>
  <si>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</si>
  <si>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</si>
  <si>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</si>
  <si>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</si>
  <si>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</si>
  <si>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</si>
  <si>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</si>
  <si>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</si>
  <si>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</si>
  <si>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</si>
  <si>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</si>
  <si>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</si>
  <si>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</si>
  <si>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</si>
  <si>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</si>
  <si>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</si>
  <si>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</si>
  <si>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</si>
  <si>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</si>
  <si>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</si>
  <si>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</si>
  <si>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</si>
  <si>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</si>
  <si>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</si>
  <si>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</si>
  <si>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</si>
  <si>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</si>
  <si>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</si>
  <si>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</si>
  <si>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</si>
  <si>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</si>
  <si>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</si>
  <si>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</si>
  <si>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</si>
  <si>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</si>
  <si>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</si>
  <si>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</si>
  <si>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</si>
  <si>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</si>
  <si>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</si>
  <si>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</si>
  <si>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</si>
  <si>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</si>
  <si>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</si>
  <si>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</si>
  <si>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</si>
  <si>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</si>
  <si>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</si>
  <si>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</si>
  <si>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</si>
  <si>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</si>
  <si>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</si>
  <si>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</si>
  <si>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</si>
  <si>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</si>
  <si>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</si>
  <si>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</si>
  <si>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</si>
  <si>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</si>
  <si>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</si>
  <si>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</si>
  <si>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</si>
  <si>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</si>
  <si>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</si>
  <si>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</si>
  <si>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</si>
  <si>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</si>
  <si>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</si>
  <si>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</si>
  <si>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</si>
  <si>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</si>
  <si>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</si>
  <si>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</si>
  <si>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</si>
  <si>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</si>
  <si>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</si>
  <si>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</si>
  <si>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</si>
  <si>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</si>
  <si>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</si>
  <si>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</si>
  <si>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</si>
  <si>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</si>
  <si>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</si>
  <si>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</si>
  <si>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</si>
  <si>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</si>
  <si>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</si>
  <si>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</si>
  <si>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</si>
  <si>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</si>
  <si>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</si>
  <si>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</si>
  <si>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</si>
  <si>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</si>
  <si>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</si>
  <si>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</si>
  <si>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</si>
  <si>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</si>
  <si>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</si>
  <si>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</si>
  <si>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</si>
  <si>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</si>
  <si>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</si>
  <si>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</si>
  <si>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</si>
  <si>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</si>
  <si>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</si>
  <si>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</si>
  <si>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</si>
  <si>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</si>
  <si>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</si>
  <si>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</si>
  <si>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</si>
  <si>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</si>
  <si>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</si>
  <si>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</si>
  <si>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</si>
  <si>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</si>
  <si>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</si>
  <si>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</si>
  <si>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</si>
  <si>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</si>
  <si>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</si>
  <si>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</si>
  <si>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</si>
  <si>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</si>
  <si>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</si>
  <si>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</si>
  <si>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</si>
  <si>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</si>
  <si>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</si>
  <si>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</si>
  <si>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</si>
  <si>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</si>
  <si>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</si>
  <si>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</si>
  <si>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</si>
  <si>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</si>
  <si>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</si>
  <si>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</si>
  <si>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</si>
  <si>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</si>
  <si>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</si>
  <si>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</si>
  <si>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</si>
  <si>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</si>
  <si>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</si>
  <si>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</si>
  <si>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</si>
  <si>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</si>
  <si>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</si>
  <si>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</si>
  <si>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</si>
  <si>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</si>
  <si>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</si>
  <si>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</si>
  <si>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</si>
  <si>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</si>
  <si>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</si>
  <si>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</si>
  <si>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</si>
  <si>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</si>
  <si>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</si>
  <si>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</si>
  <si>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</si>
  <si>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</si>
  <si>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</si>
  <si>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</si>
  <si>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</si>
  <si>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</si>
  <si>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</si>
  <si>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</si>
  <si>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</si>
  <si>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</si>
  <si>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</si>
  <si>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</si>
  <si>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</si>
  <si>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</si>
  <si>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</si>
  <si>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</si>
  <si>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</si>
  <si>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</si>
  <si>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</si>
  <si>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</si>
  <si>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</si>
  <si>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</si>
  <si>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</si>
  <si>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</si>
  <si>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</si>
  <si>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</si>
  <si>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</si>
  <si>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</si>
  <si>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</si>
  <si>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</si>
  <si>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</si>
  <si>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</si>
  <si>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</si>
  <si>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</si>
  <si>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</si>
  <si>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</si>
  <si>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</si>
  <si>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</si>
  <si>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</si>
  <si>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</si>
  <si>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</si>
  <si>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</si>
  <si>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</si>
  <si>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</si>
  <si>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</si>
  <si>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</si>
  <si>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</si>
  <si>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</si>
  <si>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</si>
  <si>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</si>
  <si>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</si>
  <si>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</si>
  <si>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</si>
  <si>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</si>
  <si>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</si>
  <si>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</si>
  <si>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</si>
  <si>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</si>
  <si>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</si>
  <si>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</si>
  <si>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</si>
  <si>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</si>
  <si>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</si>
  <si>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</si>
  <si>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</si>
  <si>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</si>
  <si>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</si>
  <si>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</si>
  <si>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</si>
  <si>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</si>
  <si>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</si>
  <si>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</si>
  <si>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</si>
  <si>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</si>
  <si>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</si>
  <si>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</si>
  <si>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</si>
  <si>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</si>
  <si>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</si>
  <si>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</si>
  <si>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</si>
  <si>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</si>
  <si>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</si>
  <si>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</si>
  <si>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</si>
  <si>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</si>
  <si>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</si>
  <si>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</si>
  <si>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</si>
  <si>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</si>
  <si>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</si>
  <si>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</si>
  <si>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</si>
  <si>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</si>
  <si>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</si>
  <si>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</si>
  <si>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</si>
  <si>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</si>
  <si>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</si>
  <si>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</si>
  <si>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</si>
  <si>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</si>
  <si>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</si>
  <si>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</si>
  <si>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</si>
  <si>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</si>
  <si>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</si>
  <si>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</si>
  <si>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</si>
  <si>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</si>
  <si>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</si>
  <si>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</si>
  <si>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</si>
  <si>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</si>
  <si>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</si>
  <si>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</si>
  <si>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</si>
  <si>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</si>
  <si>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</si>
  <si>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</si>
  <si>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</si>
  <si>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</si>
  <si>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</si>
  <si>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</si>
  <si>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</si>
  <si>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</si>
  <si>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</si>
  <si>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</si>
  <si>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</si>
  <si>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</si>
  <si>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</si>
  <si>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</si>
  <si>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</si>
  <si>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</si>
  <si>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</si>
  <si>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</si>
  <si>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</si>
  <si>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</si>
  <si>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</si>
  <si>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</si>
  <si>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</si>
  <si>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</si>
  <si>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</si>
  <si>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</si>
  <si>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</si>
  <si>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</si>
  <si>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</si>
  <si>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</si>
  <si>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</si>
  <si>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</si>
  <si>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</si>
  <si>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</si>
  <si>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</si>
  <si>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</si>
  <si>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</si>
  <si>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</si>
  <si>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</si>
  <si>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</si>
  <si>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</si>
  <si>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</si>
  <si>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</si>
  <si>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</si>
  <si>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</si>
  <si>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</si>
  <si>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</si>
  <si>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</si>
  <si>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</si>
  <si>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</si>
  <si>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</si>
  <si>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</si>
  <si>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</si>
  <si>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</si>
  <si>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</si>
  <si>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</si>
  <si>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</si>
  <si>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</si>
  <si>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</si>
  <si>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</si>
  <si>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</si>
  <si>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</si>
  <si>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</si>
  <si>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</si>
  <si>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</si>
  <si>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</si>
  <si>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</si>
  <si>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</si>
  <si>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</si>
  <si>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</si>
  <si>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</si>
  <si>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</si>
  <si>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</si>
  <si>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</si>
  <si>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</si>
  <si>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</si>
  <si>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</si>
  <si>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</si>
  <si>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</si>
  <si>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</si>
  <si>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</si>
  <si>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</si>
  <si>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</si>
  <si>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</si>
  <si>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</si>
  <si>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</si>
  <si>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</si>
  <si>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</si>
  <si>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</si>
  <si>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</si>
  <si>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</si>
  <si>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</si>
  <si>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</si>
  <si>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</si>
  <si>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</si>
  <si>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</si>
  <si>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</si>
  <si>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</si>
  <si>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</si>
  <si>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</si>
  <si>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</si>
  <si>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</si>
  <si>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</si>
  <si>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</si>
  <si>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</si>
  <si>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</si>
  <si>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</si>
  <si>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</si>
  <si>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</si>
  <si>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</si>
  <si>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</si>
  <si>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</si>
  <si>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</si>
  <si>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</si>
  <si>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</si>
  <si>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</si>
  <si>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</si>
  <si>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</si>
  <si>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</si>
  <si>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</si>
  <si>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</si>
  <si>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</si>
  <si>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</si>
  <si>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</si>
  <si>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</si>
  <si>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</si>
  <si>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</si>
  <si>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</si>
  <si>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</si>
  <si>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</si>
  <si>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</si>
  <si>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</si>
  <si>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</si>
  <si>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</si>
  <si>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</si>
  <si>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</si>
  <si>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</si>
  <si>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</si>
  <si>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</si>
  <si>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</si>
  <si>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</si>
  <si>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</si>
  <si>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</si>
  <si>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</si>
  <si>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</si>
  <si>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</si>
  <si>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</si>
  <si>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</si>
  <si>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</si>
  <si>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</si>
  <si>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</si>
  <si>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</si>
  <si>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</si>
  <si>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</si>
  <si>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</si>
  <si>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</si>
  <si>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</si>
  <si>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</si>
  <si>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</si>
  <si>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</si>
  <si>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</si>
  <si>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</si>
  <si>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</si>
  <si>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</si>
  <si>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</si>
  <si>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</si>
  <si>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</si>
  <si>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</si>
  <si>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</si>
  <si>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</si>
  <si>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</si>
  <si>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</si>
  <si>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</si>
  <si>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</si>
  <si>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</si>
  <si>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</si>
  <si>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</si>
  <si>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</si>
  <si>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</si>
  <si>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</si>
  <si>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</si>
  <si>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</si>
  <si>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</si>
  <si>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</si>
  <si>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</si>
  <si>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</si>
  <si>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</si>
  <si>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</si>
  <si>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</si>
  <si>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</si>
  <si>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</si>
  <si>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</si>
  <si>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</si>
  <si>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</si>
  <si>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</si>
  <si>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</si>
  <si>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</si>
  <si>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</si>
  <si>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</si>
  <si>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</si>
  <si>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</si>
  <si>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</si>
  <si>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</si>
  <si>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</si>
  <si>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</si>
  <si>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</si>
  <si>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</si>
  <si>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</si>
  <si>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</si>
  <si>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</si>
  <si>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</si>
  <si>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</si>
  <si>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</si>
  <si>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</si>
  <si>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</si>
  <si>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</si>
  <si>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</si>
  <si>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</si>
  <si>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</si>
  <si>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</si>
  <si>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</si>
  <si>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</si>
  <si>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</si>
  <si>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</si>
  <si>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</si>
  <si>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</si>
  <si>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</si>
  <si>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</si>
  <si>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</si>
  <si>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</si>
  <si>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</si>
  <si>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</si>
  <si>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</si>
  <si>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</si>
  <si>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</si>
  <si>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</si>
  <si>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</si>
  <si>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</si>
  <si>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</si>
  <si>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</si>
  <si>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</si>
  <si>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</si>
  <si>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</si>
  <si>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</si>
  <si>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</si>
  <si>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</si>
  <si>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</si>
  <si>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</si>
  <si>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</si>
  <si>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</si>
  <si>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</si>
  <si>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</si>
  <si>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</si>
  <si>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</si>
  <si>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</si>
  <si>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</si>
  <si>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</si>
  <si>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</si>
  <si>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</si>
  <si>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</si>
  <si>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</si>
  <si>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</si>
  <si>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</si>
  <si>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</si>
  <si>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</si>
  <si>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</si>
  <si>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</si>
  <si>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</si>
  <si>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</si>
  <si>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</si>
  <si>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</si>
  <si>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</si>
  <si>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</si>
  <si>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</si>
  <si>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</si>
  <si>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</si>
  <si>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</si>
  <si>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</si>
  <si>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</si>
  <si>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</si>
  <si>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</si>
  <si>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</si>
  <si>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</si>
  <si>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</si>
  <si>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</si>
  <si>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</si>
  <si>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</si>
  <si>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</si>
  <si>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</si>
  <si>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</si>
  <si>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</si>
  <si>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</si>
  <si>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</si>
  <si>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</si>
  <si>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</si>
  <si>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</si>
  <si>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</si>
  <si>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</si>
  <si>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</si>
  <si>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</si>
  <si>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</si>
  <si>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</si>
  <si>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</si>
  <si>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</si>
  <si>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</si>
  <si>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</si>
  <si>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</si>
  <si>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</si>
  <si>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</si>
  <si>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</si>
  <si>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</si>
  <si>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</si>
  <si>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</si>
  <si>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</si>
  <si>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</si>
  <si>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</si>
  <si>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</si>
  <si>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</si>
  <si>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</si>
  <si>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</si>
  <si>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</si>
  <si>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</si>
  <si>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</si>
  <si>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</si>
  <si>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</si>
  <si>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</si>
  <si>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</si>
  <si>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</si>
  <si>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</si>
  <si>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</si>
  <si>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</si>
  <si>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</si>
  <si>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</si>
  <si>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</si>
  <si>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</si>
  <si>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</si>
  <si>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</si>
  <si>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</si>
  <si>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</si>
  <si>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</si>
  <si>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</si>
  <si>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</si>
  <si>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</si>
  <si>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</si>
  <si>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</si>
  <si>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</si>
  <si>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</si>
  <si>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</si>
  <si>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</si>
  <si>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</si>
  <si>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</si>
  <si>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</si>
  <si>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</si>
  <si>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</si>
  <si>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</si>
  <si>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</si>
  <si>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</si>
  <si>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</si>
  <si>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</si>
  <si>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</si>
  <si>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</si>
  <si>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</si>
  <si>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</si>
  <si>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</si>
  <si>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</si>
  <si>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</si>
  <si>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</si>
  <si>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</si>
  <si>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</si>
  <si>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</si>
  <si>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</si>
  <si>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</si>
  <si>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</si>
  <si>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</si>
  <si>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</si>
  <si>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</si>
  <si>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</si>
  <si>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</si>
  <si>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</si>
  <si>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</si>
  <si>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</si>
  <si>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</si>
  <si>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</si>
  <si>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</si>
  <si>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</si>
  <si>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</si>
  <si>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</si>
  <si>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</si>
  <si>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</si>
  <si>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</si>
  <si>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</si>
  <si>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</si>
  <si>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</si>
  <si>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</si>
  <si>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</si>
  <si>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</si>
  <si>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</si>
  <si>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</si>
  <si>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</si>
  <si>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</si>
  <si>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</si>
  <si>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</si>
  <si>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</si>
  <si>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</si>
  <si>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</si>
  <si>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</si>
  <si>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</si>
  <si>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</si>
  <si>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</si>
  <si>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</si>
  <si>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</si>
  <si>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</si>
  <si>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</si>
  <si>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</si>
  <si>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</si>
  <si>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</si>
  <si>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</si>
  <si>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</si>
  <si>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</si>
  <si>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</si>
  <si>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</si>
  <si>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</si>
  <si>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</si>
  <si>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</si>
  <si>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</si>
  <si>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</si>
  <si>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</si>
  <si>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</si>
  <si>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</si>
  <si>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</si>
  <si>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</si>
  <si>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</si>
  <si>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</si>
  <si>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</si>
  <si>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</si>
  <si>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</si>
  <si>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</si>
  <si>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</si>
  <si>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</si>
  <si>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</si>
  <si>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</si>
  <si>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</si>
  <si>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</si>
  <si>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</si>
  <si>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</si>
  <si>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</si>
  <si>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</si>
  <si>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</si>
  <si>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</si>
  <si>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</si>
  <si>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</si>
  <si>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</si>
  <si>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</si>
  <si>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</si>
  <si>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</si>
  <si>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</si>
  <si>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</si>
  <si>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</si>
  <si>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</si>
  <si>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</si>
  <si>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</si>
  <si>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</si>
  <si>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</si>
  <si>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</si>
  <si>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</si>
  <si>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</si>
  <si>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</si>
  <si>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</si>
  <si>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</si>
  <si>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</si>
  <si>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</si>
  <si>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</si>
  <si>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</si>
  <si>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</si>
  <si>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</si>
  <si>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</si>
  <si>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</si>
  <si>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</si>
  <si>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</si>
  <si>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</si>
  <si>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</si>
  <si>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</si>
  <si>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</si>
  <si>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</si>
  <si>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</si>
  <si>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</si>
  <si>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</si>
  <si>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</si>
  <si>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</si>
  <si>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</si>
  <si>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</si>
  <si>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</si>
  <si>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</si>
  <si>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</si>
  <si>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</si>
  <si>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</si>
  <si>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</si>
  <si>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</si>
  <si>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</si>
  <si>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</si>
  <si>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</si>
  <si>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</si>
  <si>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</si>
  <si>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</si>
  <si>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</si>
  <si>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</si>
  <si>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</si>
  <si>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</si>
  <si>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</si>
  <si>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</si>
  <si>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</si>
  <si>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</si>
  <si>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</si>
  <si>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</si>
  <si>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</si>
  <si>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</si>
  <si>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</si>
  <si>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</si>
  <si>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</si>
  <si>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</si>
  <si>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</si>
  <si>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</si>
  <si>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</si>
  <si>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</si>
  <si>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</si>
  <si>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</si>
  <si>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</si>
  <si>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</si>
  <si>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</si>
  <si>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</si>
  <si>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</si>
  <si>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</si>
  <si>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</si>
  <si>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</si>
  <si>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</si>
  <si>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</si>
  <si>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</si>
  <si>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</si>
  <si>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</si>
  <si>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</si>
  <si>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</si>
  <si>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</si>
  <si>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</si>
  <si>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</si>
  <si>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</si>
  <si>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</si>
  <si>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</si>
  <si>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</si>
  <si>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</si>
  <si>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</si>
  <si>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</si>
  <si>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</si>
  <si>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</si>
  <si>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</si>
  <si>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</si>
  <si>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</si>
  <si>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</si>
  <si>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</si>
  <si>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</si>
  <si>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</si>
  <si>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</si>
  <si>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</si>
  <si>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</si>
  <si>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</si>
  <si>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</si>
  <si>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</si>
  <si>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</si>
  <si>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</si>
  <si>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</si>
  <si>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</si>
  <si>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</si>
  <si>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</si>
  <si>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</si>
  <si>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</si>
  <si>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</si>
  <si>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</si>
  <si>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</si>
  <si>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</si>
  <si>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</si>
  <si>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</si>
  <si>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</si>
  <si>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</si>
  <si>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</si>
  <si>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</si>
  <si>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</si>
  <si>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</si>
  <si>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</si>
  <si>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</si>
  <si>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</si>
  <si>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</si>
  <si>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</si>
  <si>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</si>
  <si>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</si>
  <si>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</si>
  <si>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</si>
  <si>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</si>
  <si>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</si>
  <si>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</si>
  <si>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</si>
  <si>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</si>
  <si>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</si>
  <si>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</si>
  <si>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</si>
  <si>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</si>
  <si>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</si>
  <si>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</si>
  <si>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</si>
  <si>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</si>
  <si>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</si>
  <si>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</si>
  <si>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</si>
  <si>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</si>
  <si>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</si>
  <si>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</si>
  <si>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</si>
  <si>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</si>
  <si>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</si>
  <si>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</si>
  <si>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</si>
  <si>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</si>
  <si>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</si>
  <si>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</si>
  <si>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</si>
  <si>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</si>
  <si>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</si>
  <si>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</si>
  <si>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</si>
  <si>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</si>
  <si>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</si>
  <si>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</si>
  <si>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</si>
  <si>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</si>
  <si>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</si>
  <si>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</si>
  <si>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</si>
  <si>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</si>
  <si>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</si>
  <si>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</si>
  <si>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</si>
  <si>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</si>
  <si>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</si>
  <si>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</si>
  <si>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</si>
  <si>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</si>
  <si>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</si>
  <si>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</si>
  <si>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</si>
  <si>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</si>
  <si>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</si>
  <si>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</si>
  <si>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</si>
  <si>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</si>
  <si>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</si>
  <si>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</si>
  <si>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</si>
  <si>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</si>
  <si>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</si>
  <si>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</si>
  <si>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</si>
  <si>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</si>
  <si>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</si>
  <si>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</si>
  <si>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</si>
  <si>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</si>
  <si>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</si>
  <si>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</si>
  <si>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</si>
  <si>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</si>
  <si>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</si>
  <si>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</si>
  <si>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</si>
  <si>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</si>
  <si>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</si>
  <si>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</si>
  <si>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</si>
  <si>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</si>
  <si>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</si>
  <si>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</si>
  <si>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</si>
  <si>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</si>
  <si>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</si>
  <si>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</si>
  <si>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</si>
  <si>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</si>
  <si>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</si>
  <si>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</si>
  <si>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</si>
  <si>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</si>
  <si>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</si>
  <si>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</si>
  <si>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</si>
  <si>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</si>
  <si>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</si>
  <si>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</si>
  <si>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</si>
  <si>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</si>
  <si>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</si>
  <si>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</si>
  <si>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</si>
  <si>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</si>
  <si>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</si>
  <si>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</si>
  <si>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</si>
  <si>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</si>
  <si>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</si>
  <si>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</si>
  <si>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</si>
  <si>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</si>
  <si>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</si>
  <si>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</si>
  <si>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</si>
  <si>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</si>
  <si>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</si>
  <si>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</si>
  <si>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</si>
  <si>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</si>
  <si>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</si>
  <si>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</si>
  <si>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</si>
  <si>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</si>
  <si>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</si>
  <si>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</si>
  <si>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</si>
  <si>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</si>
  <si>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</si>
  <si>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</si>
  <si>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</si>
  <si>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</si>
  <si>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</si>
  <si>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</si>
  <si>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</si>
  <si>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</si>
  <si>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</si>
  <si>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</si>
  <si>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</si>
  <si>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</si>
  <si>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</si>
  <si>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</si>
  <si>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</si>
  <si>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</si>
  <si>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</si>
  <si>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</si>
  <si>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</si>
  <si>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</si>
  <si>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</si>
  <si>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</si>
  <si>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</si>
  <si>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</si>
  <si>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</si>
  <si>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</si>
  <si>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</si>
  <si>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</si>
  <si>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</si>
  <si>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</si>
  <si>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</si>
  <si>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</si>
  <si>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</si>
  <si>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</si>
  <si>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</si>
  <si>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</si>
  <si>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</si>
  <si>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</si>
  <si>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</si>
  <si>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</si>
  <si>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</si>
  <si>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</si>
  <si>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</si>
  <si>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</si>
  <si>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</si>
  <si>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</si>
  <si>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</si>
  <si>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</si>
  <si>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</si>
  <si>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</si>
  <si>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</si>
  <si>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</si>
  <si>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</si>
  <si>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</si>
  <si>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</si>
  <si>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</si>
  <si>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</si>
  <si>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</si>
  <si>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</si>
  <si>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</si>
  <si>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</si>
  <si>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</si>
  <si>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</si>
  <si>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</si>
  <si>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</si>
  <si>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</si>
  <si>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</si>
  <si>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</si>
  <si>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</si>
  <si>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</si>
  <si>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</si>
  <si>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</si>
  <si>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</si>
  <si>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</si>
  <si>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</si>
  <si>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</si>
  <si>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</si>
  <si>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</si>
  <si>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</si>
  <si>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</si>
  <si>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</si>
  <si>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</si>
  <si>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</si>
  <si>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</si>
  <si>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</si>
  <si>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</si>
  <si>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</si>
  <si>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</si>
  <si>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</si>
  <si>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</si>
  <si>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</si>
  <si>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</si>
  <si>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</si>
  <si>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</si>
  <si>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</si>
  <si>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</si>
  <si>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</si>
  <si>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</si>
  <si>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</si>
  <si>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</si>
  <si>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</si>
  <si>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</si>
  <si>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</si>
  <si>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</si>
  <si>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</si>
  <si>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</si>
  <si>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</si>
  <si>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</si>
  <si>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</si>
  <si>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</si>
  <si>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</si>
  <si>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</si>
  <si>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</si>
  <si>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</si>
  <si>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</si>
  <si>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</si>
  <si>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</si>
  <si>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</si>
  <si>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</si>
  <si>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</si>
  <si>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</si>
  <si>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</si>
  <si>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</si>
  <si>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</si>
  <si>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</si>
  <si>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</si>
  <si>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</si>
  <si>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</si>
  <si>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</si>
  <si>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</si>
  <si>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</si>
  <si>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</si>
  <si>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</si>
  <si>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</si>
  <si>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</si>
  <si>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</si>
  <si>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</si>
  <si>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</si>
  <si>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</si>
  <si>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</si>
  <si>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</si>
  <si>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</si>
  <si>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</si>
  <si>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</si>
  <si>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</si>
  <si>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</si>
  <si>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</si>
  <si>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</si>
  <si>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</si>
  <si>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</si>
  <si>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</si>
  <si>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</si>
  <si>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</si>
  <si>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</si>
  <si>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</si>
  <si>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</si>
  <si>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</si>
  <si>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</si>
  <si>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</si>
  <si>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</si>
  <si>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</si>
  <si>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</si>
  <si>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</si>
  <si>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</si>
  <si>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</si>
  <si>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</si>
  <si>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</si>
  <si>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</si>
  <si>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</si>
  <si>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</si>
  <si>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</si>
  <si>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</si>
  <si>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</si>
  <si>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</si>
  <si>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</si>
  <si>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</si>
  <si>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</si>
  <si>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</si>
  <si>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</si>
  <si>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</si>
  <si>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</si>
  <si>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</si>
  <si>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</si>
  <si>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</si>
  <si>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</si>
  <si>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</si>
  <si>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</si>
  <si>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</si>
  <si>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</si>
  <si>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</si>
  <si>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</si>
  <si>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</si>
  <si>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</si>
  <si>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</si>
  <si>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</si>
  <si>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</si>
  <si>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</si>
  <si>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</si>
  <si>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</si>
  <si>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</si>
  <si>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</si>
  <si>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</si>
  <si>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</si>
  <si>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</si>
  <si>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</si>
  <si>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</si>
  <si>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</si>
  <si>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</si>
  <si>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</si>
  <si>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</si>
  <si>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</si>
  <si>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</si>
  <si>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</si>
  <si>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</si>
  <si>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</si>
  <si>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</si>
  <si>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</si>
  <si>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</si>
  <si>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</si>
  <si>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</si>
  <si>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</si>
  <si>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</si>
  <si>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</si>
  <si>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</si>
  <si>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</si>
  <si>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</si>
  <si>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</si>
  <si>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</si>
  <si>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</si>
  <si>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</si>
  <si>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</si>
  <si>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</si>
  <si>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</si>
  <si>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</si>
  <si>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</si>
  <si>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</si>
  <si>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</si>
  <si>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</si>
  <si>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</si>
  <si>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</si>
  <si>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</si>
  <si>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</si>
  <si>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</si>
  <si>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</si>
  <si>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</si>
  <si>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</si>
  <si>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</si>
  <si>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</si>
  <si>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</si>
  <si>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</si>
  <si>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</si>
  <si>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</si>
  <si>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</si>
  <si>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</si>
  <si>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</si>
  <si>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</si>
  <si>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</si>
  <si>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</si>
  <si>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</si>
  <si>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</si>
  <si>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</si>
  <si>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</si>
  <si>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</si>
  <si>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</si>
  <si>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</si>
  <si>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</si>
  <si>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</si>
  <si>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</si>
  <si>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</si>
  <si>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</si>
  <si>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</si>
  <si>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</si>
  <si>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</si>
  <si>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</si>
  <si>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</si>
  <si>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</si>
  <si>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</si>
  <si>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</si>
  <si>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</si>
  <si>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</si>
  <si>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</si>
  <si>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</si>
  <si>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</si>
  <si>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</si>
  <si>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</si>
  <si>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</si>
  <si>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</si>
  <si>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</si>
  <si>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</si>
  <si>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</si>
  <si>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</si>
  <si>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</si>
  <si>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</si>
  <si>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</si>
  <si>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</si>
  <si>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</si>
  <si>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</si>
  <si>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</si>
  <si>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</si>
  <si>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</si>
  <si>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</si>
  <si>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</si>
  <si>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</si>
  <si>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</si>
  <si>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</si>
  <si>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</si>
  <si>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</si>
  <si>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</si>
  <si>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</si>
  <si>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</si>
  <si>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</si>
  <si>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</si>
  <si>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</si>
  <si>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</si>
  <si>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</si>
  <si>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</si>
  <si>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</si>
  <si>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</si>
  <si>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</si>
  <si>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</si>
  <si>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</si>
  <si>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</si>
  <si>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</si>
  <si>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</si>
  <si>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</si>
  <si>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</si>
  <si>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</si>
  <si>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</si>
  <si>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</si>
  <si>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</si>
  <si>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</si>
  <si>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</si>
  <si>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</si>
  <si>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</si>
  <si>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</si>
  <si>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</si>
  <si>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</si>
  <si>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</si>
  <si>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</si>
  <si>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</si>
  <si>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</si>
  <si>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</si>
  <si>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</si>
  <si>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</si>
  <si>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</si>
  <si>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</si>
  <si>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</si>
  <si>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</si>
  <si>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</si>
  <si>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</si>
  <si>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</si>
  <si>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</si>
  <si>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</si>
  <si>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</si>
  <si>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</si>
  <si>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</si>
  <si>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</si>
  <si>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</si>
  <si>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</si>
  <si>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</si>
  <si>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</si>
  <si>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</si>
  <si>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</si>
  <si>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</si>
  <si>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</si>
  <si>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</si>
  <si>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</si>
  <si>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</si>
  <si>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</si>
  <si>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</si>
  <si>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</si>
  <si>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</si>
  <si>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</si>
  <si>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</si>
  <si>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</si>
  <si>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</si>
  <si>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</si>
  <si>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</si>
  <si>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</si>
  <si>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</si>
  <si>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</si>
  <si>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</si>
  <si>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</si>
  <si>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</si>
  <si>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</si>
  <si>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</si>
  <si>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</si>
  <si>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</si>
  <si>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</si>
  <si>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</si>
  <si>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</si>
  <si>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</si>
  <si>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</si>
  <si>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</si>
  <si>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</si>
  <si>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</si>
  <si>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</si>
  <si>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</si>
  <si>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</si>
  <si>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</si>
  <si>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</si>
  <si>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</si>
  <si>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</si>
  <si>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</si>
  <si>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</si>
  <si>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</si>
  <si>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</si>
  <si>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</si>
  <si>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</si>
  <si>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</si>
  <si>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</si>
  <si>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</si>
  <si>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</si>
  <si>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</si>
  <si>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</si>
  <si>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</si>
  <si>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</si>
  <si>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</si>
  <si>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</si>
  <si>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</si>
  <si>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</si>
  <si>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</si>
  <si>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</si>
  <si>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</si>
  <si>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</si>
  <si>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</si>
  <si>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</si>
  <si>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</si>
  <si>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</si>
  <si>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</si>
  <si>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</si>
  <si>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</si>
  <si>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</si>
  <si>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</si>
  <si>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</si>
  <si>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</si>
  <si>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</si>
  <si>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</si>
  <si>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</si>
  <si>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</si>
  <si>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</si>
  <si>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</si>
  <si>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</si>
  <si>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</si>
  <si>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</si>
  <si>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</si>
  <si>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</si>
  <si>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</si>
  <si>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</si>
  <si>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</si>
  <si>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</si>
  <si>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</si>
  <si>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</si>
  <si>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</si>
  <si>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</si>
  <si>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</si>
  <si>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</si>
  <si>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</si>
  <si>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</si>
  <si>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</si>
  <si>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</si>
  <si>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</si>
  <si>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</si>
  <si>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</si>
  <si>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</si>
  <si>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</si>
  <si>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</si>
  <si>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</si>
  <si>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</si>
  <si>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</si>
  <si>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</si>
  <si>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</si>
  <si>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</si>
  <si>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</si>
  <si>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</si>
  <si>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</si>
  <si>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</si>
  <si>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</si>
  <si>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</si>
  <si>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</si>
  <si>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</si>
  <si>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</si>
  <si>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</si>
  <si>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</si>
  <si>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</si>
  <si>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</si>
  <si>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</si>
  <si>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</si>
  <si>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</si>
  <si>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</si>
  <si>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</si>
  <si>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</si>
  <si>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</si>
  <si>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</si>
  <si>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</si>
  <si>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</si>
  <si>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</si>
  <si>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</si>
  <si>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</si>
  <si>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</si>
  <si>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</si>
  <si>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</si>
  <si>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</si>
  <si>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</si>
  <si>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</si>
  <si>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</si>
  <si>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</si>
  <si>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</si>
  <si>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</si>
  <si>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</si>
  <si>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</si>
  <si>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</si>
  <si>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</si>
  <si>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</si>
  <si>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</si>
  <si>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</si>
  <si>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</si>
  <si>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</si>
  <si>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</si>
  <si>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</si>
  <si>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</si>
  <si>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</si>
  <si>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</si>
  <si>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</si>
  <si>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</si>
  <si>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</si>
  <si>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</si>
  <si>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</si>
  <si>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</si>
  <si>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</si>
  <si>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</si>
  <si>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</si>
  <si>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</si>
  <si>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</si>
  <si>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</si>
  <si>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</si>
  <si>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</si>
  <si>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</si>
  <si>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</si>
  <si>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</si>
  <si>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</si>
  <si>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</si>
  <si>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</si>
  <si>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</si>
  <si>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</si>
  <si>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</si>
  <si>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</si>
  <si>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</si>
  <si>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</si>
  <si>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</si>
  <si>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</si>
  <si>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</si>
  <si>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</si>
  <si>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</si>
  <si>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</si>
  <si>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</si>
  <si>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</si>
  <si>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</si>
  <si>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</si>
  <si>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</si>
  <si>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</si>
  <si>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</si>
  <si>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</si>
  <si>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</si>
  <si>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</si>
  <si>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</si>
  <si>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</si>
  <si>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</si>
  <si>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</si>
  <si>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</si>
  <si>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</si>
  <si>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</si>
  <si>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</si>
  <si>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</si>
  <si>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</si>
  <si>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</si>
  <si>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</si>
  <si>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</si>
  <si>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</si>
  <si>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</si>
  <si>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</si>
  <si>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</si>
  <si>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</si>
  <si>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</si>
  <si>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</si>
  <si>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</si>
  <si>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</si>
  <si>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</si>
  <si>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</si>
  <si>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</si>
  <si>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</si>
  <si>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</si>
  <si>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</si>
  <si>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</si>
  <si>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</si>
  <si>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</si>
  <si>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</si>
  <si>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</si>
  <si>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</si>
  <si>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</si>
  <si>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</si>
  <si>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</si>
  <si>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</si>
  <si>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</si>
  <si>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</si>
  <si>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</si>
  <si>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</si>
  <si>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</si>
  <si>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</si>
  <si>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</si>
  <si>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</si>
  <si>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</si>
  <si>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</si>
  <si>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</si>
  <si>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</si>
  <si>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</si>
  <si>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</si>
  <si>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</si>
  <si>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</si>
  <si>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</si>
  <si>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</si>
  <si>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</si>
  <si>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</si>
  <si>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</si>
  <si>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</si>
  <si>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</si>
  <si>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</si>
  <si>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</si>
  <si>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</si>
  <si>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</si>
  <si>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</si>
  <si>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</si>
  <si>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</si>
  <si>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</si>
  <si>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</si>
  <si>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</si>
  <si>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</si>
  <si>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</si>
  <si>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</si>
  <si>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</si>
  <si>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</si>
  <si>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</si>
  <si>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</si>
  <si>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</si>
  <si>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</si>
  <si>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</si>
  <si>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</si>
  <si>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</si>
  <si>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</si>
  <si>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</si>
  <si>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</si>
  <si>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</si>
  <si>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</si>
  <si>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</si>
  <si>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</si>
  <si>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</si>
  <si>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</si>
  <si>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</si>
  <si>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</si>
  <si>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</si>
  <si>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</si>
  <si>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</si>
  <si>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</si>
  <si>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</si>
  <si>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</si>
  <si>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</si>
  <si>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</si>
  <si>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</si>
  <si>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</si>
  <si>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</si>
  <si>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</si>
  <si>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</si>
  <si>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</si>
  <si>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</si>
  <si>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</si>
  <si>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</si>
  <si>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</si>
  <si>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</si>
  <si>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</si>
  <si>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</si>
  <si>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</si>
  <si>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</si>
  <si>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</si>
  <si>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</si>
  <si>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</si>
  <si>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</si>
  <si>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</si>
  <si>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</si>
  <si>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</si>
  <si>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</si>
  <si>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</si>
  <si>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</si>
  <si>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</si>
  <si>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</si>
  <si>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</si>
  <si>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</si>
  <si>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</si>
  <si>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</si>
  <si>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</si>
  <si>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</si>
  <si>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</si>
  <si>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</si>
  <si>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</si>
  <si>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</si>
  <si>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</si>
  <si>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</si>
  <si>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</si>
  <si>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</si>
  <si>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</si>
  <si>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</si>
  <si>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</si>
  <si>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</si>
  <si>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</si>
  <si>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</si>
  <si>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</si>
  <si>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</si>
  <si>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</si>
  <si>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</si>
  <si>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</si>
  <si>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</si>
  <si>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</si>
  <si>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</si>
  <si>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</si>
  <si>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</si>
  <si>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</si>
  <si>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</si>
  <si>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</si>
  <si>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</si>
  <si>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</si>
  <si>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</si>
  <si>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</si>
  <si>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</si>
  <si>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</si>
  <si>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</si>
  <si>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</si>
  <si>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</si>
  <si>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</si>
  <si>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</si>
  <si>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</si>
  <si>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</si>
  <si>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</si>
  <si>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</si>
  <si>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</si>
  <si>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</si>
  <si>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</si>
  <si>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</si>
  <si>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</si>
  <si>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</si>
  <si>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</si>
  <si>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</si>
  <si>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</si>
  <si>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</si>
  <si>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</si>
  <si>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</si>
  <si>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</si>
  <si>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</si>
  <si>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</si>
  <si>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</si>
  <si>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</si>
  <si>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</si>
  <si>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</si>
  <si>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</si>
  <si>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</si>
  <si>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</si>
  <si>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</si>
  <si>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</si>
  <si>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</si>
  <si>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</si>
  <si>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</si>
  <si>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</si>
  <si>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</si>
  <si>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</si>
  <si>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</si>
  <si>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</si>
  <si>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</si>
  <si>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</si>
  <si>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</si>
  <si>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</si>
  <si>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</si>
  <si>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</si>
  <si>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</si>
  <si>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</si>
  <si>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</si>
  <si>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</si>
  <si>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</si>
  <si>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</si>
  <si>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</si>
  <si>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</si>
  <si>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</si>
  <si>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</si>
  <si>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</si>
  <si>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</si>
  <si>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</si>
  <si>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</si>
  <si>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</si>
  <si>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</si>
  <si>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</si>
  <si>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</si>
  <si>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</si>
  <si>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</si>
  <si>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</si>
  <si>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</si>
  <si>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</si>
  <si>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</si>
  <si>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</si>
  <si>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</si>
  <si>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</si>
  <si>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</si>
  <si>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</si>
  <si>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</si>
  <si>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</si>
  <si>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</si>
  <si>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</si>
  <si>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</si>
  <si>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</si>
  <si>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</si>
  <si>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</si>
  <si>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</si>
  <si>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</si>
  <si>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</si>
  <si>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</si>
  <si>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</si>
  <si>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</si>
  <si>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</si>
  <si>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</si>
  <si>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</si>
  <si>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</si>
  <si>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</si>
  <si>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</si>
  <si>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</si>
  <si>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</si>
  <si>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</si>
  <si>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</si>
  <si>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</si>
  <si>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</si>
  <si>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</si>
  <si>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</si>
  <si>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</si>
  <si>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</si>
  <si>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</si>
  <si>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</si>
  <si>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</si>
  <si>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</si>
  <si>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</si>
  <si>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</si>
  <si>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</si>
  <si>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</si>
  <si>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</si>
  <si>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</si>
  <si>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</si>
  <si>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</si>
  <si>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</si>
  <si>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</si>
  <si>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</si>
  <si>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</si>
  <si>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</si>
  <si>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</si>
  <si>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</si>
  <si>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</si>
  <si>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</si>
  <si>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</si>
  <si>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</si>
  <si>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</si>
  <si>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</si>
  <si>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</si>
  <si>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</si>
  <si>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</si>
  <si>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</si>
  <si>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</si>
  <si>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</si>
  <si>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</si>
  <si>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</si>
  <si>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</si>
  <si>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</si>
  <si>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</si>
  <si>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</si>
  <si>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</si>
  <si>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</si>
  <si>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</si>
  <si>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</si>
  <si>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</si>
  <si>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</si>
  <si>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</si>
  <si>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</si>
  <si>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</si>
  <si>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</si>
  <si>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</si>
  <si>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</si>
  <si>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</si>
  <si>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</si>
  <si>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</si>
  <si>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</si>
  <si>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</si>
  <si>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</si>
  <si>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</si>
  <si>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</si>
  <si>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</si>
  <si>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</si>
  <si>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</si>
  <si>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</si>
  <si>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</si>
  <si>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</si>
  <si>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</si>
  <si>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</si>
  <si>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</si>
  <si>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</si>
  <si>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</si>
  <si>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</si>
  <si>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</si>
  <si>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</si>
  <si>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</si>
  <si>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</si>
  <si>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</si>
  <si>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</si>
  <si>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</si>
  <si>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</si>
  <si>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</si>
  <si>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</si>
  <si>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</si>
  <si>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</si>
  <si>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</si>
  <si>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</si>
  <si>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</si>
  <si>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</si>
  <si>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</si>
  <si>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</si>
  <si>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</si>
  <si>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</si>
  <si>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</si>
  <si>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</si>
  <si>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</si>
  <si>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</si>
  <si>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</si>
  <si>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</si>
  <si>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</si>
  <si>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</si>
  <si>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</si>
  <si>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</si>
  <si>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</si>
  <si>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</si>
  <si>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</si>
  <si>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</si>
  <si>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</si>
  <si>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</si>
  <si>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</si>
  <si>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</si>
  <si>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</si>
  <si>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</si>
  <si>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</si>
  <si>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</si>
  <si>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</si>
  <si>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</si>
  <si>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</si>
  <si>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</si>
  <si>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</si>
  <si>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</si>
  <si>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</si>
  <si>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</si>
  <si>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</si>
  <si>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</si>
  <si>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</si>
  <si>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</si>
  <si>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</si>
  <si>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</si>
  <si>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</si>
  <si>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</si>
  <si>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</si>
  <si>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</si>
  <si>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</si>
  <si>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</si>
  <si>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</si>
  <si>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</si>
  <si>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</si>
  <si>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</si>
  <si>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</si>
  <si>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</si>
  <si>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</si>
  <si>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</si>
  <si>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</si>
  <si>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</si>
  <si>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</si>
  <si>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</si>
  <si>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</si>
  <si>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</si>
  <si>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</si>
  <si>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</si>
  <si>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</si>
  <si>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</si>
  <si>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</si>
  <si>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</si>
  <si>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</si>
  <si>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</si>
  <si>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</si>
  <si>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</si>
  <si>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</si>
  <si>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</si>
  <si>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</si>
  <si>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</si>
  <si>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</si>
  <si>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</si>
  <si>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</si>
  <si>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</si>
  <si>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</si>
  <si>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</si>
  <si>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</si>
  <si>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</si>
  <si>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</si>
  <si>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</si>
  <si>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</si>
  <si>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</si>
  <si>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</si>
  <si>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</si>
  <si>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</si>
  <si>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</si>
  <si>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</si>
  <si>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</si>
  <si>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</si>
  <si>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</si>
  <si>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</si>
  <si>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</si>
  <si>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</si>
  <si>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</si>
  <si>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</si>
  <si>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</si>
  <si>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</si>
  <si>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</si>
  <si>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</si>
  <si>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</si>
  <si>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</si>
  <si>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</si>
  <si>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</si>
  <si>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</si>
  <si>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</si>
  <si>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</si>
  <si>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</si>
  <si>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</si>
  <si>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</si>
  <si>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</si>
  <si>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</si>
  <si>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</si>
  <si>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</si>
  <si>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</si>
  <si>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</si>
  <si>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</si>
  <si>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</si>
  <si>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</si>
  <si>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</si>
  <si>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</si>
  <si>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</si>
  <si>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</si>
  <si>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</si>
  <si>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</si>
  <si>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</si>
  <si>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</si>
  <si>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</si>
  <si>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</si>
  <si>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</si>
  <si>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</si>
  <si>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</si>
  <si>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</si>
  <si>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</si>
  <si>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</si>
  <si>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</si>
  <si>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</si>
  <si>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</si>
  <si>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</si>
  <si>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</si>
  <si>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</si>
  <si>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</si>
  <si>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</si>
  <si>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</si>
  <si>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</si>
  <si>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</si>
  <si>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</si>
  <si>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</si>
  <si>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</si>
  <si>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</si>
  <si>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</si>
  <si>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</si>
  <si>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</si>
  <si>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</si>
  <si>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</si>
  <si>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</si>
  <si>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</si>
  <si>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</si>
  <si>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</si>
  <si>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</si>
  <si>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</si>
  <si>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</si>
  <si>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</si>
  <si>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</si>
  <si>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</si>
  <si>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</si>
  <si>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</si>
  <si>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</si>
  <si>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</si>
  <si>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</si>
  <si>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</si>
  <si>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</si>
  <si>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</si>
  <si>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</si>
  <si>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</si>
  <si>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</si>
  <si>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</si>
  <si>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</si>
  <si>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</si>
  <si>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</si>
  <si>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</si>
  <si>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</si>
  <si>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</si>
  <si>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</si>
  <si>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</si>
  <si>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</si>
  <si>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</si>
  <si>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</si>
  <si>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</si>
  <si>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</si>
  <si>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</si>
  <si>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</si>
  <si>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</si>
  <si>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</si>
  <si>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</si>
  <si>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</si>
  <si>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</si>
  <si>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</si>
  <si>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</si>
  <si>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</si>
  <si>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</si>
  <si>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</si>
  <si>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</si>
  <si>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</si>
  <si>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</si>
  <si>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</si>
  <si>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</si>
  <si>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</si>
  <si>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</si>
  <si>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</si>
  <si>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</si>
  <si>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</si>
  <si>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</si>
  <si>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</si>
  <si>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</si>
  <si>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</si>
  <si>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</si>
  <si>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</si>
  <si>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</si>
  <si>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</si>
  <si>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</si>
  <si>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</si>
  <si>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</si>
  <si>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</si>
  <si>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</si>
  <si>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</si>
  <si>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</si>
  <si>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</si>
  <si>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</si>
  <si>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</si>
  <si>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</si>
  <si>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</si>
  <si>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</si>
  <si>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</si>
  <si>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</si>
  <si>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</si>
  <si>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</si>
  <si>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</si>
  <si>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</si>
  <si>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</si>
  <si>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</si>
  <si>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</si>
  <si>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</si>
  <si>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</si>
  <si>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</si>
  <si>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</si>
  <si>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</si>
  <si>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</si>
  <si>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</si>
  <si>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</si>
  <si>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</si>
  <si>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</si>
  <si>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</si>
  <si>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</si>
  <si>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</si>
  <si>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</si>
  <si>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</si>
  <si>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</si>
  <si>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</si>
  <si>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</si>
  <si>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</si>
  <si>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</si>
  <si>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</si>
  <si>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</si>
  <si>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</si>
  <si>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</si>
  <si>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</si>
  <si>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</si>
  <si>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</si>
  <si>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</si>
  <si>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</si>
  <si>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</si>
  <si>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</si>
  <si>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</si>
  <si>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</si>
  <si>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</si>
  <si>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</si>
  <si>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</si>
  <si>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</si>
  <si>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</si>
  <si>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</si>
  <si>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</si>
  <si>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</si>
  <si>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</si>
  <si>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</si>
  <si>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</si>
  <si>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</si>
  <si>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</si>
  <si>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</si>
  <si>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</si>
  <si>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</si>
  <si>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</si>
  <si>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</si>
  <si>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</si>
  <si>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</si>
  <si>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</si>
  <si>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</si>
  <si>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</si>
  <si>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</si>
  <si>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</si>
  <si>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</si>
  <si>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</si>
  <si>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</si>
  <si>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</si>
  <si>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</si>
  <si>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</si>
  <si>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</si>
  <si>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</si>
  <si>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</si>
  <si>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</si>
  <si>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</si>
  <si>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</si>
  <si>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</si>
  <si>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</si>
  <si>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</si>
  <si>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</si>
  <si>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</si>
  <si>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</si>
  <si>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</si>
  <si>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</si>
  <si>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</si>
  <si>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</si>
  <si>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</si>
  <si>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</si>
  <si>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</si>
  <si>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</si>
  <si>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</si>
  <si>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</si>
  <si>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</si>
  <si>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</si>
  <si>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</si>
  <si>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</si>
  <si>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</si>
  <si>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</si>
  <si>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</si>
  <si>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</si>
  <si>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</si>
  <si>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</si>
  <si>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</si>
  <si>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</si>
  <si>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</si>
  <si>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</si>
  <si>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</si>
  <si>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</si>
  <si>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</si>
  <si>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</si>
  <si>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</si>
  <si>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</si>
  <si>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</si>
  <si>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</si>
  <si>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</si>
  <si>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</si>
  <si>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</si>
  <si>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</si>
  <si>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</si>
  <si>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</si>
  <si>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</si>
  <si>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</si>
  <si>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</si>
  <si>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</si>
  <si>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</si>
  <si>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</si>
  <si>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</si>
  <si>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</si>
  <si>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</si>
  <si>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</si>
  <si>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</si>
  <si>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</si>
  <si>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</si>
  <si>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</si>
  <si>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</si>
  <si>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</si>
  <si>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</si>
  <si>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</si>
  <si>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</si>
  <si>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</si>
  <si>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</si>
  <si>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</si>
  <si>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</si>
  <si>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</si>
  <si>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</si>
  <si>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</si>
  <si>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</si>
  <si>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</si>
  <si>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</si>
  <si>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</si>
  <si>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</si>
  <si>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</si>
  <si>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</si>
  <si>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</si>
  <si>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</si>
  <si>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</si>
  <si>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</si>
  <si>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</si>
  <si>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</si>
  <si>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</si>
  <si>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</si>
  <si>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</si>
  <si>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</si>
  <si>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</si>
  <si>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</si>
  <si>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</si>
  <si>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</si>
  <si>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</si>
  <si>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</si>
  <si>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</si>
  <si>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</si>
  <si>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</si>
  <si>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</si>
  <si>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</si>
  <si>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</si>
  <si>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</si>
  <si>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</si>
  <si>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</si>
  <si>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</si>
  <si>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</si>
  <si>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</si>
  <si>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</si>
  <si>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</si>
  <si>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</si>
  <si>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</si>
  <si>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</si>
  <si>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</si>
  <si>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</si>
  <si>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</si>
  <si>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</si>
  <si>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</si>
  <si>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</si>
  <si>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</si>
  <si>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</si>
  <si>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</si>
  <si>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</si>
  <si>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</si>
  <si>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</si>
  <si>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</si>
  <si>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</si>
  <si>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</si>
  <si>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</si>
  <si>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</si>
  <si>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</si>
  <si>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</si>
  <si>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</si>
  <si>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</si>
  <si>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</si>
  <si>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</si>
  <si>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</si>
  <si>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</si>
  <si>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</si>
  <si>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</si>
  <si>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</si>
  <si>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</si>
  <si>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</si>
  <si>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</si>
  <si>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</si>
  <si>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</si>
  <si>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</si>
  <si>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</si>
  <si>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</si>
  <si>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</si>
  <si>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</si>
  <si>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</si>
  <si>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</si>
  <si>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</si>
  <si>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</si>
  <si>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</si>
  <si>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</si>
  <si>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</si>
  <si>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</si>
  <si>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</si>
  <si>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</si>
  <si>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</si>
  <si>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</si>
  <si>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</si>
  <si>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</si>
  <si>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</si>
  <si>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</si>
  <si>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</si>
  <si>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</si>
  <si>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</si>
  <si>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</si>
  <si>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</si>
  <si>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</si>
  <si>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</si>
  <si>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</si>
  <si>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</si>
  <si>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</si>
  <si>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</si>
  <si>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</si>
  <si>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</si>
  <si>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</si>
  <si>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</si>
  <si>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</si>
  <si>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</si>
  <si>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</si>
  <si>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</si>
  <si>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</si>
  <si>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</si>
  <si>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</si>
  <si>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</si>
  <si>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</si>
  <si>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</si>
  <si>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</si>
  <si>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</si>
  <si>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</si>
  <si>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</si>
  <si>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</si>
  <si>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</si>
  <si>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</si>
  <si>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</si>
  <si>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</si>
  <si>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</si>
  <si>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</si>
  <si>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</si>
  <si>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</si>
  <si>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</si>
  <si>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</si>
  <si>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</si>
  <si>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</si>
  <si>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</si>
  <si>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</si>
  <si>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</si>
  <si>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</si>
  <si>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</si>
  <si>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</si>
  <si>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</si>
  <si>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</si>
  <si>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</si>
  <si>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</si>
  <si>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</si>
  <si>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</si>
  <si>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</si>
  <si>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</si>
  <si>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</si>
  <si>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</si>
  <si>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</si>
  <si>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</si>
  <si>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</si>
  <si>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</si>
  <si>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</si>
  <si>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</si>
  <si>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</si>
  <si>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</si>
  <si>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</si>
  <si>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</si>
  <si>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</si>
  <si>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</si>
  <si>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</si>
  <si>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</si>
  <si>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</si>
  <si>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</si>
  <si>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</si>
  <si>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</si>
  <si>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</si>
  <si>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</si>
  <si>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</si>
  <si>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</si>
  <si>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</si>
  <si>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</si>
  <si>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</si>
  <si>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</si>
  <si>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</si>
  <si>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</si>
  <si>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</si>
  <si>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</si>
  <si>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</si>
  <si>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</si>
  <si>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</si>
  <si>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</si>
  <si>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</si>
  <si>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</si>
  <si>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</si>
  <si>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</si>
  <si>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</si>
  <si>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</si>
  <si>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</si>
  <si>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</si>
  <si>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</si>
  <si>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</si>
  <si>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</si>
  <si>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</si>
  <si>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</si>
  <si>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</si>
  <si>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</si>
  <si>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</si>
  <si>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</si>
  <si>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</si>
  <si>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</si>
  <si>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</si>
  <si>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</si>
  <si>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</si>
  <si>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</si>
  <si>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</si>
  <si>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</si>
  <si>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</si>
  <si>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</si>
  <si>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</si>
  <si>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</si>
  <si>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</si>
  <si>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</si>
  <si>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</si>
  <si>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</si>
  <si>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</si>
  <si>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</si>
  <si>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</si>
  <si>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</si>
  <si>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</si>
  <si>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</si>
  <si>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</si>
  <si>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</si>
  <si>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</si>
  <si>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</si>
  <si>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</si>
  <si>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</si>
  <si>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</si>
  <si>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</si>
  <si>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</si>
  <si>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</si>
  <si>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</si>
  <si>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</si>
  <si>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</si>
  <si>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</si>
  <si>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</si>
  <si>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</si>
  <si>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</si>
  <si>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</si>
  <si>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</si>
  <si>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</si>
  <si>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</si>
  <si>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</si>
  <si>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</si>
  <si>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</si>
  <si>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</si>
  <si>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</si>
  <si>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</si>
  <si>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</si>
  <si>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</si>
  <si>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</si>
  <si>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</si>
  <si>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</si>
  <si>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</si>
  <si>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</si>
  <si>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</si>
  <si>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</si>
  <si>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</si>
  <si>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</si>
  <si>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</si>
  <si>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</si>
  <si>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</si>
  <si>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</si>
  <si>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</si>
  <si>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</si>
  <si>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</si>
  <si>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</si>
  <si>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</si>
  <si>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</si>
  <si>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</si>
  <si>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</si>
  <si>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</si>
  <si>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</si>
  <si>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</si>
  <si>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</si>
  <si>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</si>
  <si>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</si>
  <si>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</si>
  <si>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</si>
  <si>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</si>
  <si>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</si>
  <si>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</si>
  <si>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</si>
  <si>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</si>
  <si>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</si>
  <si>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</si>
  <si>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</si>
  <si>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</si>
  <si>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</si>
  <si>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</si>
  <si>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</si>
  <si>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</si>
  <si>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</si>
  <si>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</si>
  <si>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</si>
  <si>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</si>
  <si>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</si>
  <si>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</si>
  <si>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</si>
  <si>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</si>
  <si>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</si>
  <si>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</si>
  <si>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</si>
  <si>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</si>
  <si>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</si>
  <si>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</si>
  <si>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</si>
  <si>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</si>
  <si>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</si>
  <si>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</si>
  <si>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</si>
  <si>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</si>
  <si>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</si>
  <si>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</si>
  <si>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</si>
  <si>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</si>
  <si>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</si>
  <si>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</si>
  <si>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</si>
  <si>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</si>
  <si>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</si>
  <si>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</si>
  <si>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</si>
  <si>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</si>
  <si>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</si>
  <si>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</si>
  <si>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</si>
  <si>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</si>
  <si>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</si>
  <si>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</si>
  <si>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</si>
  <si>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</si>
  <si>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</si>
  <si>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</si>
  <si>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</si>
  <si>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</si>
  <si>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</si>
  <si>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</si>
  <si>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</si>
  <si>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</si>
  <si>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</si>
  <si>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</si>
  <si>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</si>
  <si>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</si>
  <si>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</si>
  <si>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</si>
  <si>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</si>
  <si>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</si>
  <si>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</si>
  <si>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</si>
  <si>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</si>
  <si>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</si>
  <si>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</si>
  <si>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</si>
  <si>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</si>
  <si>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</si>
  <si>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</si>
  <si>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</si>
  <si>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</si>
  <si>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</si>
  <si>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</si>
  <si>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</si>
  <si>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</si>
  <si>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</si>
  <si>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</si>
  <si>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</si>
  <si>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</si>
  <si>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</si>
  <si>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</si>
  <si>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</si>
  <si>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</si>
  <si>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</si>
  <si>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</si>
  <si>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</si>
  <si>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</si>
  <si>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</si>
  <si>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</si>
  <si>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</si>
  <si>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</si>
  <si>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</si>
  <si>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</si>
  <si>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</si>
  <si>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</si>
  <si>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</si>
  <si>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</si>
  <si>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</si>
  <si>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</si>
  <si>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</si>
  <si>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</si>
  <si>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</si>
  <si>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</si>
  <si>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</si>
  <si>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</si>
  <si>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</si>
  <si>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</si>
  <si>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</si>
  <si>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</si>
  <si>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</si>
  <si>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</si>
  <si>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</si>
  <si>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</si>
  <si>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</si>
  <si>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</si>
  <si>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</si>
  <si>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</si>
  <si>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</si>
  <si>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</si>
  <si>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</si>
  <si>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</si>
  <si>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</si>
  <si>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</si>
  <si>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</si>
  <si>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</si>
  <si>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</si>
  <si>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</si>
  <si>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</si>
  <si>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</si>
  <si>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</si>
  <si>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</si>
  <si>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</si>
  <si>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</si>
  <si>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</si>
  <si>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</si>
  <si>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</si>
  <si>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</si>
  <si>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</si>
  <si>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</si>
  <si>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</si>
  <si>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</si>
  <si>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</si>
  <si>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</si>
  <si>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</si>
  <si>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</si>
  <si>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</si>
  <si>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</si>
  <si>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</si>
  <si>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</si>
  <si>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</si>
  <si>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</si>
  <si>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</si>
  <si>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</si>
  <si>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</si>
  <si>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</si>
  <si>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</si>
  <si>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</si>
  <si>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</si>
  <si>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</si>
  <si>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</si>
  <si>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</si>
  <si>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</si>
  <si>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</si>
  <si>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</si>
  <si>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</si>
  <si>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</si>
  <si>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</si>
  <si>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</si>
  <si>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</si>
  <si>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</si>
  <si>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</si>
  <si>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</si>
  <si>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</si>
  <si>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</si>
  <si>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</si>
  <si>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</si>
  <si>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</si>
  <si>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</si>
  <si>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</si>
  <si>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</si>
  <si>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</si>
  <si>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</si>
  <si>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</si>
  <si>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</si>
  <si>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</si>
  <si>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</si>
  <si>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</si>
  <si>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</si>
  <si>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</si>
  <si>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</si>
  <si>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</si>
  <si>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</si>
  <si>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</si>
  <si>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</si>
  <si>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</si>
  <si>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</si>
  <si>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</si>
  <si>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</si>
  <si>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</si>
  <si>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</si>
  <si>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</si>
  <si>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</si>
  <si>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</si>
  <si>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</si>
  <si>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</si>
  <si>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</si>
  <si>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</si>
  <si>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</si>
  <si>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</si>
  <si>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</si>
  <si>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</si>
  <si>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</si>
  <si>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</si>
  <si>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</si>
  <si>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</si>
  <si>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</si>
  <si>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</si>
  <si>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</si>
  <si>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</si>
  <si>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</si>
  <si>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</si>
  <si>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</si>
  <si>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</si>
  <si>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</si>
  <si>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</si>
  <si>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</si>
  <si>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</si>
  <si>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</si>
  <si>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</si>
  <si>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</si>
  <si>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</si>
  <si>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</si>
  <si>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</si>
  <si>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</si>
  <si>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</si>
  <si>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</si>
  <si>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</si>
  <si>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</si>
  <si>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</si>
  <si>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</si>
  <si>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</si>
  <si>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</si>
  <si>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</si>
  <si>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</si>
  <si>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</si>
  <si>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</si>
  <si>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</si>
  <si>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</si>
  <si>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</si>
  <si>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</si>
  <si>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</si>
  <si>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</si>
  <si>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</si>
  <si>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</si>
  <si>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</si>
  <si>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</si>
  <si>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</si>
  <si>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</si>
  <si>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</si>
  <si>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</si>
  <si>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</si>
  <si>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</si>
  <si>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</si>
  <si>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</si>
  <si>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</si>
  <si>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</si>
  <si>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</si>
  <si>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</si>
  <si>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</si>
  <si>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</si>
  <si>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</si>
  <si>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</si>
  <si>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</si>
  <si>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</si>
  <si>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</si>
  <si>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</si>
  <si>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</si>
  <si>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</si>
  <si>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</si>
  <si>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</si>
  <si>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</si>
  <si>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</si>
  <si>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</si>
  <si>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</si>
  <si>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</si>
  <si>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</si>
  <si>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</si>
  <si>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</si>
  <si>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</si>
  <si>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</si>
  <si>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</si>
  <si>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</si>
  <si>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</si>
  <si>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</si>
  <si>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</si>
  <si>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</si>
  <si>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</si>
  <si>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</si>
  <si>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</si>
  <si>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</si>
  <si>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</si>
  <si>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</si>
  <si>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</si>
  <si>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</si>
  <si>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</si>
  <si>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</si>
  <si>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</si>
  <si>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</si>
  <si>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</si>
  <si>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</si>
  <si>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</si>
  <si>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</si>
  <si>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</si>
  <si>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</si>
  <si>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</si>
  <si>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</si>
  <si>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</si>
  <si>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</si>
  <si>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</si>
  <si>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</si>
  <si>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</si>
  <si>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</si>
  <si>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</si>
  <si>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</si>
  <si>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</si>
  <si>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</si>
  <si>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</si>
  <si>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</si>
  <si>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</si>
  <si>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</si>
  <si>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</si>
  <si>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</si>
  <si>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</si>
  <si>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</si>
  <si>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</si>
  <si>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</si>
  <si>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</si>
  <si>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</si>
  <si>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</si>
  <si>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</si>
  <si>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</si>
  <si>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</si>
  <si>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</si>
  <si>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</si>
  <si>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</si>
  <si>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</si>
  <si>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</si>
  <si>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</si>
  <si>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</si>
  <si>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</si>
  <si>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</si>
  <si>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</si>
  <si>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</si>
  <si>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</si>
  <si>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</si>
  <si>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</si>
  <si>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</si>
  <si>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</si>
  <si>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</si>
  <si>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</si>
  <si>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</si>
  <si>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</si>
  <si>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</si>
  <si>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</si>
  <si>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</si>
  <si>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</si>
  <si>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</si>
  <si>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</si>
  <si>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</si>
  <si>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</si>
  <si>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</si>
  <si>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</si>
  <si>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</si>
  <si>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</si>
  <si>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</si>
  <si>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</si>
  <si>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</si>
  <si>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</si>
  <si>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</si>
  <si>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</si>
  <si>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</si>
  <si>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</si>
  <si>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</si>
  <si>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</si>
  <si>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</si>
  <si>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</si>
  <si>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</si>
  <si>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</si>
  <si>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</si>
  <si>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</si>
  <si>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</si>
  <si>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</si>
  <si>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</si>
  <si>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</si>
  <si>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</si>
  <si>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</si>
  <si>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</si>
  <si>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</si>
  <si>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</si>
  <si>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</si>
  <si>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</si>
  <si>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</si>
  <si>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</si>
  <si>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</si>
  <si>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</si>
  <si>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</si>
  <si>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</si>
  <si>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</si>
  <si>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</si>
  <si>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</si>
  <si>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</si>
  <si>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</si>
  <si>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</si>
  <si>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</si>
  <si>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</si>
  <si>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</si>
  <si>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</si>
  <si>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</si>
  <si>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</si>
  <si>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</si>
  <si>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</si>
  <si>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</si>
  <si>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</si>
  <si>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</si>
  <si>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</si>
  <si>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</si>
  <si>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</si>
  <si>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</si>
  <si>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</si>
  <si>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</si>
  <si>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</si>
  <si>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</si>
  <si>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</si>
  <si>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</si>
  <si>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</si>
  <si>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</si>
  <si>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</si>
  <si>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</si>
  <si>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</si>
  <si>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</si>
  <si>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</si>
  <si>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</si>
  <si>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</si>
  <si>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</si>
  <si>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</si>
  <si>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</si>
  <si>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</si>
  <si>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</si>
  <si>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</si>
  <si>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</si>
  <si>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</si>
  <si>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</si>
  <si>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</si>
  <si>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</si>
  <si>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</si>
  <si>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</si>
  <si>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</si>
  <si>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</si>
  <si>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</si>
  <si>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</si>
  <si>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</si>
  <si>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</si>
  <si>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</si>
  <si>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</si>
  <si>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</si>
  <si>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</si>
  <si>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</si>
  <si>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</si>
  <si>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</si>
  <si>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</si>
  <si>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</si>
  <si>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</si>
  <si>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</si>
  <si>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</si>
  <si>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</si>
  <si>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</si>
  <si>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</si>
  <si>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</si>
  <si>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</si>
  <si>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</si>
  <si>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</si>
  <si>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</si>
  <si>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</si>
  <si>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</si>
  <si>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</si>
  <si>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</si>
  <si>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</si>
  <si>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</si>
  <si>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</si>
  <si>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</si>
  <si>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</si>
  <si>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</si>
  <si>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</si>
  <si>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</si>
  <si>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</si>
  <si>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</si>
  <si>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</si>
  <si>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</si>
  <si>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</si>
  <si>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</si>
  <si>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</si>
  <si>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</si>
  <si>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</si>
  <si>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</si>
  <si>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</si>
  <si>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</si>
  <si>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</si>
  <si>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</si>
  <si>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</si>
  <si>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</si>
  <si>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</si>
  <si>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</si>
  <si>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</si>
  <si>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</si>
  <si>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</si>
  <si>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</si>
  <si>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</si>
  <si>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</si>
  <si>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</si>
  <si>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</si>
  <si>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</si>
  <si>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</si>
  <si>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</si>
  <si>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</si>
  <si>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</si>
  <si>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</si>
  <si>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</si>
  <si>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</si>
  <si>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</si>
  <si>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</si>
  <si>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</si>
  <si>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</si>
  <si>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</si>
  <si>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</si>
  <si>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</si>
  <si>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</si>
  <si>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</si>
  <si>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</si>
  <si>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</si>
  <si>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</si>
  <si>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</si>
  <si>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</si>
  <si>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</si>
  <si>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</si>
  <si>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</si>
  <si>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</si>
  <si>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</si>
  <si>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</si>
  <si>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</si>
  <si>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</si>
  <si>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</si>
  <si>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</si>
  <si>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</si>
  <si>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</si>
  <si>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</si>
  <si>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</si>
  <si>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</si>
  <si>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</si>
  <si>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</si>
  <si>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</si>
  <si>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</si>
  <si>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</si>
  <si>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</si>
  <si>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</si>
  <si>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</si>
  <si>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</si>
  <si>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</si>
  <si>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</si>
  <si>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</si>
  <si>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</si>
  <si>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</si>
  <si>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</si>
  <si>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</si>
  <si>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</si>
  <si>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</si>
  <si>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</si>
  <si>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</si>
  <si>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</si>
  <si>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</si>
  <si>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</si>
  <si>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</si>
  <si>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</si>
  <si>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</si>
  <si>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</si>
  <si>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</si>
  <si>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</si>
  <si>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</si>
  <si>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</si>
  <si>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</si>
  <si>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</si>
  <si>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</si>
  <si>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</si>
  <si>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</si>
  <si>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</si>
  <si>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</si>
  <si>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</si>
  <si>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</si>
  <si>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</si>
  <si>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</si>
  <si>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</si>
  <si>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</si>
  <si>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</si>
  <si>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</si>
  <si>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</si>
  <si>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</si>
  <si>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</si>
  <si>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</si>
  <si>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</si>
  <si>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</si>
  <si>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</si>
  <si>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</si>
  <si>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</si>
  <si>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</si>
  <si>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</si>
  <si>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</si>
  <si>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</si>
  <si>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</si>
  <si>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</si>
  <si>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</si>
  <si>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</si>
  <si>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</si>
  <si>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</si>
  <si>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</si>
  <si>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</si>
  <si>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</si>
  <si>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</si>
  <si>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</si>
  <si>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</si>
  <si>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</si>
  <si>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</si>
  <si>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</si>
  <si>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</si>
  <si>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</si>
  <si>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</si>
  <si>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</si>
  <si>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</si>
  <si>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</si>
  <si>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</si>
  <si>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</si>
  <si>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</si>
  <si>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</si>
  <si>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</si>
  <si>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</si>
  <si>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</si>
  <si>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</si>
  <si>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</si>
  <si>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</si>
  <si>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</si>
  <si>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</si>
  <si>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</si>
  <si>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</si>
  <si>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</si>
  <si>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</si>
  <si>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</si>
  <si>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</si>
  <si>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</si>
  <si>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</si>
  <si>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</si>
  <si>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</si>
  <si>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</si>
  <si>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</si>
  <si>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</si>
  <si>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</si>
  <si>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</si>
  <si>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</si>
  <si>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</si>
  <si>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</si>
  <si>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</si>
  <si>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</si>
  <si>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</si>
  <si>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</si>
  <si>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</si>
  <si>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</si>
  <si>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</si>
  <si>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</si>
  <si>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</si>
  <si>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</si>
  <si>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</si>
  <si>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</si>
  <si>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</si>
  <si>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</si>
  <si>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</si>
  <si>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</si>
  <si>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</si>
  <si>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</si>
  <si>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</si>
  <si>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</si>
  <si>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</si>
  <si>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</si>
  <si>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</si>
  <si>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</si>
  <si>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</si>
  <si>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</si>
  <si>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</si>
  <si>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</si>
  <si>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</si>
  <si>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</si>
  <si>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</si>
  <si>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</si>
  <si>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</si>
  <si>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</si>
  <si>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</si>
  <si>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</si>
  <si>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</si>
  <si>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</si>
  <si>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</si>
  <si>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</si>
  <si>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</si>
  <si>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</si>
  <si>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</si>
  <si>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</si>
  <si>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</si>
  <si>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</si>
  <si>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</si>
  <si>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</si>
  <si>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</si>
  <si>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</si>
  <si>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</si>
  <si>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</si>
  <si>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</si>
  <si>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</si>
  <si>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</si>
  <si>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</si>
  <si>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</si>
  <si>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</si>
  <si>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</si>
  <si>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</si>
  <si>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</si>
  <si>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</si>
  <si>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</si>
  <si>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</si>
  <si>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</si>
  <si>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</si>
  <si>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</si>
  <si>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</si>
  <si>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</si>
  <si>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</si>
  <si>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</si>
  <si>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</si>
  <si>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</si>
  <si>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</si>
  <si>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</si>
  <si>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</si>
  <si>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</si>
  <si>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</si>
  <si>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</si>
  <si>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</si>
  <si>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</si>
  <si>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</si>
  <si>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</si>
  <si>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</si>
  <si>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</si>
  <si>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</si>
  <si>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</si>
  <si>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</si>
  <si>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</si>
  <si>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</si>
  <si>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</si>
  <si>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</si>
  <si>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</si>
  <si>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</si>
  <si>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</si>
  <si>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</si>
  <si>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</si>
  <si>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</si>
  <si>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</si>
  <si>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</si>
  <si>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</si>
  <si>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</si>
  <si>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</si>
  <si>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</si>
  <si>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</si>
  <si>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</si>
  <si>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</si>
  <si>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</si>
  <si>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</si>
  <si>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</si>
  <si>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</si>
  <si>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</si>
  <si>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</si>
  <si>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</si>
  <si>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</si>
  <si>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</si>
  <si>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</si>
  <si>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</si>
  <si>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</si>
  <si>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</si>
  <si>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</si>
  <si>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</si>
  <si>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</si>
  <si>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</si>
  <si>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</si>
  <si>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</si>
  <si>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</si>
  <si>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</si>
  <si>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</si>
  <si>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</si>
  <si>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</si>
  <si>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</si>
  <si>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</si>
  <si>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</si>
  <si>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</si>
  <si>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</si>
  <si>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</si>
  <si>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</si>
  <si>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</si>
  <si>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</si>
  <si>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</si>
  <si>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</si>
  <si>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</si>
  <si>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</si>
  <si>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</si>
  <si>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</si>
  <si>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</si>
  <si>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</si>
  <si>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</si>
  <si>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</si>
  <si>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</si>
  <si>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</si>
  <si>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</si>
  <si>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</si>
  <si>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</si>
  <si>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</si>
  <si>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</si>
  <si>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</si>
  <si>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</si>
  <si>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</si>
  <si>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</si>
  <si>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</si>
  <si>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</si>
  <si>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</si>
  <si>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</si>
  <si>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</si>
  <si>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</si>
  <si>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</si>
  <si>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</si>
  <si>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</si>
  <si>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</si>
  <si>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</si>
  <si>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</si>
  <si>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</si>
  <si>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</si>
  <si>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</si>
  <si>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</si>
  <si>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</si>
  <si>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</si>
  <si>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</si>
  <si>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</si>
  <si>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</si>
  <si>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</si>
  <si>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</si>
  <si>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</si>
  <si>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</si>
  <si>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</si>
  <si>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</si>
  <si>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</si>
  <si>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</si>
  <si>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</si>
  <si>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</si>
  <si>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</si>
  <si>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</si>
  <si>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</si>
  <si>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</si>
  <si>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</si>
  <si>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</si>
  <si>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</si>
  <si>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</si>
  <si>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</si>
  <si>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</si>
  <si>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</si>
  <si>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</si>
  <si>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</si>
  <si>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</si>
  <si>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</si>
  <si>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</si>
  <si>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</si>
  <si>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</si>
  <si>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</si>
  <si>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</si>
  <si>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</si>
  <si>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</si>
  <si>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</si>
  <si>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</si>
  <si>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</si>
  <si>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</si>
  <si>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</si>
  <si>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</si>
  <si>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</si>
  <si>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</si>
  <si>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</si>
  <si>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</si>
  <si>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</si>
  <si>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</si>
  <si>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</si>
  <si>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</si>
  <si>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</si>
  <si>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</si>
  <si>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</si>
  <si>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</si>
  <si>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</si>
  <si>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</si>
  <si>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</si>
  <si>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</si>
  <si>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</si>
  <si>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</si>
  <si>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</si>
  <si>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</si>
  <si>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</si>
  <si>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</si>
  <si>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</si>
  <si>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</si>
  <si>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</si>
  <si>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</si>
  <si>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</si>
  <si>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</si>
  <si>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</si>
  <si>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</si>
  <si>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</si>
  <si>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</si>
  <si>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</si>
  <si>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</si>
  <si>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</si>
  <si>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</si>
  <si>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</si>
  <si>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</si>
  <si>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</si>
  <si>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</si>
  <si>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</si>
  <si>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</si>
  <si>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</si>
  <si>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</si>
  <si>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</si>
  <si>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</si>
  <si>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</si>
  <si>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</si>
  <si>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</si>
  <si>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</si>
  <si>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</si>
  <si>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</si>
  <si>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</si>
  <si>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</si>
  <si>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</si>
  <si>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</si>
  <si>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</si>
  <si>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</si>
  <si>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</si>
  <si>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</si>
  <si>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</si>
  <si>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</si>
  <si>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</si>
  <si>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</si>
  <si>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</si>
  <si>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</si>
  <si>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</si>
  <si>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</si>
  <si>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</si>
  <si>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</si>
  <si>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</si>
  <si>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</si>
  <si>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</si>
  <si>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</si>
  <si>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</si>
  <si>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</si>
  <si>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</si>
  <si>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</si>
  <si>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</si>
  <si>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</si>
  <si>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</si>
  <si>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</si>
  <si>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</si>
  <si>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</si>
  <si>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</si>
  <si>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</si>
  <si>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</si>
  <si>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</si>
  <si>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</si>
  <si>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</si>
  <si>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</si>
  <si>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</si>
  <si>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</si>
  <si>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</si>
  <si>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</si>
  <si>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</si>
  <si>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</si>
  <si>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</si>
  <si>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</si>
  <si>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</si>
  <si>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</si>
  <si>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</si>
  <si>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</si>
  <si>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</si>
  <si>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</si>
  <si>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</si>
  <si>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</si>
  <si>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</si>
  <si>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</si>
  <si>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</si>
  <si>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</si>
  <si>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</si>
  <si>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</si>
  <si>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</si>
  <si>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</si>
  <si>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</si>
  <si>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</si>
  <si>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</si>
  <si>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</si>
  <si>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</si>
  <si>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</si>
  <si>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</si>
  <si>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</si>
  <si>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</si>
  <si>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</si>
  <si>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</si>
  <si>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</si>
  <si>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</si>
  <si>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</si>
  <si>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</si>
  <si>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</si>
  <si>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</si>
  <si>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</si>
  <si>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</si>
  <si>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</si>
  <si>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</si>
  <si>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</si>
  <si>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</si>
  <si>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</si>
  <si>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</si>
  <si>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</si>
  <si>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</si>
  <si>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</si>
  <si>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</si>
  <si>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</si>
  <si>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</si>
  <si>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</si>
  <si>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</si>
  <si>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</si>
  <si>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</si>
  <si>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</si>
  <si>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</si>
  <si>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</si>
  <si>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</si>
  <si>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</si>
  <si>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</si>
  <si>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</si>
  <si>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</si>
  <si>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</si>
  <si>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</si>
  <si>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</si>
  <si>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</si>
  <si>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</si>
  <si>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</si>
  <si>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</si>
  <si>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</si>
  <si>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</si>
  <si>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</si>
  <si>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</si>
  <si>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</si>
  <si>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</si>
  <si>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</si>
  <si>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</si>
  <si>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</si>
  <si>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</si>
  <si>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</si>
  <si>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</si>
  <si>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</si>
  <si>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</si>
  <si>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</si>
  <si>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</si>
  <si>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</si>
  <si>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</si>
  <si>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</si>
  <si>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</si>
  <si>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</si>
  <si>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</si>
  <si>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</si>
  <si>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</si>
  <si>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</si>
  <si>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</si>
  <si>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</si>
  <si>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</si>
  <si>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</si>
  <si>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</si>
  <si>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</si>
  <si>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</si>
  <si>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</si>
  <si>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</si>
  <si>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</si>
  <si>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</si>
  <si>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</si>
  <si>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</si>
  <si>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</si>
  <si>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</si>
  <si>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</si>
  <si>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</si>
  <si>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</si>
  <si>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</si>
  <si>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</si>
  <si>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</si>
  <si>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</si>
  <si>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</si>
  <si>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</si>
  <si>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</si>
  <si>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</si>
  <si>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</si>
  <si>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</si>
  <si>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</si>
  <si>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</si>
  <si>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</si>
  <si>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</si>
  <si>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</si>
  <si>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</si>
  <si>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</si>
  <si>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</si>
  <si>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</si>
  <si>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</si>
  <si>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</si>
  <si>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</si>
  <si>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</si>
  <si>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</si>
  <si>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</si>
  <si>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</si>
  <si>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</si>
  <si>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</si>
  <si>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</si>
  <si>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</si>
  <si>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</si>
  <si>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</si>
  <si>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</si>
  <si>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</si>
  <si>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</si>
  <si>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</si>
  <si>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</si>
  <si>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</si>
  <si>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</si>
  <si>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</si>
  <si>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</si>
  <si>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</si>
  <si>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</si>
  <si>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</si>
  <si>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</si>
  <si>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</si>
  <si>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</si>
  <si>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</si>
  <si>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</si>
  <si>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</si>
  <si>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</si>
  <si>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</si>
  <si>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</si>
  <si>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</si>
  <si>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</si>
  <si>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</si>
  <si>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</si>
  <si>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</si>
  <si>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</si>
  <si>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</si>
  <si>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</si>
  <si>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</si>
  <si>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</si>
  <si>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</si>
  <si>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</si>
  <si>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</si>
  <si>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</si>
  <si>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</si>
  <si>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</si>
  <si>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</si>
  <si>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</si>
  <si>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</si>
  <si>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</si>
  <si>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</si>
  <si>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</si>
  <si>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</si>
  <si>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</si>
  <si>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</si>
  <si>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</si>
  <si>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</si>
  <si>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</si>
  <si>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</si>
  <si>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</si>
  <si>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</si>
  <si>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</si>
  <si>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</si>
  <si>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</si>
  <si>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</si>
  <si>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</si>
  <si>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</si>
  <si>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</si>
  <si>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</si>
  <si>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</si>
  <si>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</si>
  <si>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</si>
  <si>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</si>
  <si>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</si>
  <si>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</si>
  <si>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</si>
  <si>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</si>
  <si>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</si>
  <si>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</si>
  <si>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</si>
  <si>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</si>
  <si>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</si>
  <si>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</si>
  <si>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</si>
  <si>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</si>
  <si>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</si>
  <si>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</si>
  <si>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</si>
  <si>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</si>
  <si>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</si>
  <si>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</si>
  <si>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</si>
  <si>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</si>
  <si>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</si>
  <si>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</si>
  <si>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</si>
  <si>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</si>
  <si>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</si>
  <si>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</si>
  <si>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</si>
  <si>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</si>
  <si>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</si>
  <si>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</si>
  <si>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</si>
  <si>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</si>
  <si>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</si>
  <si>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</si>
  <si>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</si>
  <si>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</si>
  <si>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</si>
  <si>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</si>
  <si>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</si>
  <si>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</si>
  <si>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</si>
  <si>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</si>
  <si>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</si>
  <si>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</si>
  <si>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</si>
  <si>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</si>
  <si>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</si>
  <si>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</si>
  <si>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</si>
  <si>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</si>
  <si>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</si>
  <si>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</si>
  <si>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</si>
  <si>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</si>
  <si>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</si>
  <si>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</si>
  <si>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</si>
  <si>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</si>
  <si>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</si>
  <si>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</si>
  <si>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</si>
  <si>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</si>
  <si>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</si>
  <si>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</si>
  <si>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</si>
  <si>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</si>
  <si>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</si>
  <si>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</si>
  <si>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</si>
  <si>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</si>
  <si>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</si>
  <si>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</si>
  <si>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</si>
  <si>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</si>
  <si>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</si>
  <si>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</si>
  <si>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</si>
  <si>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</si>
  <si>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</si>
  <si>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</si>
  <si>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</si>
  <si>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</si>
  <si>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</si>
  <si>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</si>
  <si>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</si>
  <si>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</si>
  <si>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</si>
  <si>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</si>
  <si>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</si>
  <si>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</si>
  <si>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</si>
  <si>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</si>
  <si>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</si>
  <si>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</si>
  <si>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</si>
  <si>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</si>
  <si>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</si>
  <si>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</si>
  <si>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</si>
  <si>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</si>
  <si>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</si>
  <si>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</si>
  <si>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</si>
  <si>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</si>
  <si>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</si>
  <si>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</si>
  <si>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</si>
  <si>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</si>
  <si>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</si>
  <si>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</si>
  <si>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</si>
  <si>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</si>
  <si>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</si>
  <si>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</si>
  <si>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</si>
  <si>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</si>
  <si>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</si>
  <si>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</si>
  <si>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</si>
  <si>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</si>
  <si>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</si>
  <si>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</si>
  <si>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</si>
  <si>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</si>
  <si>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</si>
  <si>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</si>
  <si>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</si>
  <si>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</si>
  <si>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</si>
  <si>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</si>
  <si>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</si>
  <si>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</si>
  <si>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</si>
  <si>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</si>
  <si>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</si>
  <si>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</si>
  <si>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</si>
  <si>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</si>
  <si>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</si>
  <si>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</si>
  <si>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</si>
  <si>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</si>
  <si>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</si>
  <si>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</si>
  <si>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</si>
  <si>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</si>
  <si>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</si>
  <si>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</si>
  <si>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</si>
  <si>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</si>
  <si>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</si>
  <si>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</si>
  <si>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</si>
  <si>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</si>
  <si>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</si>
  <si>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</si>
  <si>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</si>
  <si>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</si>
  <si>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</si>
  <si>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</si>
  <si>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</si>
  <si>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</si>
  <si>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</si>
  <si>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</si>
  <si>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</si>
  <si>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</si>
  <si>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</si>
  <si>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</si>
  <si>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</si>
  <si>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</si>
  <si>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</si>
  <si>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</si>
  <si>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</si>
  <si>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</si>
  <si>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</si>
  <si>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</si>
  <si>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</si>
  <si>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</si>
  <si>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</si>
  <si>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</si>
  <si>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</si>
  <si>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</si>
  <si>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</si>
  <si>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</si>
  <si>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</si>
  <si>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</si>
  <si>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</si>
  <si>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</si>
  <si>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</si>
  <si>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</si>
  <si>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</si>
  <si>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</si>
  <si>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</si>
  <si>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</si>
  <si>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</si>
  <si>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</si>
  <si>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</si>
  <si>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</si>
  <si>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</si>
  <si>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</si>
  <si>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</si>
  <si>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</si>
  <si>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</si>
  <si>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</si>
  <si>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</si>
  <si>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</si>
  <si>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</si>
  <si>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</si>
  <si>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</si>
  <si>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</si>
  <si>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</si>
  <si>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</si>
  <si>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</si>
  <si>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</si>
  <si>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</si>
  <si>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</si>
  <si>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</si>
  <si>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</si>
  <si>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</si>
  <si>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</si>
  <si>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</si>
  <si>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</si>
  <si>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</si>
  <si>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</si>
  <si>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</si>
  <si>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</si>
  <si>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</si>
  <si>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</si>
  <si>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</si>
  <si>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</si>
  <si>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</si>
  <si>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</si>
  <si>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</si>
  <si>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</si>
  <si>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</si>
  <si>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</si>
  <si>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</si>
  <si>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</si>
  <si>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</si>
  <si>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</si>
  <si>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</si>
  <si>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</si>
  <si>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</si>
  <si>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</si>
  <si>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</si>
  <si>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</si>
  <si>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</si>
  <si>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</si>
  <si>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</si>
  <si>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</si>
  <si>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</si>
  <si>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</si>
  <si>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</si>
  <si>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</si>
  <si>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</si>
  <si>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</si>
  <si>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</si>
  <si>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</si>
  <si>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</si>
  <si>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</si>
  <si>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</si>
  <si>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</si>
  <si>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</si>
  <si>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</si>
  <si>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</si>
  <si>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</si>
  <si>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</si>
  <si>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</si>
  <si>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</si>
  <si>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</si>
  <si>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</si>
  <si>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</si>
  <si>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</si>
  <si>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</si>
  <si>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</si>
  <si>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</si>
  <si>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</si>
  <si>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</si>
  <si>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</si>
  <si>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</si>
  <si>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</si>
  <si>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</si>
  <si>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</si>
  <si>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</si>
  <si>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</si>
  <si>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</si>
  <si>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</si>
  <si>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</si>
  <si>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</si>
  <si>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</si>
  <si>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</si>
  <si>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</si>
  <si>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</si>
  <si>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</si>
  <si>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</si>
  <si>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</si>
  <si>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</si>
  <si>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</si>
  <si>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</si>
  <si>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</si>
  <si>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</si>
  <si>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</si>
  <si>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</si>
  <si>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</si>
  <si>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</si>
  <si>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</si>
  <si>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</si>
  <si>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</si>
  <si>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</si>
  <si>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</si>
  <si>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</si>
  <si>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</si>
  <si>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</si>
  <si>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</si>
  <si>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</si>
  <si>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</si>
  <si>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</si>
  <si>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</si>
  <si>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</si>
  <si>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</si>
  <si>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</si>
  <si>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</si>
  <si>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</si>
  <si>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</si>
  <si>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</si>
  <si>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</si>
  <si>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</si>
  <si>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</si>
  <si>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</si>
  <si>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</si>
  <si>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</si>
  <si>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</si>
  <si>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</si>
  <si>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</si>
  <si>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</si>
  <si>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</si>
  <si>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</si>
  <si>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</si>
  <si>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</si>
  <si>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</si>
  <si>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</si>
  <si>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</si>
  <si>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</si>
  <si>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</si>
  <si>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</si>
  <si>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</si>
  <si>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</si>
  <si>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</si>
  <si>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</si>
  <si>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</si>
  <si>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</si>
  <si>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</si>
  <si>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</si>
  <si>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</si>
  <si>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</si>
  <si>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</si>
  <si>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</si>
  <si>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</si>
  <si>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</si>
  <si>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</si>
  <si>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</si>
  <si>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</si>
  <si>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</si>
  <si>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</si>
  <si>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</si>
  <si>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</si>
  <si>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</si>
  <si>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</si>
  <si>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</si>
  <si>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</si>
  <si>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</si>
  <si>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</si>
  <si>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</si>
  <si>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</si>
  <si>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</si>
  <si>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</si>
  <si>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</si>
  <si>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</si>
  <si>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</si>
  <si>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</si>
  <si>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</si>
  <si>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</si>
  <si>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</si>
  <si>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</si>
  <si>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</si>
  <si>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</si>
  <si>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</si>
  <si>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</si>
  <si>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</si>
  <si>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</si>
  <si>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</si>
  <si>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</si>
  <si>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</si>
  <si>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</si>
  <si>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</si>
  <si>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</si>
  <si>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</si>
  <si>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</si>
  <si>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</si>
  <si>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</si>
  <si>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</si>
  <si>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</si>
  <si>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</si>
  <si>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</si>
  <si>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</si>
  <si>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</si>
  <si>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</si>
  <si>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</si>
  <si>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</si>
  <si>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</si>
  <si>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</si>
  <si>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</si>
  <si>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</si>
  <si>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</si>
  <si>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</si>
  <si>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</si>
  <si>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</si>
  <si>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</si>
  <si>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</si>
  <si>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</si>
  <si>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</si>
  <si>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</si>
  <si>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</si>
  <si>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</si>
  <si>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</si>
  <si>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</si>
  <si>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</si>
  <si>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</si>
  <si>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</si>
  <si>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</si>
  <si>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</si>
  <si>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</si>
  <si>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</si>
  <si>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</si>
  <si>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</si>
  <si>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</si>
  <si>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</si>
  <si>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</si>
  <si>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</si>
  <si>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</si>
  <si>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</si>
  <si>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</si>
  <si>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</si>
  <si>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</si>
  <si>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</si>
  <si>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</si>
  <si>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</si>
  <si>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</si>
  <si>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</si>
  <si>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</si>
  <si>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</si>
  <si>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</si>
  <si>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</si>
  <si>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</si>
  <si>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</si>
  <si>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</si>
  <si>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</si>
  <si>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</si>
  <si>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</si>
  <si>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</si>
  <si>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</si>
  <si>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</si>
  <si>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</si>
  <si>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</si>
  <si>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</si>
  <si>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</si>
  <si>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</si>
  <si>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</si>
  <si>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</si>
  <si>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</si>
  <si>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</si>
  <si>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</si>
  <si>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</si>
  <si>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</si>
  <si>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</si>
  <si>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</si>
  <si>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</si>
  <si>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</si>
  <si>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</si>
  <si>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</si>
  <si>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</si>
  <si>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</si>
  <si>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</si>
  <si>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</si>
  <si>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</si>
  <si>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</si>
  <si>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</si>
  <si>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</si>
  <si>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</si>
  <si>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</si>
  <si>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</si>
  <si>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</si>
  <si>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</si>
  <si>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</si>
  <si>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</si>
  <si>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</si>
  <si>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</si>
  <si>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</si>
  <si>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</si>
  <si>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</si>
  <si>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</si>
  <si>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</si>
  <si>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</si>
  <si>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</si>
  <si>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</si>
  <si>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</si>
  <si>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</si>
  <si>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</si>
  <si>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</si>
  <si>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</si>
  <si>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</si>
  <si>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</si>
  <si>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</si>
  <si>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</si>
  <si>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</si>
  <si>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</si>
  <si>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</si>
  <si>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</si>
  <si>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</si>
  <si>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</si>
  <si>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</si>
  <si>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</si>
  <si>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</si>
  <si>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</si>
  <si>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</si>
  <si>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</si>
  <si>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</si>
  <si>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</si>
  <si>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</si>
  <si>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</si>
  <si>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</si>
  <si>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</si>
  <si>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</si>
  <si>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</si>
  <si>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</si>
  <si>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</si>
  <si>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</si>
  <si>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</si>
  <si>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</si>
  <si>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</si>
  <si>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</si>
  <si>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</si>
  <si>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</si>
  <si>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</si>
  <si>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</si>
  <si>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</si>
  <si>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</si>
  <si>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</si>
  <si>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</si>
  <si>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</si>
  <si>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</si>
  <si>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</si>
  <si>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</si>
  <si>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</si>
  <si>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</si>
  <si>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</si>
  <si>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</si>
  <si>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</si>
  <si>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</si>
  <si>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</si>
  <si>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</si>
  <si>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</si>
  <si>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</si>
  <si>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</si>
  <si>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</si>
  <si>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</si>
  <si>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</si>
  <si>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</si>
  <si>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</si>
  <si>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</si>
  <si>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</si>
  <si>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</si>
  <si>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</si>
  <si>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</si>
  <si>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</si>
  <si>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</si>
  <si>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</si>
  <si>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</si>
  <si>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</si>
  <si>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</si>
  <si>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</si>
  <si>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</si>
  <si>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</si>
  <si>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</si>
  <si>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</si>
  <si>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</si>
  <si>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</si>
  <si>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</si>
  <si>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</si>
  <si>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</si>
  <si>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</si>
  <si>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</si>
  <si>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</si>
  <si>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</si>
  <si>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</si>
  <si>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</si>
  <si>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</si>
  <si>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</si>
  <si>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</si>
  <si>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</si>
  <si>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</si>
  <si>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</si>
  <si>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</si>
  <si>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</si>
  <si>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</si>
  <si>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</si>
  <si>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</si>
  <si>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</si>
  <si>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</si>
  <si>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</si>
  <si>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</si>
  <si>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</si>
  <si>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</si>
  <si>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</si>
  <si>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</si>
  <si>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</si>
  <si>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</si>
  <si>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</si>
  <si>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</si>
  <si>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</si>
  <si>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</si>
  <si>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</si>
  <si>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</si>
  <si>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</si>
  <si>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</si>
  <si>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</si>
  <si>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</si>
  <si>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</si>
  <si>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</si>
  <si>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</si>
  <si>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</si>
  <si>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</si>
  <si>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</si>
  <si>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</si>
  <si>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</si>
  <si>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</si>
  <si>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</si>
  <si>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</si>
  <si>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</si>
  <si>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</si>
  <si>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</si>
  <si>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</si>
  <si>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</si>
  <si>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</si>
  <si>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</si>
  <si>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</si>
  <si>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</si>
  <si>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</si>
  <si>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</si>
  <si>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</si>
  <si>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</si>
  <si>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</si>
  <si>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</si>
  <si>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</si>
  <si>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</si>
  <si>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</si>
  <si>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</si>
  <si>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</si>
  <si>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</si>
  <si>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</si>
  <si>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</si>
  <si>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</si>
  <si>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</si>
  <si>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</si>
  <si>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</si>
  <si>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</si>
  <si>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</si>
  <si>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</si>
  <si>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</si>
  <si>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</si>
  <si>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</si>
  <si>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</si>
  <si>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</si>
  <si>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</si>
  <si>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</si>
  <si>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</si>
  <si>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</si>
  <si>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</si>
  <si>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</si>
  <si>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</si>
  <si>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</si>
  <si>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</si>
  <si>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</si>
  <si>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</si>
  <si>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</si>
  <si>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</si>
  <si>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</si>
  <si>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</si>
  <si>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</si>
  <si>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</si>
  <si>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</si>
  <si>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</si>
  <si>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</si>
  <si>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</si>
  <si>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</si>
  <si>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</si>
  <si>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</si>
  <si>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</si>
  <si>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</si>
  <si>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</si>
  <si>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</si>
  <si>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</si>
  <si>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</si>
  <si>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</si>
  <si>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</si>
  <si>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</si>
  <si>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</si>
  <si>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</si>
  <si>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</si>
  <si>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</si>
  <si>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</si>
  <si>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</si>
  <si>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</si>
  <si>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</si>
  <si>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</si>
  <si>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</si>
  <si>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</si>
  <si>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</si>
  <si>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</si>
  <si>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</si>
  <si>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</si>
  <si>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</si>
  <si>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</si>
  <si>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</si>
  <si>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</si>
  <si>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</si>
  <si>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</si>
  <si>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</si>
  <si>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</si>
  <si>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</si>
  <si>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</si>
  <si>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</si>
  <si>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</si>
  <si>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</si>
  <si>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</si>
  <si>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</si>
  <si>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</si>
  <si>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</si>
  <si>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</si>
  <si>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</si>
  <si>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</si>
  <si>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</si>
  <si>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</si>
  <si>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</si>
  <si>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</si>
  <si>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</si>
  <si>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</si>
  <si>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</si>
  <si>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</si>
  <si>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</si>
  <si>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</si>
  <si>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</si>
  <si>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</si>
  <si>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</si>
  <si>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</si>
  <si>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</si>
  <si>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</si>
  <si>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</si>
  <si>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</si>
  <si>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</si>
  <si>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</si>
  <si>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</si>
  <si>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</si>
  <si>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</si>
  <si>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</si>
  <si>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</si>
  <si>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</si>
  <si>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</si>
  <si>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</si>
  <si>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</si>
  <si>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</si>
  <si>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</si>
  <si>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</si>
  <si>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</si>
  <si>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</si>
  <si>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</si>
  <si>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</si>
  <si>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</si>
  <si>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</si>
  <si>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</si>
  <si>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</si>
  <si>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</si>
  <si>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</si>
  <si>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</si>
  <si>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</si>
  <si>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</si>
  <si>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</si>
  <si>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</si>
  <si>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</si>
  <si>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</si>
  <si>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</si>
  <si>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</si>
  <si>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</si>
  <si>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</si>
  <si>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</si>
  <si>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</si>
  <si>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</si>
  <si>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</si>
  <si>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</si>
  <si>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</si>
  <si>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</si>
  <si>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</si>
  <si>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</si>
  <si>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</si>
  <si>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</si>
  <si>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</si>
  <si>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</si>
  <si>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</si>
  <si>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</si>
  <si>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</si>
  <si>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</si>
  <si>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</si>
  <si>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</si>
  <si>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</si>
  <si>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</si>
  <si>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</si>
  <si>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</si>
  <si>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</si>
  <si>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</si>
  <si>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</si>
  <si>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</si>
  <si>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</si>
  <si>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</si>
  <si>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</si>
  <si>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</si>
  <si>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</si>
  <si>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</si>
  <si>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</si>
  <si>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</si>
  <si>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</si>
  <si>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</si>
  <si>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</si>
  <si>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</si>
  <si>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</si>
  <si>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</si>
  <si>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</si>
  <si>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</si>
  <si>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</si>
  <si>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</si>
  <si>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</si>
  <si>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</si>
  <si>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</si>
  <si>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</si>
  <si>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</si>
  <si>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</si>
  <si>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</si>
  <si>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</si>
  <si>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</si>
  <si>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</si>
  <si>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</si>
  <si>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</si>
  <si>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</si>
  <si>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</si>
  <si>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</si>
  <si>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</si>
  <si>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</si>
  <si>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</si>
  <si>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</si>
  <si>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</si>
  <si>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</si>
  <si>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</si>
  <si>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</si>
  <si>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</si>
  <si>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</si>
  <si>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</si>
  <si>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</si>
  <si>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</si>
  <si>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</si>
  <si>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</si>
  <si>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</si>
  <si>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</si>
  <si>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</si>
  <si>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</si>
  <si>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</si>
  <si>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</si>
  <si>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</si>
  <si>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</si>
  <si>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</si>
  <si>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</si>
  <si>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</si>
  <si>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</si>
  <si>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</si>
  <si>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</si>
  <si>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</si>
  <si>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</si>
  <si>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</si>
  <si>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</si>
  <si>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</si>
  <si>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</si>
  <si>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</si>
  <si>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</si>
  <si>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</si>
  <si>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</si>
  <si>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</si>
  <si>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</si>
  <si>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</si>
  <si>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</si>
  <si>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</si>
  <si>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</si>
  <si>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</si>
  <si>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</si>
  <si>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</si>
  <si>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</si>
  <si>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</si>
  <si>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</si>
  <si>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</si>
  <si>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</si>
  <si>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</si>
  <si>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</si>
  <si>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</si>
  <si>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</si>
  <si>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</si>
  <si>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</si>
  <si>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</si>
  <si>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</si>
  <si>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</si>
  <si>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</si>
  <si>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</si>
  <si>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</si>
  <si>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</si>
  <si>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</si>
  <si>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</si>
  <si>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</si>
  <si>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</si>
  <si>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</si>
  <si>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</si>
  <si>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</si>
  <si>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</si>
  <si>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</si>
  <si>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</si>
  <si>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</si>
  <si>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</si>
  <si>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</si>
  <si>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</si>
  <si>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</si>
  <si>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</si>
  <si>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</si>
  <si>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</si>
  <si>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</si>
  <si>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</si>
  <si>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</si>
  <si>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</si>
  <si>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</si>
  <si>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</si>
  <si>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</si>
  <si>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</si>
  <si>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</si>
  <si>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</si>
  <si>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</si>
  <si>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</si>
  <si>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</si>
  <si>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</si>
  <si>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</si>
  <si>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</si>
  <si>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</si>
  <si>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</si>
  <si>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</si>
  <si>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</si>
  <si>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</si>
  <si>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</si>
  <si>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</si>
  <si>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</si>
  <si>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</si>
  <si>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</si>
  <si>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</si>
  <si>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</si>
  <si>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</si>
  <si>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</si>
  <si>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</si>
  <si>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</si>
  <si>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</si>
  <si>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</si>
  <si>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</si>
  <si>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</si>
  <si>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</si>
  <si>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</si>
  <si>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</si>
  <si>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</si>
  <si>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</si>
  <si>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</si>
  <si>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</si>
  <si>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</si>
  <si>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</si>
  <si>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</si>
  <si>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</si>
  <si>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</si>
  <si>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</si>
  <si>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</si>
  <si>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</si>
  <si>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</si>
  <si>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</si>
  <si>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</si>
  <si>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</si>
  <si>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</si>
  <si>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</si>
  <si>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</si>
  <si>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</si>
  <si>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</si>
  <si>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</si>
  <si>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</si>
  <si>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</si>
  <si>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</si>
  <si>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</si>
  <si>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</si>
  <si>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</si>
  <si>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</si>
  <si>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</si>
  <si>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</si>
  <si>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</si>
  <si>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</si>
  <si>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</si>
  <si>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</si>
  <si>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</si>
  <si>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</si>
  <si>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</si>
  <si>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</si>
  <si>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</si>
  <si>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</si>
  <si>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</si>
  <si>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</si>
  <si>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</si>
  <si>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</si>
  <si>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</si>
  <si>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</si>
  <si>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</si>
  <si>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</si>
  <si>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</si>
  <si>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</si>
  <si>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</si>
  <si>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</si>
  <si>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</si>
  <si>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</si>
  <si>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</si>
  <si>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</si>
  <si>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</si>
  <si>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</si>
  <si>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</si>
  <si>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</si>
  <si>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</si>
  <si>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</si>
  <si>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</si>
  <si>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</si>
  <si>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</si>
  <si>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</si>
  <si>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</si>
  <si>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</si>
  <si>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</si>
  <si>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</si>
  <si>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</si>
  <si>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</si>
  <si>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</si>
  <si>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</si>
  <si>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</si>
  <si>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</si>
  <si>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</si>
  <si>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</si>
  <si>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</si>
  <si>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</si>
  <si>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</si>
  <si>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</si>
  <si>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</si>
  <si>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</si>
  <si>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</si>
  <si>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</si>
  <si>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</si>
  <si>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</si>
  <si>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</si>
  <si>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</si>
  <si>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</si>
  <si>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</si>
  <si>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</si>
  <si>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</si>
  <si>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</si>
  <si>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</si>
  <si>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</si>
  <si>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</si>
  <si>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</si>
  <si>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</si>
  <si>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</si>
  <si>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</si>
  <si>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</si>
  <si>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</si>
  <si>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</si>
  <si>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</si>
  <si>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</si>
  <si>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</si>
  <si>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</si>
  <si>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</si>
  <si>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</si>
  <si>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</si>
  <si>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</si>
  <si>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</si>
  <si>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</si>
  <si>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</si>
  <si>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</si>
  <si>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</si>
  <si>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</si>
  <si>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</si>
  <si>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</si>
  <si>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</si>
  <si>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</si>
  <si>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</si>
  <si>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</si>
  <si>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</si>
  <si>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</si>
  <si>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</si>
  <si>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</si>
  <si>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</si>
  <si>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</si>
  <si>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</si>
  <si>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</si>
  <si>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</si>
  <si>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</si>
  <si>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</si>
  <si>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</si>
  <si>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</si>
  <si>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</si>
  <si>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</si>
  <si>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</si>
  <si>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</si>
  <si>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</si>
  <si>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</si>
  <si>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</si>
  <si>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</si>
  <si>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</si>
  <si>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</si>
  <si>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</si>
  <si>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</si>
  <si>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</si>
  <si>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</si>
  <si>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</si>
  <si>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</si>
  <si>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</si>
  <si>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</si>
  <si>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</si>
  <si>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</si>
  <si>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</si>
  <si>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</si>
  <si>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</si>
  <si>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</si>
  <si>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</si>
  <si>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</si>
  <si>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</si>
  <si>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</si>
  <si>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</si>
  <si>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</si>
  <si>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</si>
  <si>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</si>
  <si>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</si>
  <si>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</si>
  <si>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</si>
  <si>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</si>
  <si>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</si>
  <si>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</si>
  <si>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</si>
  <si>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</si>
  <si>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</si>
  <si>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</si>
  <si>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</si>
  <si>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</si>
  <si>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</si>
  <si>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</si>
  <si>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</si>
  <si>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</si>
  <si>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</si>
  <si>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</si>
  <si>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</si>
  <si>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</si>
  <si>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</si>
  <si>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</si>
  <si>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</si>
  <si>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</si>
  <si>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</si>
  <si>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</si>
  <si>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</si>
  <si>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</si>
  <si>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</si>
  <si>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</si>
  <si>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</si>
  <si>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</si>
  <si>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</si>
  <si>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</si>
  <si>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</si>
  <si>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</si>
  <si>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</si>
  <si>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</si>
  <si>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</si>
  <si>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</si>
  <si>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</si>
  <si>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</si>
  <si>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</si>
  <si>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</si>
  <si>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</si>
  <si>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</si>
  <si>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</si>
  <si>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</si>
  <si>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</si>
  <si>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</si>
  <si>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</si>
  <si>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</si>
  <si>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</si>
  <si>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</si>
  <si>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</si>
  <si>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</si>
  <si>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</si>
  <si>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</si>
  <si>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</si>
  <si>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</si>
  <si>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</si>
  <si>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</si>
  <si>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</si>
  <si>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</si>
  <si>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</si>
  <si>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</si>
  <si>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</si>
  <si>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</si>
  <si>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</si>
  <si>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</si>
  <si>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</si>
  <si>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</si>
  <si>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</si>
  <si>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</si>
  <si>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</si>
  <si>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</si>
  <si>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</si>
  <si>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</si>
  <si>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</si>
  <si>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</si>
  <si>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</si>
  <si>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</si>
  <si>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</si>
  <si>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</si>
  <si>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</si>
  <si>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</si>
  <si>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</si>
  <si>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</si>
  <si>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</si>
  <si>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</si>
  <si>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</si>
  <si>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</si>
  <si>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</si>
  <si>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</si>
  <si>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</si>
  <si>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</si>
  <si>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</si>
  <si>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</si>
  <si>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</si>
  <si>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</si>
  <si>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</si>
  <si>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</si>
  <si>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</si>
  <si>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</si>
  <si>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</si>
  <si>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</si>
  <si>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</si>
  <si>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</si>
  <si>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</si>
  <si>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</si>
  <si>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</si>
  <si>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</si>
  <si>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</si>
  <si>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</si>
  <si>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</si>
  <si>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</si>
  <si>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</si>
  <si>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</si>
  <si>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</si>
  <si>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</si>
  <si>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</si>
  <si>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</si>
  <si>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</si>
  <si>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</si>
  <si>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</si>
  <si>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</si>
  <si>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</si>
  <si>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</si>
  <si>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</si>
  <si>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</si>
  <si>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</si>
  <si>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</si>
  <si>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</si>
  <si>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</si>
  <si>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</si>
  <si>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</si>
  <si>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</si>
  <si>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</si>
  <si>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</si>
  <si>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</si>
  <si>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</si>
  <si>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</si>
  <si>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</si>
  <si>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</si>
  <si>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</si>
  <si>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</si>
  <si>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</si>
  <si>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</si>
  <si>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</si>
  <si>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</si>
  <si>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</si>
  <si>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</si>
  <si>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</si>
  <si>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</si>
  <si>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</si>
  <si>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</si>
  <si>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</si>
  <si>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</si>
  <si>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</si>
  <si>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</si>
  <si>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</si>
  <si>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</si>
  <si>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</si>
  <si>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</si>
  <si>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</si>
  <si>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</si>
  <si>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</si>
  <si>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</si>
  <si>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</si>
  <si>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</si>
  <si>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</si>
  <si>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</si>
  <si>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</si>
  <si>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</si>
  <si>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</si>
  <si>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</si>
  <si>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</si>
  <si>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</si>
  <si>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</si>
  <si>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</si>
  <si>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</si>
  <si>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</si>
  <si>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</si>
  <si>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</si>
  <si>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</si>
  <si>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</si>
  <si>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</si>
  <si>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</si>
  <si>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</si>
  <si>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</si>
  <si>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</si>
  <si>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</si>
  <si>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</si>
  <si>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</si>
  <si>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</si>
  <si>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</si>
  <si>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</si>
  <si>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</si>
  <si>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</si>
  <si>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</si>
  <si>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</si>
  <si>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</si>
  <si>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</si>
  <si>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</si>
  <si>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</si>
  <si>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</si>
  <si>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</si>
  <si>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</si>
  <si>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</si>
  <si>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</si>
  <si>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</si>
  <si>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</si>
  <si>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</si>
  <si>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</si>
  <si>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</si>
  <si>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</si>
  <si>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</si>
  <si>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</si>
  <si>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</si>
  <si>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</si>
  <si>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</si>
  <si>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</si>
  <si>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</si>
  <si>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</si>
  <si>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</si>
  <si>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</si>
  <si>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</si>
  <si>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</si>
  <si>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</si>
  <si>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</si>
  <si>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</si>
  <si>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</si>
  <si>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</si>
  <si>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</si>
  <si>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</si>
  <si>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</si>
  <si>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</si>
  <si>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</si>
  <si>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</si>
  <si>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</si>
  <si>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</si>
  <si>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</si>
  <si>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</si>
  <si>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</si>
  <si>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</si>
  <si>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</si>
  <si>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</si>
  <si>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</si>
  <si>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</si>
  <si>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</si>
  <si>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</si>
  <si>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</si>
  <si>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</si>
  <si>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</si>
  <si>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</si>
  <si>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</si>
  <si>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</si>
  <si>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</si>
  <si>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</si>
  <si>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</si>
  <si>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</si>
  <si>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</si>
  <si>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</si>
  <si>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</si>
  <si>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</si>
  <si>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</si>
  <si>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</si>
  <si>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</si>
  <si>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</si>
  <si>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</si>
  <si>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</si>
  <si>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</si>
  <si>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</si>
  <si>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</si>
  <si>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</si>
  <si>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</si>
  <si>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</si>
  <si>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</si>
  <si>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</si>
  <si>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</si>
  <si>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</si>
  <si>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</si>
  <si>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</si>
  <si>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</si>
  <si>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</si>
  <si>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</si>
  <si>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</si>
  <si>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</si>
  <si>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</si>
  <si>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</si>
  <si>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</si>
  <si>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</si>
  <si>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</si>
  <si>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</si>
  <si>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</si>
  <si>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</si>
  <si>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</si>
  <si>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</si>
  <si>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</si>
  <si>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</si>
  <si>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</si>
  <si>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</si>
  <si>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</si>
  <si>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</si>
  <si>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</si>
  <si>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</si>
  <si>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</si>
  <si>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</si>
  <si>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</si>
  <si>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</si>
  <si>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</si>
  <si>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</si>
  <si>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</si>
  <si>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</si>
  <si>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</si>
  <si>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</si>
  <si>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</si>
  <si>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</si>
  <si>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</si>
  <si>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</si>
  <si>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</si>
  <si>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</si>
  <si>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</si>
  <si>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</si>
  <si>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</si>
  <si>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</si>
  <si>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</si>
  <si>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</si>
  <si>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</si>
  <si>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</si>
  <si>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</si>
  <si>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</si>
  <si>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</si>
  <si>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</si>
  <si>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</si>
  <si>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</si>
  <si>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</si>
  <si>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</si>
  <si>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</si>
  <si>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</si>
  <si>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</si>
  <si>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</si>
  <si>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</si>
  <si>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</si>
  <si>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</si>
  <si>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</si>
  <si>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</si>
  <si>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</si>
  <si>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</si>
  <si>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</si>
  <si>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</si>
  <si>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</si>
  <si>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</si>
  <si>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</si>
  <si>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</si>
  <si>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</si>
  <si>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</si>
  <si>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</si>
  <si>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</si>
  <si>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</si>
  <si>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</si>
  <si>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</si>
  <si>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</si>
  <si>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</si>
  <si>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</si>
  <si>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</si>
  <si>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</si>
  <si>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</si>
  <si>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</si>
  <si>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</si>
  <si>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</si>
  <si>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</si>
  <si>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</si>
  <si>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</si>
  <si>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</si>
  <si>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</si>
  <si>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</si>
  <si>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</si>
  <si>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</si>
  <si>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</si>
  <si>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</si>
  <si>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</si>
  <si>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</si>
  <si>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</si>
  <si>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</si>
  <si>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</si>
  <si>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</si>
  <si>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</si>
  <si>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</si>
  <si>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</si>
  <si>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</si>
  <si>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</si>
  <si>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</si>
  <si>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</si>
  <si>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</si>
  <si>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</si>
  <si>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</si>
  <si>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</si>
  <si>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</si>
  <si>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</si>
  <si>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</si>
  <si>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</si>
  <si>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</si>
  <si>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</si>
  <si>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</si>
  <si>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</si>
  <si>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</si>
  <si>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</si>
  <si>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</si>
  <si>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</si>
  <si>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</si>
  <si>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</si>
  <si>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</si>
  <si>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</si>
  <si>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</si>
  <si>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</si>
  <si>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</si>
  <si>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</si>
  <si>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</si>
  <si>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</si>
  <si>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</si>
  <si>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</si>
  <si>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</si>
  <si>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</si>
  <si>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</si>
  <si>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</si>
  <si>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</si>
  <si>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</si>
  <si>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</si>
  <si>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</si>
  <si>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</si>
  <si>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</si>
  <si>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</si>
  <si>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</si>
  <si>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</si>
  <si>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</si>
  <si>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</si>
  <si>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</si>
  <si>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</si>
  <si>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</si>
  <si>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</si>
  <si>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</si>
  <si>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</si>
  <si>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</si>
  <si>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</si>
  <si>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</si>
  <si>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</si>
  <si>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</si>
  <si>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</si>
  <si>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</si>
  <si>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</si>
  <si>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</si>
  <si>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</si>
  <si>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</si>
  <si>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</si>
  <si>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</si>
  <si>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</si>
  <si>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</si>
  <si>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</si>
  <si>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</si>
  <si>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</si>
  <si>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</si>
  <si>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</si>
  <si>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</si>
  <si>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</si>
  <si>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</si>
  <si>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</si>
  <si>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</si>
  <si>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</si>
  <si>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</si>
  <si>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</si>
  <si>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</si>
  <si>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</si>
  <si>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</si>
  <si>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</si>
  <si>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</si>
  <si>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</si>
  <si>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</si>
  <si>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</si>
  <si>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</si>
  <si>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</si>
  <si>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</si>
  <si>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</si>
  <si>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</si>
  <si>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</si>
  <si>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</si>
  <si>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</si>
  <si>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</si>
  <si>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</si>
  <si>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</si>
  <si>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</si>
  <si>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</si>
  <si>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</si>
  <si>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</si>
  <si>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</si>
  <si>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</si>
  <si>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</si>
  <si>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</si>
  <si>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</si>
  <si>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</si>
  <si>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</si>
  <si>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</si>
  <si>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</si>
  <si>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</si>
  <si>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</si>
  <si>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</si>
  <si>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</si>
  <si>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</si>
  <si>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</si>
  <si>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</si>
  <si>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</si>
  <si>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</si>
  <si>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</si>
  <si>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</si>
  <si>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</si>
  <si>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</si>
  <si>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</si>
  <si>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</si>
  <si>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</si>
  <si>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</si>
  <si>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</si>
  <si>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</si>
  <si>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</si>
  <si>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</si>
  <si>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</si>
  <si>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</si>
  <si>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</si>
  <si>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</si>
  <si>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</si>
  <si>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</si>
  <si>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</si>
  <si>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</si>
  <si>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</si>
  <si>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</si>
  <si>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</si>
  <si>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</si>
  <si>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</si>
  <si>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</si>
  <si>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</si>
  <si>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</si>
  <si>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</si>
  <si>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</si>
  <si>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</si>
  <si>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</si>
  <si>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</si>
  <si>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</si>
  <si>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</si>
  <si>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</si>
  <si>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</si>
  <si>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</si>
  <si>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</si>
  <si>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</si>
  <si>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</si>
  <si>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</si>
  <si>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</si>
  <si>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</si>
  <si>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</si>
  <si>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</si>
  <si>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</si>
  <si>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</si>
  <si>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</si>
  <si>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</si>
  <si>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</si>
  <si>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</si>
  <si>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</si>
  <si>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</si>
  <si>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</si>
  <si>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</si>
  <si>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</si>
  <si>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</si>
  <si>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</si>
  <si>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</si>
  <si>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</si>
  <si>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</si>
  <si>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</si>
  <si>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</si>
  <si>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</si>
  <si>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</si>
  <si>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</si>
  <si>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</si>
  <si>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</si>
  <si>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</si>
  <si>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</si>
  <si>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</si>
  <si>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</si>
  <si>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</si>
  <si>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</si>
  <si>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</si>
  <si>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</si>
  <si>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</si>
  <si>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</si>
  <si>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</si>
  <si>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</si>
  <si>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</si>
  <si>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</si>
  <si>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</si>
  <si>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</si>
  <si>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</si>
  <si>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</si>
  <si>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</si>
  <si>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</si>
  <si>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</si>
  <si>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</si>
  <si>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</si>
  <si>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</si>
  <si>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</si>
  <si>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</si>
  <si>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</si>
  <si>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</si>
  <si>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</si>
  <si>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</si>
  <si>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</si>
  <si>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</si>
  <si>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</si>
  <si>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</si>
  <si>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</si>
  <si>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</si>
  <si>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</si>
  <si>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</si>
  <si>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</si>
  <si>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</si>
  <si>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</si>
  <si>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</si>
  <si>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</si>
  <si>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</si>
  <si>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</si>
  <si>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</si>
  <si>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</si>
  <si>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</si>
  <si>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</si>
  <si>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</si>
  <si>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</si>
  <si>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</si>
  <si>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</si>
  <si>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</si>
  <si>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</si>
  <si>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</si>
  <si>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</si>
  <si>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</si>
  <si>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</si>
  <si>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</si>
  <si>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</si>
  <si>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</si>
  <si>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</si>
  <si>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</si>
  <si>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</si>
  <si>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</si>
  <si>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</si>
  <si>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</si>
  <si>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</si>
  <si>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</si>
  <si>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</si>
  <si>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</si>
  <si>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</si>
  <si>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</si>
  <si>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</si>
  <si>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</si>
  <si>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</si>
  <si>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</si>
  <si>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</si>
  <si>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</si>
  <si>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</si>
  <si>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</si>
  <si>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</si>
  <si>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</si>
  <si>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</si>
  <si>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</si>
  <si>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</si>
  <si>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</si>
  <si>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</si>
  <si>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</si>
  <si>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</si>
  <si>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</si>
  <si>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</si>
  <si>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</si>
  <si>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</si>
  <si>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</si>
  <si>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</si>
  <si>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</si>
  <si>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</si>
  <si>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</si>
  <si>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</si>
  <si>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</si>
  <si>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</si>
  <si>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</si>
  <si>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</si>
  <si>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</si>
  <si>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</si>
  <si>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</si>
  <si>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</si>
  <si>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</si>
  <si>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</si>
  <si>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</si>
  <si>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</si>
  <si>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</si>
  <si>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</si>
  <si>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</si>
  <si>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</si>
  <si>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</si>
  <si>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</si>
  <si>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</si>
  <si>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</si>
  <si>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</si>
  <si>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</si>
  <si>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</si>
  <si>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</si>
  <si>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</si>
  <si>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</si>
  <si>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</si>
  <si>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</si>
  <si>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</si>
  <si>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</si>
  <si>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</si>
  <si>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</si>
  <si>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</si>
  <si>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</si>
  <si>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</si>
  <si>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</si>
  <si>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</si>
  <si>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</si>
  <si>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</si>
  <si>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</si>
  <si>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</si>
  <si>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</si>
  <si>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</si>
  <si>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</si>
  <si>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</si>
  <si>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</si>
  <si>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</si>
  <si>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</si>
  <si>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</si>
  <si>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</si>
  <si>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</si>
  <si>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</si>
  <si>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</si>
  <si>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</si>
  <si>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</si>
  <si>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</si>
  <si>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</si>
  <si>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</si>
  <si>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</si>
  <si>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</si>
  <si>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</si>
  <si>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</si>
  <si>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</si>
  <si>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</si>
  <si>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</si>
  <si>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</si>
  <si>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</si>
  <si>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</si>
  <si>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</si>
  <si>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</si>
  <si>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</si>
  <si>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</si>
  <si>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</si>
  <si>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</si>
  <si>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</si>
  <si>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</si>
  <si>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</si>
  <si>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</si>
  <si>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</si>
  <si>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</si>
  <si>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</si>
  <si>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</si>
  <si>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</si>
  <si>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</si>
  <si>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</si>
  <si>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</si>
  <si>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</si>
  <si>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</si>
  <si>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</si>
  <si>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</si>
  <si>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</si>
  <si>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</si>
  <si>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</si>
  <si>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</si>
  <si>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</si>
  <si>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</si>
  <si>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</si>
  <si>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</si>
  <si>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</si>
  <si>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</si>
  <si>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</si>
  <si>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</si>
  <si>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</si>
  <si>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</si>
  <si>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</si>
  <si>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</si>
  <si>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</si>
  <si>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</si>
  <si>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</si>
  <si>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</si>
  <si>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</si>
  <si>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</si>
  <si>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</si>
  <si>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</si>
  <si>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</si>
  <si>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</si>
  <si>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</si>
  <si>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</si>
  <si>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</si>
  <si>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</si>
  <si>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</si>
  <si>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</si>
  <si>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</si>
  <si>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</si>
  <si>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</si>
  <si>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</si>
  <si>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</si>
  <si>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</si>
  <si>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</si>
  <si>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</si>
  <si>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</si>
  <si>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</si>
  <si>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</si>
  <si>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</si>
  <si>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</si>
  <si>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</si>
  <si>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</si>
  <si>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</si>
  <si>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</si>
  <si>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</si>
  <si>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</si>
  <si>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</si>
  <si>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</si>
  <si>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</si>
  <si>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</si>
  <si>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</si>
  <si>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</si>
  <si>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</si>
  <si>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</si>
  <si>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</si>
  <si>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</si>
  <si>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</si>
  <si>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</si>
  <si>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</si>
  <si>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</si>
  <si>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</si>
  <si>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</si>
  <si>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</si>
  <si>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</si>
  <si>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</si>
  <si>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</si>
  <si>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</si>
  <si>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</si>
  <si>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</si>
  <si>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</si>
  <si>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</si>
  <si>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</si>
  <si>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</si>
  <si>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</si>
  <si>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</si>
  <si>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</si>
  <si>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</si>
  <si>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</si>
  <si>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</si>
  <si>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</si>
  <si>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</si>
  <si>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</si>
  <si>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</si>
  <si>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</si>
  <si>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</si>
  <si>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</si>
  <si>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</si>
  <si>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</si>
  <si>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</si>
  <si>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</si>
  <si>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</si>
  <si>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</si>
  <si>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</si>
  <si>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</si>
  <si>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</si>
  <si>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</si>
  <si>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</si>
  <si>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</si>
  <si>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</si>
  <si>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</si>
  <si>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</si>
  <si>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</si>
  <si>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</si>
  <si>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</si>
  <si>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</si>
  <si>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</si>
  <si>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</si>
  <si>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</si>
  <si>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</si>
  <si>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</si>
  <si>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</si>
  <si>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</si>
  <si>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</si>
  <si>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</si>
  <si>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</si>
  <si>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</si>
  <si>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</si>
  <si>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</si>
  <si>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</si>
  <si>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</si>
  <si>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</si>
  <si>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</si>
  <si>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</si>
  <si>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</si>
  <si>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</si>
  <si>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</si>
  <si>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</si>
  <si>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</si>
  <si>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</si>
  <si>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</si>
  <si>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</si>
  <si>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</si>
  <si>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</si>
  <si>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</si>
  <si>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</si>
  <si>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</si>
  <si>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</si>
  <si>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</si>
  <si>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</si>
  <si>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</si>
  <si>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</si>
  <si>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</si>
  <si>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</si>
  <si>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</si>
  <si>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</si>
  <si>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</si>
  <si>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</si>
  <si>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</si>
  <si>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</si>
  <si>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</si>
  <si>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</si>
  <si>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</si>
  <si>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</si>
  <si>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</si>
  <si>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</si>
  <si>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</si>
  <si>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</si>
  <si>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</si>
  <si>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</si>
  <si>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</si>
  <si>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</si>
  <si>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</si>
  <si>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</si>
  <si>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</si>
  <si>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</si>
  <si>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</si>
  <si>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</si>
  <si>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</si>
  <si>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</si>
  <si>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</si>
  <si>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</si>
  <si>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</si>
  <si>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</si>
  <si>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</si>
  <si>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</si>
  <si>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</si>
  <si>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</si>
  <si>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</si>
  <si>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</si>
  <si>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</si>
  <si>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</si>
  <si>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</si>
  <si>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</si>
  <si>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</si>
  <si>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</si>
  <si>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</si>
  <si>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</si>
  <si>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</si>
  <si>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</si>
  <si>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</si>
  <si>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</si>
  <si>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</si>
  <si>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</si>
  <si>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</si>
  <si>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</si>
  <si>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</si>
  <si>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</si>
  <si>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</si>
  <si>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</si>
  <si>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</si>
  <si>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</si>
  <si>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</si>
  <si>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</si>
  <si>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</si>
  <si>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</si>
  <si>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</si>
  <si>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</si>
  <si>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</si>
  <si>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</si>
  <si>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</si>
  <si>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</si>
  <si>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</si>
  <si>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</si>
  <si>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</si>
  <si>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</si>
  <si>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</si>
  <si>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</si>
  <si>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</si>
  <si>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</si>
  <si>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</si>
  <si>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</si>
  <si>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</si>
  <si>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</si>
  <si>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</si>
  <si>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</si>
  <si>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</si>
  <si>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</si>
  <si>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</si>
  <si>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</si>
  <si>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</si>
  <si>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</si>
  <si>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</si>
  <si>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</si>
  <si>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</si>
  <si>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</si>
  <si>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</si>
  <si>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</si>
  <si>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</si>
  <si>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</si>
  <si>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</si>
  <si>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</si>
  <si>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</si>
  <si>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</si>
  <si>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</si>
  <si>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</si>
  <si>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</si>
  <si>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</si>
  <si>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</si>
  <si>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</si>
  <si>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</si>
  <si>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</si>
  <si>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</si>
  <si>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</si>
  <si>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</si>
  <si>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</si>
  <si>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</si>
  <si>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</si>
  <si>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</si>
  <si>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</si>
  <si>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</si>
  <si>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</si>
  <si>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</si>
  <si>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</si>
  <si>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</si>
  <si>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</si>
  <si>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</si>
  <si>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</si>
  <si>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</si>
  <si>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</si>
  <si>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</si>
  <si>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</si>
  <si>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</si>
  <si>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</si>
  <si>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</si>
  <si>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</si>
  <si>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</si>
  <si>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</si>
  <si>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</si>
  <si>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</si>
  <si>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</si>
  <si>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</si>
  <si>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</si>
  <si>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</si>
  <si>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</si>
  <si>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</si>
  <si>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</si>
  <si>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</si>
  <si>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</si>
  <si>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</si>
  <si>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</si>
  <si>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</si>
  <si>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</si>
  <si>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</si>
  <si>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</si>
  <si>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</si>
  <si>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</si>
  <si>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</si>
  <si>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</si>
  <si>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</si>
  <si>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</si>
  <si>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</si>
  <si>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</si>
  <si>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</si>
  <si>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</si>
  <si>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</si>
  <si>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</si>
  <si>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</si>
  <si>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</si>
  <si>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</si>
  <si>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</si>
  <si>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</si>
  <si>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</si>
  <si>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</si>
  <si>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</si>
  <si>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</si>
  <si>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</si>
  <si>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</si>
  <si>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</si>
  <si>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</si>
  <si>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</si>
  <si>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</si>
  <si>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</si>
  <si>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</si>
  <si>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</si>
  <si>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</si>
  <si>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</si>
  <si>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</si>
  <si>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</si>
  <si>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</si>
  <si>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</si>
  <si>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</si>
  <si>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</si>
  <si>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</si>
  <si>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</si>
  <si>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</si>
  <si>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</si>
  <si>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</si>
  <si>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</si>
  <si>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</si>
  <si>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</si>
  <si>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</si>
  <si>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</si>
  <si>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</si>
  <si>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</si>
  <si>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</si>
  <si>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</si>
  <si>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</si>
  <si>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</si>
  <si>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</si>
  <si>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</si>
  <si>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</si>
  <si>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</si>
  <si>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</si>
  <si>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</si>
  <si>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</si>
  <si>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</si>
  <si>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</si>
  <si>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</si>
  <si>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</si>
  <si>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</si>
  <si>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</si>
  <si>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</si>
  <si>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</si>
  <si>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</si>
  <si>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</si>
  <si>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</si>
  <si>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</si>
  <si>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</si>
  <si>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</si>
  <si>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</si>
  <si>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</si>
  <si>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</si>
  <si>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</si>
  <si>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</si>
  <si>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</si>
  <si>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</si>
  <si>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</si>
  <si>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</si>
  <si>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</si>
  <si>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</si>
  <si>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</si>
  <si>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</si>
  <si>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</si>
  <si>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</si>
  <si>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</si>
  <si>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</si>
  <si>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</si>
  <si>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</si>
  <si>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</si>
  <si>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</si>
  <si>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</si>
  <si>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</si>
  <si>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</si>
  <si>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</si>
  <si>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</si>
  <si>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</si>
  <si>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</si>
  <si>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</si>
  <si>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</si>
  <si>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</si>
  <si>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</si>
  <si>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</si>
  <si>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</si>
  <si>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</si>
  <si>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</si>
  <si>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</si>
  <si>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</si>
  <si>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</si>
  <si>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</si>
  <si>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</si>
  <si>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</si>
  <si>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</si>
  <si>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</si>
  <si>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</si>
  <si>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</si>
  <si>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</si>
  <si>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</si>
  <si>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</si>
  <si>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</si>
  <si>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</si>
  <si>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</si>
  <si>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</si>
  <si>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</si>
  <si>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</si>
  <si>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</si>
  <si>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</si>
  <si>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</si>
  <si>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</si>
  <si>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</si>
  <si>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</si>
  <si>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</si>
  <si>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</si>
  <si>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</si>
  <si>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</si>
  <si>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</si>
  <si>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</si>
  <si>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</si>
  <si>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</si>
  <si>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</si>
  <si>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</si>
  <si>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</si>
  <si>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</si>
  <si>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</si>
  <si>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</si>
  <si>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</si>
  <si>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</si>
  <si>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</si>
  <si>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</si>
  <si>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</si>
  <si>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</si>
  <si>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</si>
  <si>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</si>
  <si>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</si>
  <si>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</si>
  <si>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</si>
  <si>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</si>
  <si>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</si>
  <si>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</si>
  <si>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</si>
  <si>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</si>
  <si>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</si>
  <si>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</si>
  <si>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</si>
  <si>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</si>
  <si>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</si>
  <si>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</si>
  <si>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</si>
  <si>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</si>
  <si>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</si>
  <si>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</si>
  <si>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</si>
  <si>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</si>
  <si>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</si>
  <si>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</si>
  <si>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</si>
  <si>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</si>
  <si>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</si>
  <si>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</si>
  <si>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</si>
  <si>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</si>
  <si>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</si>
  <si>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</si>
  <si>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</si>
  <si>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</si>
  <si>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</si>
  <si>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</si>
  <si>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</si>
  <si>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</si>
  <si>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</si>
  <si>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</si>
  <si>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</si>
  <si>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</si>
  <si>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</si>
  <si>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</si>
  <si>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</si>
  <si>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</si>
  <si>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</si>
  <si>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</si>
  <si>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</si>
  <si>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</si>
  <si>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</si>
  <si>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</si>
  <si>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</si>
  <si>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</si>
  <si>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</si>
  <si>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</si>
  <si>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</si>
  <si>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</si>
  <si>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</si>
  <si>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</si>
  <si>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</si>
  <si>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</si>
  <si>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</si>
  <si>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</si>
  <si>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</si>
  <si>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</si>
  <si>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</si>
  <si>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</si>
  <si>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</si>
  <si>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</si>
  <si>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</si>
  <si>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</si>
  <si>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</si>
  <si>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</si>
  <si>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</si>
  <si>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</si>
  <si>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</si>
  <si>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</si>
  <si>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</si>
  <si>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</si>
  <si>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</si>
  <si>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</si>
  <si>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</si>
  <si>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</si>
  <si>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</si>
  <si>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</si>
  <si>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</si>
  <si>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</si>
  <si>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</si>
  <si>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</si>
  <si>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</si>
  <si>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</si>
  <si>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</si>
  <si>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</si>
  <si>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</si>
  <si>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</si>
  <si>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</si>
  <si>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</si>
  <si>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</si>
  <si>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</si>
  <si>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</si>
  <si>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</si>
  <si>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</si>
  <si>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</si>
  <si>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</si>
  <si>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</si>
  <si>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</si>
  <si>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</si>
  <si>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</si>
  <si>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</si>
  <si>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</si>
  <si>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</si>
  <si>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</si>
  <si>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</si>
  <si>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</si>
  <si>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</si>
  <si>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</si>
  <si>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</si>
  <si>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</si>
  <si>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</si>
  <si>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</si>
  <si>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</si>
  <si>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</si>
  <si>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</si>
  <si>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</si>
  <si>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</si>
  <si>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</si>
  <si>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</si>
  <si>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</si>
  <si>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</si>
  <si>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</si>
  <si>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</si>
  <si>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</si>
  <si>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</si>
  <si>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</si>
  <si>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</si>
  <si>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</si>
  <si>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</si>
  <si>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</si>
  <si>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</si>
  <si>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</si>
  <si>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</si>
  <si>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</si>
  <si>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</si>
  <si>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</si>
  <si>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</si>
  <si>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</si>
  <si>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</si>
  <si>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</si>
  <si>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</si>
  <si>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</si>
  <si>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</si>
  <si>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</si>
  <si>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</si>
  <si>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</si>
  <si>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</si>
  <si>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</si>
  <si>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</si>
  <si>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</si>
  <si>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</si>
  <si>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</si>
  <si>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</si>
  <si>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</si>
  <si>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</si>
  <si>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</si>
  <si>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</si>
  <si>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</si>
  <si>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</si>
  <si>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</si>
  <si>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</si>
  <si>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</si>
  <si>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</si>
  <si>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</si>
  <si>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</si>
  <si>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</si>
  <si>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</si>
  <si>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</si>
  <si>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</si>
  <si>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</si>
  <si>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</si>
  <si>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</si>
  <si>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</si>
  <si>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</si>
  <si>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</si>
  <si>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</si>
  <si>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</si>
  <si>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</si>
  <si>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</si>
  <si>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</si>
  <si>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</si>
  <si>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</si>
  <si>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</si>
  <si>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</si>
  <si>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</si>
  <si>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</si>
  <si>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</si>
  <si>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</si>
  <si>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</si>
  <si>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</si>
  <si>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</si>
  <si>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</si>
  <si>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</si>
  <si>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</si>
  <si>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</si>
  <si>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</si>
  <si>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</si>
  <si>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</si>
  <si>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</si>
  <si>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</si>
  <si>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</si>
  <si>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</si>
  <si>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</si>
  <si>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</si>
  <si>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</si>
  <si>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</si>
  <si>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</si>
  <si>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</si>
  <si>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</si>
  <si>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</si>
  <si>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</si>
  <si>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</si>
  <si>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</si>
  <si>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</si>
  <si>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</si>
  <si>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</si>
  <si>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</si>
  <si>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</si>
  <si>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</si>
  <si>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</si>
  <si>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</si>
  <si>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</si>
  <si>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</si>
  <si>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</si>
  <si>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</si>
  <si>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</si>
  <si>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</si>
  <si>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</si>
  <si>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</si>
  <si>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</si>
  <si>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</si>
  <si>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</si>
  <si>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</si>
  <si>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</si>
  <si>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</si>
  <si>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</si>
  <si>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</si>
  <si>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</si>
  <si>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</si>
  <si>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</si>
  <si>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</si>
  <si>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</si>
  <si>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</si>
  <si>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</si>
  <si>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</si>
  <si>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</si>
  <si>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</si>
  <si>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</si>
  <si>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</si>
  <si>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</si>
  <si>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</si>
  <si>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</si>
  <si>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</si>
  <si>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</si>
  <si>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</si>
  <si>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</si>
  <si>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</si>
  <si>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</si>
  <si>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</si>
  <si>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</si>
  <si>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</si>
  <si>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</si>
  <si>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</si>
  <si>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</si>
  <si>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</si>
  <si>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</si>
  <si>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</si>
  <si>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</si>
  <si>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</si>
  <si>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</si>
  <si>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</si>
  <si>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</si>
  <si>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</si>
  <si>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</si>
  <si>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</si>
  <si>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</si>
  <si>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</si>
  <si>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</si>
  <si>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</si>
  <si>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</si>
  <si>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</si>
  <si>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</si>
  <si>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</si>
  <si>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</si>
  <si>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</si>
  <si>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</si>
  <si>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</si>
  <si>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</si>
  <si>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</si>
  <si>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</si>
  <si>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</si>
  <si>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</si>
  <si>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</si>
  <si>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</si>
  <si>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</si>
  <si>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</si>
  <si>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</si>
  <si>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</si>
  <si>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</si>
  <si>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</si>
  <si>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</si>
  <si>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</si>
  <si>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</si>
  <si>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</si>
  <si>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</si>
  <si>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</si>
  <si>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</si>
  <si>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</si>
  <si>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</si>
  <si>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</si>
  <si>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</si>
  <si>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</si>
  <si>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</si>
  <si>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</si>
  <si>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</si>
  <si>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</si>
  <si>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</si>
  <si>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</si>
  <si>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</si>
  <si>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</si>
  <si>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</si>
  <si>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</si>
  <si>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</si>
  <si>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</si>
  <si>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</si>
  <si>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</si>
  <si>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</si>
  <si>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</si>
  <si>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</si>
  <si>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</si>
  <si>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</si>
  <si>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</si>
  <si>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</si>
  <si>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</si>
  <si>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</si>
  <si>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</si>
  <si>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</si>
  <si>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</si>
  <si>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</si>
  <si>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</si>
  <si>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</si>
  <si>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</si>
  <si>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</si>
  <si>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</si>
  <si>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</si>
  <si>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</si>
  <si>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</si>
  <si>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</si>
  <si>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</si>
  <si>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</si>
  <si>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</si>
  <si>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</si>
  <si>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</si>
  <si>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</si>
  <si>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</si>
  <si>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</si>
  <si>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</si>
  <si>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</si>
  <si>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</si>
  <si>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</si>
  <si>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</si>
  <si>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</si>
  <si>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</si>
  <si>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</si>
  <si>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</si>
  <si>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</si>
  <si>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</si>
  <si>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</si>
  <si>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</si>
  <si>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</si>
  <si>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</si>
  <si>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</si>
  <si>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</si>
  <si>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</si>
  <si>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</si>
  <si>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</si>
  <si>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</si>
  <si>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</si>
  <si>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</si>
  <si>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</si>
  <si>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</si>
  <si>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</si>
  <si>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</si>
  <si>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</si>
  <si>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</si>
  <si>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</si>
  <si>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</si>
  <si>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</si>
  <si>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</si>
  <si>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</si>
  <si>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</si>
  <si>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</si>
  <si>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</si>
  <si>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</si>
  <si>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</si>
  <si>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</si>
  <si>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</si>
  <si>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</si>
  <si>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</si>
  <si>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</si>
  <si>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</si>
  <si>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</si>
  <si>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</si>
  <si>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</si>
  <si>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</si>
  <si>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</si>
  <si>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</si>
  <si>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</si>
  <si>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</si>
  <si>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</si>
  <si>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</si>
  <si>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</si>
  <si>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</si>
  <si>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</si>
  <si>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</si>
  <si>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</si>
  <si>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</si>
  <si>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</si>
  <si>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</si>
  <si>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</si>
  <si>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</si>
  <si>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</si>
  <si>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</si>
  <si>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</si>
  <si>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</si>
  <si>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</si>
  <si>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</si>
  <si>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</si>
  <si>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</si>
  <si>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</si>
  <si>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</si>
  <si>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</si>
  <si>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</si>
  <si>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</si>
  <si>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</si>
  <si>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</si>
  <si>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</si>
  <si>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</si>
  <si>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</si>
  <si>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</si>
  <si>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</si>
  <si>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</si>
  <si>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</si>
  <si>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</si>
  <si>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</si>
  <si>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</si>
  <si>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</si>
  <si>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</si>
  <si>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</si>
  <si>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</si>
  <si>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</si>
  <si>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</si>
  <si>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</si>
  <si>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</si>
  <si>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</si>
  <si>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</si>
  <si>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</si>
  <si>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</si>
  <si>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</si>
  <si>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</si>
  <si>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</si>
  <si>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</si>
  <si>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</si>
  <si>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</si>
  <si>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</si>
  <si>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</si>
  <si>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</si>
  <si>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</si>
  <si>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</si>
  <si>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</si>
  <si>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</si>
  <si>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</si>
  <si>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</si>
  <si>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</si>
  <si>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</si>
  <si>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</si>
  <si>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</si>
  <si>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</si>
  <si>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</si>
  <si>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</si>
  <si>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</si>
  <si>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</si>
  <si>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</si>
  <si>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</si>
  <si>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</si>
  <si>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</si>
  <si>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</si>
  <si>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</si>
  <si>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</si>
  <si>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</si>
  <si>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</si>
  <si>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</si>
  <si>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</si>
  <si>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</si>
  <si>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</si>
  <si>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</si>
  <si>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</si>
  <si>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</si>
  <si>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</si>
  <si>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</si>
  <si>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</si>
  <si>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</si>
  <si>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</si>
  <si>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</si>
  <si>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</si>
  <si>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</si>
  <si>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</si>
  <si>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</si>
  <si>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</si>
  <si>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</si>
  <si>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</si>
  <si>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</si>
  <si>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</si>
  <si>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</si>
  <si>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</si>
  <si>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</si>
  <si>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</si>
  <si>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</si>
  <si>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</si>
  <si>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</si>
  <si>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</si>
  <si>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</si>
  <si>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</si>
  <si>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</si>
  <si>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</si>
  <si>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</si>
  <si>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</si>
  <si>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</si>
  <si>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</si>
  <si>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</si>
  <si>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</si>
  <si>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</si>
  <si>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</si>
  <si>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</si>
  <si>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</si>
  <si>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</si>
  <si>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</si>
  <si>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</si>
  <si>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</si>
  <si>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</si>
  <si>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</si>
  <si>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</si>
  <si>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</si>
  <si>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</si>
  <si>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</si>
  <si>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</si>
  <si>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</si>
  <si>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</si>
  <si>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</si>
  <si>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</si>
  <si>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</si>
  <si>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</si>
  <si>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</si>
  <si>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</si>
  <si>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</si>
  <si>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</si>
  <si>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</si>
  <si>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</si>
  <si>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</si>
  <si>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</si>
  <si>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</si>
  <si>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</si>
  <si>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</si>
  <si>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</si>
  <si>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</si>
  <si>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</si>
  <si>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</si>
  <si>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</si>
  <si>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</si>
  <si>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</si>
  <si>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</si>
  <si>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</si>
  <si>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</si>
  <si>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</si>
  <si>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</si>
  <si>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</si>
  <si>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</si>
  <si>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</si>
  <si>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</si>
  <si>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</si>
  <si>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</si>
  <si>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</si>
  <si>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</si>
  <si>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</si>
  <si>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</si>
  <si>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</si>
  <si>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</si>
  <si>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</si>
  <si>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</si>
  <si>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</si>
  <si>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</si>
  <si>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</si>
  <si>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</si>
  <si>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</si>
  <si>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</si>
  <si>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</si>
  <si>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</si>
  <si>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</si>
  <si>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</si>
  <si>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</si>
  <si>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</si>
  <si>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</si>
  <si>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</si>
  <si>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</si>
  <si>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</si>
  <si>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</si>
  <si>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</si>
  <si>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</si>
  <si>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</si>
  <si>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</si>
  <si>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</si>
  <si>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</si>
  <si>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</si>
  <si>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</si>
  <si>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</si>
  <si>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</si>
  <si>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</si>
  <si>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</si>
  <si>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</si>
  <si>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</si>
  <si>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</si>
  <si>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</si>
  <si>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</si>
  <si>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</si>
  <si>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</si>
  <si>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</si>
  <si>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</si>
  <si>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</si>
  <si>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</si>
  <si>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</si>
  <si>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</si>
  <si>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</si>
  <si>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</si>
  <si>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</si>
  <si>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</si>
  <si>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</si>
  <si>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</si>
  <si>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</si>
  <si>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</si>
  <si>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</si>
  <si>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</si>
  <si>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</si>
  <si>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</si>
  <si>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</si>
  <si>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</si>
  <si>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</si>
  <si>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</si>
  <si>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</si>
  <si>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</si>
  <si>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</si>
  <si>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</si>
  <si>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</si>
  <si>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</si>
  <si>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</si>
  <si>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</si>
  <si>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</si>
  <si>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</si>
  <si>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</si>
  <si>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</si>
  <si>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</si>
  <si>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</si>
  <si>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</si>
  <si>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</si>
  <si>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</si>
  <si>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</si>
  <si>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</si>
  <si>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</si>
  <si>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</si>
  <si>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</si>
  <si>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</si>
  <si>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</si>
  <si>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</si>
  <si>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</si>
  <si>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</si>
  <si>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</si>
  <si>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</si>
  <si>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</si>
  <si>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</si>
  <si>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</si>
  <si>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</si>
  <si>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</si>
  <si>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</si>
  <si>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</si>
  <si>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</si>
  <si>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</si>
  <si>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</si>
  <si>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</si>
  <si>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</si>
  <si>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</si>
  <si>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</si>
  <si>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</si>
  <si>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</si>
  <si>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</si>
  <si>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</si>
  <si>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</si>
  <si>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</si>
  <si>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</si>
  <si>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</si>
  <si>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</si>
  <si>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</si>
  <si>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</si>
  <si>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</si>
  <si>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</si>
  <si>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</si>
  <si>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</si>
  <si>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</si>
  <si>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</si>
  <si>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</si>
  <si>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</si>
  <si>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</si>
  <si>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</si>
  <si>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</si>
  <si>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</si>
  <si>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</si>
  <si>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</si>
  <si>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</si>
  <si>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</si>
  <si>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</si>
  <si>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</si>
  <si>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</si>
  <si>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</si>
  <si>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</si>
  <si>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</si>
  <si>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</si>
  <si>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</si>
  <si>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</si>
  <si>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</si>
  <si>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</si>
  <si>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</si>
  <si>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</si>
  <si>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</si>
  <si>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</si>
  <si>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</si>
  <si>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</si>
  <si>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</si>
  <si>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</si>
  <si>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</si>
  <si>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</si>
  <si>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</si>
  <si>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</si>
  <si>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</si>
  <si>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</si>
  <si>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</si>
  <si>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</si>
  <si>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</si>
  <si>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</si>
  <si>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</si>
  <si>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</si>
  <si>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</si>
  <si>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</si>
  <si>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</si>
  <si>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</si>
  <si>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</si>
  <si>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</si>
  <si>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</si>
  <si>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</si>
  <si>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</si>
  <si>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</si>
  <si>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</si>
  <si>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</si>
  <si>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</si>
  <si>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</si>
  <si>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</si>
  <si>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</si>
  <si>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</si>
  <si>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</si>
  <si>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</si>
  <si>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</si>
  <si>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</si>
  <si>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</si>
  <si>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</si>
  <si>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</si>
  <si>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</si>
  <si>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</si>
  <si>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</si>
  <si>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</si>
  <si>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</si>
  <si>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</si>
  <si>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</si>
  <si>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</si>
  <si>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</si>
  <si>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</si>
  <si>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</si>
  <si>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</si>
  <si>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</si>
  <si>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</si>
  <si>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</si>
  <si>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</si>
  <si>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</si>
  <si>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</si>
  <si>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</si>
  <si>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</si>
  <si>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</si>
  <si>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</si>
  <si>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</si>
  <si>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</si>
  <si>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</si>
  <si>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</si>
  <si>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</si>
  <si>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</si>
  <si>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</si>
  <si>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</si>
  <si>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</si>
  <si>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</si>
  <si>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</si>
  <si>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</si>
  <si>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</si>
  <si>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</si>
  <si>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</si>
  <si>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</si>
  <si>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</si>
  <si>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</si>
  <si>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</si>
  <si>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</si>
  <si>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</si>
  <si>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</si>
  <si>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</si>
  <si>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</si>
  <si>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</si>
  <si>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</si>
  <si>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</si>
  <si>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</si>
  <si>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</si>
  <si>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</si>
  <si>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</si>
  <si>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</si>
  <si>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</si>
  <si>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</si>
  <si>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</si>
  <si>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</si>
  <si>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</si>
  <si>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</si>
  <si>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</si>
  <si>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</si>
  <si>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</si>
  <si>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</si>
  <si>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</si>
  <si>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</si>
  <si>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</si>
  <si>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</si>
  <si>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</si>
  <si>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</si>
  <si>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</si>
  <si>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</si>
  <si>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</si>
  <si>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</si>
  <si>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</si>
  <si>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</si>
  <si>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</si>
  <si>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</si>
  <si>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</si>
  <si>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</si>
  <si>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</si>
  <si>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</si>
  <si>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</si>
  <si>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</si>
  <si>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</si>
  <si>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</si>
  <si>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</si>
  <si>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</si>
  <si>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</si>
  <si>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</si>
  <si>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</si>
  <si>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</si>
  <si>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</si>
  <si>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</si>
  <si>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</si>
  <si>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</si>
  <si>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</si>
  <si>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</si>
  <si>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</si>
  <si>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</si>
  <si>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</si>
  <si>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</si>
  <si>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</si>
  <si>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</si>
  <si>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</si>
  <si>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</si>
  <si>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</si>
  <si>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</si>
  <si>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</si>
  <si>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</si>
  <si>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</si>
  <si>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</si>
  <si>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</si>
  <si>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</si>
  <si>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</si>
  <si>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</si>
  <si>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</si>
  <si>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</si>
  <si>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</si>
  <si>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</si>
  <si>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</si>
  <si>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</si>
  <si>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</si>
  <si>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</si>
  <si>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</si>
  <si>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</si>
  <si>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</si>
  <si>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</si>
  <si>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</si>
  <si>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</si>
  <si>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</si>
  <si>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</si>
  <si>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</si>
  <si>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</si>
  <si>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</si>
  <si>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</si>
  <si>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</si>
  <si>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</si>
  <si>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</si>
  <si>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</si>
  <si>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</si>
  <si>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</si>
  <si>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</si>
  <si>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</si>
  <si>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</si>
  <si>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</si>
  <si>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</si>
  <si>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</si>
  <si>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</si>
  <si>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</si>
  <si>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</si>
  <si>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</si>
  <si>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</si>
  <si>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</si>
  <si>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</si>
  <si>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</si>
  <si>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</si>
  <si>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</si>
  <si>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</si>
  <si>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</si>
  <si>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</si>
  <si>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</si>
  <si>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</si>
  <si>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</si>
  <si>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</si>
  <si>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</si>
  <si>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</si>
  <si>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</si>
  <si>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</si>
  <si>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</si>
  <si>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</si>
  <si>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</si>
  <si>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</si>
  <si>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</si>
  <si>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</si>
  <si>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</si>
  <si>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</si>
  <si>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</si>
  <si>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</si>
  <si>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</si>
  <si>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</si>
  <si>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</si>
  <si>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</si>
  <si>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</si>
  <si>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</si>
  <si>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</si>
  <si>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</si>
  <si>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</si>
  <si>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</si>
  <si>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</si>
  <si>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</si>
  <si>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</si>
  <si>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</si>
  <si>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</si>
  <si>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</si>
  <si>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</si>
  <si>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</si>
  <si>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</si>
  <si>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</si>
  <si>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</si>
  <si>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</si>
  <si>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</si>
  <si>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</si>
  <si>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</si>
  <si>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</si>
  <si>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</si>
  <si>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</si>
  <si>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</si>
  <si>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</si>
  <si>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</si>
  <si>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</si>
  <si>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</si>
  <si>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</si>
  <si>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</si>
  <si>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</si>
  <si>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</si>
  <si>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</si>
  <si>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</si>
  <si>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</si>
  <si>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</si>
  <si>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</si>
  <si>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</si>
  <si>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</si>
  <si>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</si>
  <si>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</si>
  <si>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</si>
  <si>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</si>
  <si>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</si>
  <si>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</si>
  <si>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</si>
  <si>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</si>
  <si>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</si>
  <si>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</si>
  <si>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</si>
  <si>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</si>
  <si>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</si>
  <si>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</si>
  <si>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</si>
  <si>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</si>
  <si>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</si>
  <si>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</si>
  <si>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</si>
  <si>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</si>
  <si>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</si>
  <si>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</si>
  <si>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</si>
  <si>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</si>
  <si>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</si>
  <si>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</si>
  <si>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</si>
  <si>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</si>
  <si>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</si>
  <si>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</si>
  <si>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</si>
  <si>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</si>
  <si>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</si>
  <si>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</si>
  <si>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</si>
  <si>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</si>
  <si>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</si>
  <si>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</si>
  <si>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</si>
  <si>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</si>
  <si>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</si>
  <si>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</si>
  <si>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</si>
  <si>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</si>
  <si>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</si>
  <si>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</si>
  <si>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</si>
  <si>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</si>
  <si>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</si>
  <si>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</si>
  <si>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</si>
  <si>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</si>
  <si>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</si>
  <si>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</si>
  <si>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</si>
  <si>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</si>
  <si>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</si>
  <si>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</si>
  <si>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</si>
  <si>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</si>
  <si>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</si>
  <si>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</si>
  <si>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</si>
  <si>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</si>
  <si>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</si>
  <si>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</si>
  <si>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</si>
  <si>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</si>
  <si>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</si>
  <si>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</si>
  <si>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</si>
  <si>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</si>
  <si>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</si>
  <si>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</si>
  <si>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</si>
  <si>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</si>
  <si>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</si>
  <si>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</si>
  <si>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</si>
  <si>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</si>
  <si>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</si>
  <si>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</si>
  <si>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</si>
  <si>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</si>
  <si>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</si>
  <si>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</si>
  <si>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</si>
  <si>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</si>
  <si>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</si>
  <si>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</si>
  <si>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</si>
  <si>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</si>
  <si>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</si>
  <si>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</si>
  <si>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</si>
  <si>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</si>
  <si>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</si>
  <si>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</si>
  <si>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</si>
  <si>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</si>
  <si>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</si>
  <si>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</si>
  <si>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</si>
  <si>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</si>
  <si>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</si>
  <si>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</si>
  <si>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</si>
  <si>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</si>
  <si>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</si>
  <si>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</si>
  <si>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</si>
  <si>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</si>
  <si>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</si>
  <si>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</si>
  <si>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</si>
  <si>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</si>
  <si>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</si>
  <si>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</si>
  <si>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</si>
  <si>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</si>
  <si>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</si>
  <si>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</si>
  <si>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</si>
  <si>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</si>
  <si>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</si>
  <si>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</si>
  <si>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</si>
  <si>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</si>
  <si>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</si>
  <si>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</si>
  <si>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</si>
  <si>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</si>
  <si>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</si>
  <si>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</si>
  <si>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</si>
  <si>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</si>
  <si>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</si>
  <si>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</si>
  <si>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</si>
  <si>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</si>
  <si>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</si>
  <si>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</si>
  <si>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</si>
  <si>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</si>
  <si>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</si>
  <si>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</si>
  <si>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</si>
  <si>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</si>
  <si>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</si>
  <si>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</si>
  <si>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</si>
  <si>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</si>
  <si>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</si>
  <si>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</si>
  <si>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</si>
  <si>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</si>
  <si>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</si>
  <si>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</si>
  <si>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</si>
  <si>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</si>
  <si>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</si>
  <si>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</si>
  <si>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</si>
  <si>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</si>
  <si>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</si>
  <si>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</si>
  <si>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</si>
  <si>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</si>
  <si>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</si>
  <si>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</si>
  <si>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</si>
  <si>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</si>
  <si>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</si>
  <si>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</si>
  <si>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</si>
  <si>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</si>
  <si>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</si>
  <si>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</si>
  <si>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</si>
  <si>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</si>
  <si>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</si>
  <si>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</si>
  <si>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</si>
  <si>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</si>
  <si>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</si>
  <si>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</si>
  <si>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</si>
  <si>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</si>
  <si>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</si>
  <si>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</si>
  <si>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</si>
  <si>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</si>
  <si>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</si>
  <si>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</si>
  <si>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</si>
  <si>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</si>
  <si>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</si>
  <si>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</si>
  <si>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</si>
  <si>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</si>
  <si>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</si>
  <si>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</si>
  <si>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</si>
  <si>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</si>
  <si>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</si>
  <si>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</si>
  <si>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</si>
  <si>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</si>
  <si>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</si>
  <si>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</si>
  <si>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</si>
  <si>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</si>
  <si>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</si>
  <si>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</si>
  <si>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</si>
  <si>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</si>
  <si>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</si>
  <si>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</si>
  <si>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</si>
  <si>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</si>
  <si>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</si>
  <si>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</si>
  <si>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</si>
  <si>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</si>
  <si>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</si>
  <si>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</si>
  <si>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</si>
  <si>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</si>
  <si>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</si>
  <si>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</si>
  <si>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</si>
  <si>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</si>
  <si>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</si>
  <si>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</si>
  <si>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</si>
  <si>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</si>
  <si>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</si>
  <si>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</si>
  <si>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</si>
  <si>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</si>
  <si>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</si>
  <si>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</si>
  <si>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</si>
  <si>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</si>
  <si>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</si>
  <si>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</si>
  <si>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</si>
  <si>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</si>
  <si>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</si>
  <si>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</si>
  <si>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</si>
  <si>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</si>
  <si>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</si>
  <si>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</si>
  <si>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</si>
  <si>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</si>
  <si>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</si>
  <si>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</si>
  <si>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</si>
  <si>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</si>
  <si>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</si>
  <si>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</si>
  <si>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</si>
  <si>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</si>
  <si>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</si>
  <si>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</si>
  <si>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</si>
  <si>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</si>
  <si>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</si>
  <si>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</si>
  <si>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</si>
  <si>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</si>
  <si>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</si>
  <si>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</si>
  <si>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</si>
  <si>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</si>
  <si>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</si>
  <si>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</si>
  <si>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</si>
  <si>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</si>
  <si>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</si>
  <si>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</si>
  <si>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</si>
  <si>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</si>
  <si>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</si>
  <si>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</si>
  <si>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</si>
  <si>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</si>
  <si>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</si>
  <si>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</si>
  <si>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</si>
  <si>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</si>
  <si>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</si>
  <si>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</si>
  <si>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</si>
  <si>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</si>
  <si>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</si>
  <si>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</si>
  <si>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</si>
  <si>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</si>
  <si>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</si>
  <si>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</si>
  <si>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</si>
  <si>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</si>
  <si>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</si>
  <si>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</si>
  <si>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</si>
  <si>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</si>
  <si>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</si>
  <si>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</si>
  <si>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</si>
  <si>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</si>
  <si>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</si>
  <si>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</si>
  <si>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</si>
  <si>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</si>
  <si>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</si>
  <si>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</si>
  <si>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</si>
  <si>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</si>
  <si>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</si>
  <si>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</si>
  <si>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</si>
  <si>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</si>
  <si>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</si>
  <si>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</si>
  <si>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</si>
  <si>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</si>
  <si>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</si>
  <si>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</si>
  <si>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</si>
  <si>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</si>
  <si>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</si>
  <si>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</si>
  <si>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</si>
  <si>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</si>
  <si>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</si>
  <si>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</si>
  <si>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</si>
  <si>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</si>
  <si>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</si>
  <si>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</si>
  <si>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</si>
  <si>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</si>
  <si>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</si>
  <si>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</si>
  <si>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</si>
  <si>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</si>
  <si>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</si>
  <si>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</si>
  <si>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</si>
  <si>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</si>
  <si>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</si>
  <si>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</si>
  <si>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</si>
  <si>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</si>
  <si>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</si>
  <si>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</si>
  <si>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</si>
  <si>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</si>
  <si>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</si>
  <si>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</si>
  <si>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</si>
  <si>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</si>
  <si>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</si>
  <si>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</si>
  <si>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</si>
  <si>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</si>
  <si>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</si>
  <si>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</si>
  <si>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</si>
  <si>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</si>
  <si>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</si>
  <si>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</si>
  <si>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</si>
  <si>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</si>
  <si>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</si>
  <si>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</si>
  <si>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</si>
  <si>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</si>
  <si>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</si>
  <si>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</si>
  <si>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</si>
  <si>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</si>
  <si>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</si>
  <si>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</si>
  <si>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</si>
  <si>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</si>
  <si>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</si>
  <si>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</si>
  <si>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</si>
  <si>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</si>
  <si>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</si>
  <si>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</si>
  <si>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</si>
  <si>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</si>
  <si>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</si>
  <si>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</si>
  <si>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</si>
  <si>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</si>
  <si>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</si>
  <si>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</si>
  <si>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</si>
  <si>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</si>
  <si>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</si>
  <si>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</si>
  <si>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</si>
  <si>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</si>
  <si>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</si>
  <si>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</si>
  <si>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</si>
  <si>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</si>
  <si>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</si>
  <si>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</si>
  <si>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</si>
  <si>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</si>
  <si>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</si>
  <si>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</si>
  <si>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</si>
  <si>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</si>
  <si>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</si>
  <si>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</si>
  <si>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</si>
  <si>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</si>
  <si>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</si>
  <si>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</si>
  <si>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</si>
  <si>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</si>
  <si>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</si>
  <si>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</si>
  <si>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</si>
  <si>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</si>
  <si>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</si>
  <si>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</si>
  <si>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</si>
  <si>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For approval</t>
  </si>
  <si>
    <t>Stuck</t>
  </si>
  <si>
    <t>Waiting for tm1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</si>
</sst>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6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96.887597569446" createdVersion="7" refreshedVersion="7" minRefreshableVersion="3" recordCount="29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4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3">
        <s v="Completed"/>
        <s v="Not to work on"/>
        <s v="Stuck"/>
        <s v="For approval"/>
        <s v="done" u="1"/>
        <s v="remade" u="1"/>
        <s v="Approval" u="1"/>
        <m u="1"/>
        <s v="Waiting tm1" u="1"/>
        <s v="Moved to O00000009" u="1"/>
        <s v="Submitted" u="1"/>
        <s v="pending replication" u="1"/>
        <s v="Pending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8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1"/>
    <x v="2"/>
    <x v="1"/>
    <m/>
    <m/>
    <s v="Lena Brand"/>
  </r>
  <r>
    <n v="2902"/>
    <x v="3"/>
    <x v="93"/>
    <s v="H000004383"/>
    <s v="Tumor Immunology"/>
    <s v="H000000964"/>
    <x v="0"/>
    <x v="1"/>
    <x v="3"/>
    <x v="1"/>
    <m/>
    <m/>
    <s v="Gay Geanuza del Mundo"/>
  </r>
  <r>
    <n v="2903"/>
    <x v="3"/>
    <x v="93"/>
    <s v="H000000746"/>
    <m/>
    <s v="H000000964"/>
    <x v="1"/>
    <x v="1"/>
    <x v="3"/>
    <x v="1"/>
    <m/>
    <m/>
    <s v="Gay Geanuza del Mundo"/>
  </r>
  <r>
    <n v="2904"/>
    <x v="3"/>
    <x v="93"/>
    <s v="H000000747"/>
    <m/>
    <s v="H000000964"/>
    <x v="1"/>
    <x v="1"/>
    <x v="3"/>
    <x v="1"/>
    <m/>
    <m/>
    <s v="Gay Geanuza del Mundo"/>
  </r>
  <r>
    <n v="2905"/>
    <x v="3"/>
    <x v="93"/>
    <s v="H000000748"/>
    <m/>
    <s v="H000000964"/>
    <x v="1"/>
    <x v="1"/>
    <x v="3"/>
    <x v="1"/>
    <m/>
    <m/>
    <s v="Gay Geanuza del Mundo"/>
  </r>
  <r>
    <n v="2906"/>
    <x v="3"/>
    <x v="93"/>
    <s v="H000000749"/>
    <m/>
    <s v="H000000964"/>
    <x v="1"/>
    <x v="1"/>
    <x v="3"/>
    <x v="1"/>
    <m/>
    <m/>
    <s v="Gay Geanuza del Mundo"/>
  </r>
  <r>
    <n v="2907"/>
    <x v="3"/>
    <x v="93"/>
    <s v="H000000750"/>
    <m/>
    <s v="H000000964"/>
    <x v="1"/>
    <x v="1"/>
    <x v="3"/>
    <x v="1"/>
    <m/>
    <m/>
    <s v="Gay Geanuza del Mundo"/>
  </r>
  <r>
    <n v="2908"/>
    <x v="3"/>
    <x v="93"/>
    <s v="H000000751"/>
    <m/>
    <s v="H000000964"/>
    <x v="1"/>
    <x v="1"/>
    <x v="3"/>
    <x v="1"/>
    <m/>
    <m/>
    <s v="Gay Geanuza del Mun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5">
        <item sd="0" m="1" x="152"/>
        <item sd="0" m="1" x="140"/>
        <item sd="0" m="1" x="120"/>
        <item sd="0" m="1" x="141"/>
        <item sd="0" m="1" x="159"/>
        <item sd="0" m="1" x="105"/>
        <item sd="0" m="1" x="108"/>
        <item sd="0" m="1" x="97"/>
        <item sd="0" m="1" x="173"/>
        <item sd="0" m="1" x="117"/>
        <item sd="0" m="1" x="149"/>
        <item sd="0" m="1" x="138"/>
        <item sd="0" m="1" x="154"/>
        <item sd="0" m="1" x="143"/>
        <item sd="0" m="1" x="162"/>
        <item sd="0" m="1" x="122"/>
        <item sd="0" m="1" x="130"/>
        <item sd="0" m="1" x="101"/>
        <item sd="0" m="1" x="158"/>
        <item sd="0" m="1" x="153"/>
        <item sd="0" m="1" x="119"/>
        <item sd="0" m="1" x="155"/>
        <item sd="0" m="1" x="144"/>
        <item sd="0" m="1" x="139"/>
        <item sd="0" m="1" x="134"/>
        <item sd="0" m="1" x="99"/>
        <item sd="0" m="1" x="132"/>
        <item sd="0" m="1" x="100"/>
        <item sd="0" m="1" x="147"/>
        <item sd="0" x="0"/>
        <item sd="0" m="1" x="103"/>
        <item sd="0" m="1" x="163"/>
        <item sd="0" m="1" x="170"/>
        <item sd="0" m="1" x="121"/>
        <item sd="0" m="1" x="95"/>
        <item sd="0" m="1" x="118"/>
        <item sd="0" m="1" x="133"/>
        <item sd="0" m="1" x="169"/>
        <item sd="0" m="1" x="150"/>
        <item sd="0" m="1" x="156"/>
        <item sd="0" m="1" x="96"/>
        <item sd="0" m="1" x="151"/>
        <item sd="0" m="1" x="142"/>
        <item sd="0" m="1" x="112"/>
        <item sd="0" m="1" x="168"/>
        <item sd="0" m="1" x="102"/>
        <item sd="0" m="1" x="116"/>
        <item sd="0" m="1" x="148"/>
        <item sd="0" m="1" x="110"/>
        <item sd="0" m="1" x="113"/>
        <item sd="0" m="1" x="165"/>
        <item sd="0" m="1" x="145"/>
        <item sd="0" m="1" x="135"/>
        <item sd="0" m="1" x="157"/>
        <item sd="0" m="1" x="131"/>
        <item sd="0" m="1" x="160"/>
        <item sd="0" m="1" x="136"/>
        <item sd="0" m="1" x="114"/>
        <item sd="0" m="1" x="164"/>
        <item sd="0" m="1" x="128"/>
        <item sd="0" m="1" x="111"/>
        <item sd="0" m="1" x="167"/>
        <item sd="0" m="1" x="107"/>
        <item sd="0" m="1" x="166"/>
        <item sd="0" m="1" x="109"/>
        <item sd="0" m="1" x="106"/>
        <item sd="0" m="1" x="127"/>
        <item sd="0" m="1" x="115"/>
        <item sd="0" m="1" x="126"/>
        <item sd="0" m="1" x="98"/>
        <item sd="0" m="1" x="137"/>
        <item sd="0" m="1" x="171"/>
        <item sd="0" m="1" x="129"/>
        <item sd="0" m="1" x="124"/>
        <item sd="0" m="1" x="161"/>
        <item sd="0" m="1" x="146"/>
        <item sd="0" m="1" x="123"/>
        <item sd="0" m="1" x="104"/>
        <item sd="0" x="2"/>
        <item sd="0" x="3"/>
        <item sd="0" x="1"/>
        <item sd="0" x="4"/>
        <item sd="0" x="5"/>
        <item sd="0" m="1" x="12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72"/>
        <item x="47"/>
        <item m="1" x="9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4">
        <item x="0"/>
        <item m="1" x="10"/>
        <item m="1" x="7"/>
        <item m="1" x="5"/>
        <item m="1" x="9"/>
        <item m="1" x="11"/>
        <item m="1" x="12"/>
        <item m="1" x="4"/>
        <item x="1"/>
        <item x="3"/>
        <item m="1" x="6"/>
        <item m="1" x="8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2"/>
    </i>
    <i r="1">
      <x v="12"/>
    </i>
    <i>
      <x v="173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909" totalsRowShown="0" headerRowDxfId="7" headerRowBorderDxfId="6" tableBorderDxfId="5">
  <autoFilter ref="A1:M2909" xr:uid="{542F1FDB-2DE3-4F2F-AC05-259118646336}">
    <filterColumn colId="7">
      <filters blank="1"/>
    </filterColumn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909"/>
  <sheetViews>
    <sheetView tabSelected="1" workbookViewId="0">
      <selection activeCell="I2909" sqref="I2909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/>
      </c>
      <c r="I2902" t="s">
        <v>8088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/>
      </c>
      <c r="I2903" t="s">
        <v>8088</v>
      </c>
      <c r="J2903" t="str">
        <f>VLOOKUP(Table2[[#This Row],[Author]],People!A:B,2,0)</f>
        <v>HC</v>
      </c>
      <c r="L2903" s="68"/>
      <c r="M2903" s="68" t="s">
        <v>7324</v>
      </c>
    </row>
    <row r="2904" spans="1:13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/>
      </c>
      <c r="I2904" t="s">
        <v>8090</v>
      </c>
      <c r="J2904" t="str">
        <f>VLOOKUP(Table2[[#This Row],[Author]],People!A:B,2,0)</f>
        <v>HC</v>
      </c>
      <c r="L2904" s="68"/>
      <c r="M2904" s="68" t="s">
        <v>7324</v>
      </c>
    </row>
    <row r="2905" spans="1:13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/>
      </c>
      <c r="I2905" s="67" t="s">
        <v>8090</v>
      </c>
      <c r="J2905" t="str">
        <f>VLOOKUP(Table2[[#This Row],[Author]],People!A:B,2,0)</f>
        <v>HC</v>
      </c>
      <c r="L2905" s="68"/>
      <c r="M2905" s="68" t="s">
        <v>7324</v>
      </c>
    </row>
    <row r="2906" spans="1:13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/>
      </c>
      <c r="I2906" s="67" t="s">
        <v>8090</v>
      </c>
      <c r="J2906" t="str">
        <f>VLOOKUP(Table2[[#This Row],[Author]],People!A:B,2,0)</f>
        <v>HC</v>
      </c>
      <c r="L2906" s="68"/>
      <c r="M2906" s="68" t="s">
        <v>7324</v>
      </c>
    </row>
    <row r="2907" spans="1:13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/>
      </c>
      <c r="I2907" s="67" t="s">
        <v>8090</v>
      </c>
      <c r="J2907" t="str">
        <f>VLOOKUP(Table2[[#This Row],[Author]],People!A:B,2,0)</f>
        <v>HC</v>
      </c>
      <c r="L2907" s="68"/>
      <c r="M2907" s="68" t="s">
        <v>7324</v>
      </c>
    </row>
    <row r="2908" spans="1:13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/>
      </c>
      <c r="I2908" s="67" t="s">
        <v>8090</v>
      </c>
      <c r="J2908" t="str">
        <f>VLOOKUP(Table2[[#This Row],[Author]],People!A:B,2,0)</f>
        <v>HC</v>
      </c>
      <c r="L2908" s="68"/>
      <c r="M2908" s="68" t="s">
        <v>7324</v>
      </c>
    </row>
    <row r="2909" spans="1:13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/>
      </c>
      <c r="I2909" s="67" t="s">
        <v>8090</v>
      </c>
      <c r="J2909" t="str">
        <f>VLOOKUP(Table2[[#This Row],[Author]],People!A:B,2,0)</f>
        <v>HC</v>
      </c>
      <c r="L2909" s="68"/>
      <c r="M2909" s="68" t="s">
        <v>7324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65" sqref="A6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2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G11" sqref="G11"/>
    </sheetView>
  </sheetViews>
  <sheetFormatPr defaultRowHeight="15" x14ac:dyDescent="0.25"/>
  <cols>
    <col min="1" max="1" width="15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67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8077</v>
      </c>
      <c r="B4" s="68">
        <v>1</v>
      </c>
    </row>
    <row r="5" spans="1:8" x14ac:dyDescent="0.25">
      <c r="A5" s="40" t="s">
        <v>8089</v>
      </c>
      <c r="B5" s="68">
        <v>1</v>
      </c>
    </row>
    <row r="6" spans="1:8" x14ac:dyDescent="0.25">
      <c r="A6" s="2" t="s">
        <v>8086</v>
      </c>
      <c r="B6" s="68">
        <v>7</v>
      </c>
      <c r="C6" s="67"/>
    </row>
    <row r="7" spans="1:8" x14ac:dyDescent="0.25">
      <c r="A7" s="40" t="s">
        <v>8088</v>
      </c>
      <c r="B7" s="68">
        <v>7</v>
      </c>
    </row>
    <row r="8" spans="1:8" x14ac:dyDescent="0.25">
      <c r="A8" s="2" t="s">
        <v>7190</v>
      </c>
      <c r="B8" s="68">
        <v>8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67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67" t="s">
        <v>13</v>
      </c>
      <c r="G5" s="67" t="s">
        <v>7606</v>
      </c>
      <c r="H5" s="67" t="s">
        <v>2331</v>
      </c>
      <c r="M5" s="67" t="s">
        <v>7607</v>
      </c>
      <c r="N5" s="67" t="s">
        <v>4852</v>
      </c>
      <c r="Q5" s="67" t="s">
        <v>7971</v>
      </c>
      <c r="R5" s="67" t="s">
        <v>5961</v>
      </c>
      <c r="S5" s="67" t="s">
        <v>8076</v>
      </c>
      <c r="T5" s="67" t="s">
        <v>7190</v>
      </c>
    </row>
    <row r="6" spans="1:20" x14ac:dyDescent="0.25">
      <c r="A6" s="1" t="s">
        <v>7187</v>
      </c>
      <c r="B6" s="67" t="s">
        <v>329</v>
      </c>
      <c r="C6" s="67" t="s">
        <v>25</v>
      </c>
      <c r="D6" s="67" t="s">
        <v>18</v>
      </c>
      <c r="E6" s="67" t="s">
        <v>64</v>
      </c>
      <c r="F6" s="67" t="s">
        <v>497</v>
      </c>
      <c r="H6" s="67" t="s">
        <v>329</v>
      </c>
      <c r="I6" s="67" t="s">
        <v>25</v>
      </c>
      <c r="J6" s="67" t="s">
        <v>18</v>
      </c>
      <c r="K6" s="67" t="s">
        <v>64</v>
      </c>
      <c r="L6" s="67" t="s">
        <v>497</v>
      </c>
      <c r="N6" s="67" t="s">
        <v>25</v>
      </c>
      <c r="O6" s="67" t="s">
        <v>18</v>
      </c>
      <c r="P6" s="67" t="s">
        <v>64</v>
      </c>
      <c r="R6" s="67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2024-07-23T15:25:05Z</dcterms:modified>
  <cp:category/>
  <cp:contentStatus/>
</cp:coreProperties>
</file>