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6ED5747-E5B1-478F-BFCF-22366E919516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2" sheetId="37" r:id="rId2"/>
    <sheet name="People" sheetId="27" r:id="rId3"/>
    <sheet name="Sheet1" sheetId="36" r:id="rId4"/>
    <sheet name="2023" sheetId="35" state="hidden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4" hidden="1">'2023'!$A$1:$M$1</definedName>
    <definedName name="_xlnm._FilterDatabase" localSheetId="2" hidden="1">People!$A$1:$B$1</definedName>
    <definedName name="_xlnm._FilterDatabase" localSheetId="7" hidden="1">Pvt!$A$3:$C$17</definedName>
    <definedName name="_xlnm._FilterDatabase" localSheetId="0" hidden="1">STUCT1!#REF!</definedName>
  </definedNames>
  <calcPr calcId="18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30" i="2" l="1"/>
  <c r="H3531" i="2"/>
  <c r="H3532" i="2"/>
  <c r="H3533" i="2"/>
  <c r="H3534" i="2"/>
  <c r="H3535" i="2"/>
  <c r="H3536" i="2"/>
  <c r="J3530" i="2"/>
  <c r="J3531" i="2"/>
  <c r="J3532" i="2"/>
  <c r="J3533" i="2"/>
  <c r="J3534" i="2"/>
  <c r="J3535" i="2"/>
  <c r="J3536" i="2"/>
  <c r="H3527" i="2"/>
  <c r="H3528" i="2"/>
  <c r="H3529" i="2"/>
  <c r="J3527" i="2"/>
  <c r="J3528" i="2"/>
  <c r="J3529" i="2"/>
  <c r="H3524" i="2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 l="1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<sst xmlns="http://schemas.openxmlformats.org/spreadsheetml/2006/main" count="48095" uniqueCount="8618">
  <si>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</si>
  <si>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</si>
  <si>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</si>
  <si>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</si>
  <si>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</si>
  <si>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</si>
  <si>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</si>
  <si>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</si>
  <si>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</si>
  <si>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</si>
  <si>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</si>
  <si>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</si>
  <si>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</si>
  <si>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</si>
  <si>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</si>
  <si>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</si>
  <si>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</si>
  <si>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</si>
  <si>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</si>
  <si>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</si>
  <si>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</si>
  <si>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</si>
  <si>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</si>
  <si>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</si>
  <si>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</si>
  <si>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</si>
  <si>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</si>
  <si>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</si>
  <si>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</si>
  <si>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</si>
  <si>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</si>
  <si>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</si>
  <si>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</si>
  <si>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</si>
  <si>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</si>
  <si>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</si>
  <si>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</si>
  <si>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</si>
  <si>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</si>
  <si>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</si>
  <si>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</si>
  <si>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</si>
  <si>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</si>
  <si>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</si>
  <si>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</si>
  <si>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</si>
  <si>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</si>
  <si>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</si>
  <si>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</si>
  <si>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</si>
  <si>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</si>
  <si>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</si>
  <si>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</si>
  <si>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</si>
  <si>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</si>
  <si>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</si>
  <si>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</si>
  <si>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</si>
  <si>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</si>
  <si>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</si>
  <si>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</si>
  <si>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</si>
  <si>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</si>
  <si>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</si>
  <si>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</si>
  <si>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</si>
  <si>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</si>
  <si>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</si>
  <si>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</si>
  <si>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</si>
  <si>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</si>
  <si>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</si>
  <si>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</si>
  <si>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</si>
  <si>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</si>
  <si>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</si>
  <si>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</si>
  <si>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</si>
  <si>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</si>
  <si>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</si>
  <si>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</si>
  <si>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</si>
  <si>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</si>
  <si>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</si>
  <si>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</si>
  <si>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</si>
  <si>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</si>
  <si>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</si>
  <si>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</si>
  <si>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</si>
  <si>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</si>
  <si>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</si>
  <si>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</si>
  <si>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</si>
  <si>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</si>
  <si>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</si>
  <si>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</si>
  <si>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</si>
  <si>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</si>
  <si>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</si>
  <si>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</si>
  <si>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</si>
  <si>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</si>
  <si>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</si>
  <si>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</si>
  <si>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</si>
  <si>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</si>
  <si>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</si>
  <si>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</si>
  <si>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</si>
  <si>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</si>
  <si>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</si>
  <si>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</si>
  <si>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</si>
  <si>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</si>
  <si>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</si>
  <si>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</si>
  <si>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</si>
  <si>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</si>
  <si>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</si>
  <si>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</si>
  <si>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</si>
  <si>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</si>
  <si>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</si>
  <si>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</si>
  <si>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</si>
  <si>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</si>
  <si>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</si>
  <si>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</si>
  <si>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</si>
  <si>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</si>
  <si>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</si>
  <si>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</si>
  <si>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</si>
  <si>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</si>
  <si>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</si>
  <si>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</si>
  <si>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</si>
  <si>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</si>
  <si>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</si>
  <si>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</si>
  <si>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</si>
  <si>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</si>
  <si>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</si>
  <si>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</si>
  <si>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</si>
  <si>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</si>
  <si>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</si>
  <si>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</si>
  <si>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</si>
  <si>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</si>
  <si>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</si>
  <si>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</si>
  <si>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</si>
  <si>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</si>
  <si>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</si>
  <si>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</si>
  <si>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</si>
  <si>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</si>
  <si>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</si>
  <si>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</si>
  <si>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</si>
  <si>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</si>
  <si>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</si>
  <si>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</si>
  <si>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</si>
  <si>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</si>
  <si>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</si>
  <si>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</si>
  <si>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</si>
  <si>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</si>
  <si>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</si>
  <si>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</si>
  <si>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</si>
  <si>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</si>
  <si>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</si>
  <si>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</si>
  <si>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</si>
  <si>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</si>
  <si>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</si>
  <si>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</si>
  <si>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</si>
  <si>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</si>
  <si>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</si>
  <si>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</si>
  <si>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</si>
  <si>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</si>
  <si>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</si>
  <si>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</si>
  <si>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</si>
  <si>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</si>
  <si>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</si>
  <si>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</si>
  <si>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</si>
  <si>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</si>
  <si>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</si>
  <si>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</si>
  <si>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</si>
  <si>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</si>
  <si>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</si>
  <si>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</si>
  <si>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</si>
  <si>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</si>
  <si>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</si>
  <si>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</si>
  <si>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</si>
  <si>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</si>
  <si>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</si>
  <si>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</si>
  <si>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</si>
  <si>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</si>
  <si>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</si>
  <si>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</si>
  <si>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</si>
  <si>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</si>
  <si>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</si>
  <si>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</si>
  <si>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</si>
  <si>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</si>
  <si>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</si>
  <si>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</si>
  <si>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</si>
  <si>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</si>
  <si>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</si>
  <si>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</si>
  <si>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</si>
  <si>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</si>
  <si>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</si>
  <si>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</si>
  <si>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</si>
  <si>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</si>
  <si>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</si>
  <si>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</si>
  <si>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</si>
  <si>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</si>
  <si>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</si>
  <si>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</si>
  <si>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</si>
  <si>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</si>
  <si>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</si>
  <si>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</si>
  <si>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</si>
  <si>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</si>
  <si>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</si>
  <si>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</si>
  <si>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</si>
  <si>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</si>
  <si>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</si>
  <si>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</si>
  <si>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</si>
  <si>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</si>
  <si>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</si>
  <si>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</si>
  <si>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</si>
  <si>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</si>
  <si>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</si>
  <si>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</si>
  <si>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</si>
  <si>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</si>
  <si>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</si>
  <si>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</si>
  <si>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</si>
  <si>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</si>
  <si>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</si>
  <si>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</si>
  <si>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</si>
  <si>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</si>
  <si>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</si>
  <si>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</si>
  <si>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</si>
  <si>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</si>
  <si>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</si>
  <si>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</si>
  <si>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</si>
  <si>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</si>
  <si>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</si>
  <si>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</si>
  <si>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</si>
  <si>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</si>
  <si>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</si>
  <si>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</si>
  <si>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</si>
  <si>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</si>
  <si>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</si>
  <si>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</si>
  <si>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</si>
  <si>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</si>
  <si>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</si>
  <si>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</si>
  <si>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</si>
  <si>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</si>
  <si>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</si>
  <si>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</si>
  <si>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</si>
  <si>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</si>
  <si>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</si>
  <si>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</si>
  <si>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</si>
  <si>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</si>
  <si>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</si>
  <si>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</si>
  <si>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</si>
  <si>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</si>
  <si>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</si>
  <si>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</si>
  <si>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</si>
  <si>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</si>
  <si>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</si>
  <si>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</si>
  <si>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</si>
  <si>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</si>
  <si>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</si>
  <si>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</si>
  <si>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</si>
  <si>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</si>
  <si>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</si>
  <si>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</si>
  <si>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</si>
  <si>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</si>
  <si>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</si>
  <si>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</si>
  <si>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</si>
  <si>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</si>
  <si>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</si>
  <si>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</si>
  <si>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</si>
  <si>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</si>
  <si>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</si>
  <si>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</si>
  <si>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</si>
  <si>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</si>
  <si>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</si>
  <si>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</si>
  <si>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</si>
  <si>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</si>
  <si>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</si>
  <si>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</si>
  <si>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</si>
  <si>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</si>
  <si>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</si>
  <si>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</si>
  <si>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</si>
  <si>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</si>
  <si>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</si>
  <si>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</si>
  <si>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</si>
  <si>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</si>
  <si>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</si>
  <si>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</si>
  <si>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</si>
  <si>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</si>
  <si>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</si>
  <si>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</si>
  <si>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</si>
  <si>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</si>
  <si>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</si>
  <si>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</si>
  <si>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</si>
  <si>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</si>
  <si>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</si>
  <si>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</si>
  <si>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</si>
  <si>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</si>
  <si>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</si>
  <si>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</si>
  <si>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</si>
  <si>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</si>
  <si>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</si>
  <si>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</si>
  <si>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</si>
  <si>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</si>
  <si>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</si>
  <si>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</si>
  <si>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</si>
  <si>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</si>
  <si>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</si>
  <si>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</si>
  <si>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</si>
  <si>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</si>
  <si>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</si>
  <si>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</si>
  <si>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</si>
  <si>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</si>
  <si>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</si>
  <si>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</si>
  <si>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</si>
  <si>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</si>
  <si>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</si>
  <si>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</si>
  <si>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</si>
  <si>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</si>
  <si>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</si>
  <si>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</si>
  <si>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</si>
  <si>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</si>
  <si>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</si>
  <si>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</si>
  <si>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</si>
  <si>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</si>
  <si>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</si>
  <si>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</si>
  <si>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</si>
  <si>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</si>
  <si>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</si>
  <si>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</si>
  <si>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</si>
  <si>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</si>
  <si>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</si>
  <si>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</si>
  <si>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</si>
  <si>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</si>
  <si>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</si>
  <si>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</si>
  <si>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</si>
  <si>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</si>
  <si>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</si>
  <si>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</si>
  <si>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</si>
  <si>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</si>
  <si>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</si>
  <si>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</si>
  <si>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</si>
  <si>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</si>
  <si>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</si>
  <si>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</si>
  <si>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</si>
  <si>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</si>
  <si>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</si>
  <si>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</si>
  <si>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</si>
  <si>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</si>
  <si>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</si>
  <si>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</si>
  <si>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</si>
  <si>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</si>
  <si>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</si>
  <si>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</si>
  <si>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</si>
  <si>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</si>
  <si>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</si>
  <si>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</si>
  <si>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</si>
  <si>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</si>
  <si>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</si>
  <si>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</si>
  <si>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</si>
  <si>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</si>
  <si>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</si>
  <si>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</si>
  <si>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</si>
  <si>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</si>
  <si>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</si>
  <si>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</si>
  <si>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</si>
  <si>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</si>
  <si>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</si>
  <si>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</si>
  <si>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</si>
  <si>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</si>
  <si>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</si>
  <si>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</si>
  <si>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</si>
  <si>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</si>
  <si>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</si>
  <si>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</si>
  <si>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</si>
  <si>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</si>
  <si>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</si>
  <si>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</si>
  <si>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</si>
  <si>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</si>
  <si>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</si>
  <si>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</si>
  <si>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</si>
  <si>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</si>
  <si>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</si>
  <si>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</si>
  <si>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</si>
  <si>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</si>
  <si>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</si>
  <si>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</si>
  <si>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</si>
  <si>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</si>
  <si>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</si>
  <si>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</si>
  <si>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</si>
  <si>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</si>
  <si>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</si>
  <si>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</si>
  <si>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</si>
  <si>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</si>
  <si>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</si>
  <si>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</si>
  <si>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</si>
  <si>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</si>
  <si>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</si>
  <si>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</si>
  <si>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</si>
  <si>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</si>
  <si>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</si>
  <si>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</si>
  <si>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</si>
  <si>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</si>
  <si>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</si>
  <si>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</si>
  <si>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</si>
  <si>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</si>
  <si>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</si>
  <si>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</si>
  <si>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</si>
  <si>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</si>
  <si>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</si>
  <si>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</si>
  <si>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</si>
  <si>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</si>
  <si>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</si>
  <si>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</si>
  <si>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</si>
  <si>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</si>
  <si>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</si>
  <si>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</si>
  <si>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</si>
  <si>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</si>
  <si>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</si>
  <si>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</si>
  <si>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</si>
  <si>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</si>
  <si>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</si>
  <si>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</si>
  <si>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</si>
  <si>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</si>
  <si>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</si>
  <si>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</si>
  <si>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</si>
  <si>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</si>
  <si>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</si>
  <si>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</si>
  <si>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</si>
  <si>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</si>
  <si>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</si>
  <si>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</si>
  <si>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</si>
  <si>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</si>
  <si>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</si>
  <si>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</si>
  <si>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</si>
  <si>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</si>
  <si>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</si>
  <si>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</si>
  <si>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</si>
  <si>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</si>
  <si>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</si>
  <si>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</si>
  <si>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</si>
  <si>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</si>
  <si>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</si>
  <si>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</si>
  <si>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</si>
  <si>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</si>
  <si>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</si>
  <si>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</si>
  <si>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</si>
  <si>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</si>
  <si>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</si>
  <si>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</si>
  <si>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</si>
  <si>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</si>
  <si>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</si>
  <si>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</si>
  <si>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</si>
  <si>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</si>
  <si>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</si>
  <si>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</si>
  <si>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</si>
  <si>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</si>
  <si>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</si>
  <si>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</si>
  <si>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</si>
  <si>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</si>
  <si>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</si>
  <si>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</si>
  <si>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</si>
  <si>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</si>
  <si>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</si>
  <si>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</si>
  <si>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</si>
  <si>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</si>
  <si>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</si>
  <si>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</si>
  <si>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</si>
  <si>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</si>
  <si>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</si>
  <si>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</si>
  <si>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</si>
  <si>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</si>
  <si>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</si>
  <si>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</si>
  <si>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</si>
  <si>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</si>
  <si>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</si>
  <si>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</si>
  <si>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</si>
  <si>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</si>
  <si>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</si>
  <si>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</si>
  <si>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</si>
  <si>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</si>
  <si>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</si>
  <si>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</si>
  <si>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</si>
  <si>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</si>
  <si>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</si>
  <si>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</si>
  <si>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</si>
  <si>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</si>
  <si>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</si>
  <si>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</si>
  <si>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</si>
  <si>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</si>
  <si>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</si>
  <si>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</si>
  <si>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</si>
  <si>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</si>
  <si>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</si>
  <si>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</si>
  <si>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</si>
  <si>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</si>
  <si>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</si>
  <si>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</si>
  <si>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</si>
  <si>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</si>
  <si>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</si>
  <si>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</si>
  <si>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</si>
  <si>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</si>
  <si>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</si>
  <si>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</si>
  <si>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</si>
  <si>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</si>
  <si>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</si>
  <si>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</si>
  <si>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</si>
  <si>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</si>
  <si>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</si>
  <si>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</si>
  <si>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</si>
  <si>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</si>
  <si>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</si>
  <si>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</si>
  <si>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</si>
  <si>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</si>
  <si>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</si>
  <si>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</si>
  <si>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</si>
  <si>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</si>
  <si>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</si>
  <si>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</si>
  <si>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</si>
  <si>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</si>
  <si>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</si>
  <si>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</si>
  <si>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</si>
  <si>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</si>
  <si>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</si>
  <si>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</si>
  <si>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</si>
  <si>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</si>
  <si>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</si>
  <si>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</si>
  <si>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</si>
  <si>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</si>
  <si>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</si>
  <si>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</si>
  <si>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</si>
  <si>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</si>
  <si>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</si>
  <si>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</si>
  <si>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</si>
  <si>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</si>
  <si>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</si>
  <si>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</si>
  <si>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</si>
  <si>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</si>
  <si>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</si>
  <si>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</si>
  <si>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</si>
  <si>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</si>
  <si>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</si>
  <si>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</si>
  <si>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</si>
  <si>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</si>
  <si>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</si>
  <si>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</si>
  <si>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</si>
  <si>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</si>
  <si>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</si>
  <si>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</si>
  <si>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</si>
  <si>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</si>
  <si>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</si>
  <si>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</si>
  <si>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</si>
  <si>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</si>
  <si>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</si>
  <si>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</si>
  <si>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</si>
  <si>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</si>
  <si>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</si>
  <si>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</si>
  <si>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</si>
  <si>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</si>
  <si>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</si>
  <si>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</si>
  <si>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</si>
  <si>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</si>
  <si>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</si>
  <si>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</si>
  <si>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</si>
  <si>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</si>
  <si>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</si>
  <si>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</si>
  <si>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</si>
  <si>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</si>
  <si>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</si>
  <si>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</si>
  <si>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</si>
  <si>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</si>
  <si>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</si>
  <si>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</si>
  <si>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</si>
  <si>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</si>
  <si>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</si>
  <si>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</si>
  <si>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</si>
  <si>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</si>
  <si>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</si>
  <si>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</si>
  <si>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</si>
  <si>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</si>
  <si>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</si>
  <si>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</si>
  <si>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</si>
  <si>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</si>
  <si>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</si>
  <si>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</si>
  <si>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</si>
  <si>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</si>
  <si>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</si>
  <si>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</si>
  <si>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</si>
  <si>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</si>
  <si>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</si>
  <si>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</si>
  <si>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</si>
  <si>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</si>
  <si>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</si>
  <si>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</si>
  <si>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</si>
  <si>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</si>
  <si>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</si>
  <si>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</si>
  <si>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</si>
  <si>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</si>
  <si>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</si>
  <si>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</si>
  <si>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</si>
  <si>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</si>
  <si>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</si>
  <si>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</si>
  <si>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</si>
  <si>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</si>
  <si>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</si>
  <si>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</si>
  <si>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</si>
  <si>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</si>
  <si>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</si>
  <si>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</si>
  <si>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</si>
  <si>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</si>
  <si>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</si>
  <si>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</si>
  <si>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</si>
  <si>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</si>
  <si>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</si>
  <si>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</si>
  <si>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</si>
  <si>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</si>
  <si>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</si>
  <si>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</si>
  <si>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</si>
  <si>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</si>
  <si>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</si>
  <si>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</si>
  <si>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</si>
  <si>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</si>
  <si>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</si>
  <si>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</si>
  <si>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</si>
  <si>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</si>
  <si>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</si>
  <si>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</si>
  <si>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</si>
  <si>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</si>
  <si>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</si>
  <si>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</si>
  <si>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</si>
  <si>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</si>
  <si>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</si>
  <si>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</si>
  <si>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</si>
  <si>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</si>
  <si>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</si>
  <si>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</si>
  <si>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</si>
  <si>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</si>
  <si>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</si>
  <si>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</si>
  <si>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</si>
  <si>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</si>
  <si>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</si>
  <si>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</si>
  <si>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</si>
  <si>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</si>
  <si>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</si>
  <si>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</si>
  <si>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</si>
  <si>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</si>
  <si>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</si>
  <si>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</si>
  <si>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</si>
  <si>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</si>
  <si>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</si>
  <si>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</si>
  <si>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</si>
  <si>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</si>
  <si>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</si>
  <si>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</si>
  <si>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</si>
  <si>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</si>
  <si>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</si>
  <si>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</si>
  <si>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</si>
  <si>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</si>
  <si>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</si>
  <si>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</si>
  <si>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</si>
  <si>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</si>
  <si>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</si>
  <si>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</si>
  <si>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</si>
  <si>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</si>
  <si>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</si>
  <si>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</si>
  <si>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</si>
  <si>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</si>
  <si>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</si>
  <si>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</si>
  <si>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</si>
  <si>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</si>
  <si>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</si>
  <si>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</si>
  <si>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</si>
  <si>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</si>
  <si>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</si>
  <si>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</si>
  <si>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</si>
  <si>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</si>
  <si>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</si>
  <si>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</si>
  <si>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</si>
  <si>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</si>
  <si>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</si>
  <si>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</si>
  <si>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</si>
  <si>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</si>
  <si>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</si>
  <si>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</si>
  <si>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</si>
  <si>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</si>
  <si>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</si>
  <si>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</si>
  <si>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</si>
  <si>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</si>
  <si>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</si>
  <si>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</si>
  <si>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</si>
  <si>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</si>
  <si>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</si>
  <si>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</si>
  <si>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</si>
  <si>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</si>
  <si>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</si>
  <si>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</si>
  <si>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</si>
  <si>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</si>
  <si>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</si>
  <si>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</si>
  <si>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</si>
  <si>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</si>
  <si>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</si>
  <si>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</si>
  <si>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</si>
  <si>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</si>
  <si>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</si>
  <si>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</si>
  <si>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</si>
  <si>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</si>
  <si>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</si>
  <si>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</si>
  <si>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</si>
  <si>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</si>
  <si>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</si>
  <si>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</si>
  <si>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</si>
  <si>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</si>
  <si>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</si>
  <si>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</si>
  <si>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</si>
  <si>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</si>
  <si>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</si>
  <si>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</si>
  <si>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</si>
  <si>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</si>
  <si>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</si>
  <si>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</si>
  <si>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</si>
  <si>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</si>
  <si>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</si>
  <si>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</si>
  <si>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</si>
  <si>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</si>
  <si>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</si>
  <si>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</si>
  <si>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</si>
  <si>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</si>
  <si>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</si>
  <si>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</si>
  <si>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</si>
  <si>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</si>
  <si>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</si>
  <si>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</si>
  <si>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</si>
  <si>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</si>
  <si>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</si>
  <si>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</si>
  <si>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</si>
  <si>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</si>
  <si>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</si>
  <si>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</si>
  <si>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</si>
  <si>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</si>
  <si>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</si>
  <si>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</si>
  <si>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</si>
  <si>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</si>
  <si>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</si>
  <si>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</si>
  <si>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</si>
  <si>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</si>
  <si>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</si>
  <si>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</si>
  <si>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</si>
  <si>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</si>
  <si>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</si>
  <si>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</si>
  <si>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</si>
  <si>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</si>
  <si>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</si>
  <si>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</si>
  <si>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</si>
  <si>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</si>
  <si>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</si>
  <si>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</si>
  <si>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</si>
  <si>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</si>
  <si>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</si>
  <si>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</si>
  <si>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</si>
  <si>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</si>
  <si>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</si>
  <si>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</si>
  <si>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</si>
  <si>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</si>
  <si>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</si>
  <si>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</si>
  <si>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</si>
  <si>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</si>
  <si>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</si>
  <si>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</si>
  <si>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</si>
  <si>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</si>
  <si>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</si>
  <si>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</si>
  <si>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</si>
  <si>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</si>
  <si>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</si>
  <si>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</si>
  <si>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</si>
  <si>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</si>
  <si>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</si>
  <si>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</si>
  <si>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</si>
  <si>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</si>
  <si>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</si>
  <si>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</si>
  <si>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</si>
  <si>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</si>
  <si>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</si>
  <si>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</si>
  <si>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</si>
  <si>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</si>
  <si>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</si>
  <si>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</si>
  <si>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</si>
  <si>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</si>
  <si>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</si>
  <si>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</si>
  <si>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</si>
  <si>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</si>
  <si>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</si>
  <si>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</si>
  <si>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</si>
  <si>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</si>
  <si>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</si>
  <si>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</si>
  <si>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</si>
  <si>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</si>
  <si>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</si>
  <si>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</si>
  <si>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</si>
  <si>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</si>
  <si>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</si>
  <si>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</si>
  <si>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</si>
  <si>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</si>
  <si>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</si>
  <si>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</si>
  <si>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</si>
  <si>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</si>
  <si>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</si>
  <si>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</si>
  <si>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</si>
  <si>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</si>
  <si>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</si>
  <si>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</si>
  <si>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</si>
  <si>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</si>
  <si>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</si>
  <si>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</si>
  <si>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</si>
  <si>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</si>
  <si>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</si>
  <si>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</si>
  <si>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</si>
  <si>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</si>
  <si>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</si>
  <si>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</si>
  <si>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</si>
  <si>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</si>
  <si>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</si>
  <si>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</si>
  <si>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</si>
  <si>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</si>
  <si>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</si>
  <si>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</si>
  <si>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</si>
  <si>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</si>
  <si>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</si>
  <si>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</si>
  <si>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</si>
  <si>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</si>
  <si>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</si>
  <si>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</si>
  <si>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</si>
  <si>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</si>
  <si>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</si>
  <si>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</si>
  <si>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</si>
  <si>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</si>
  <si>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</si>
  <si>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</si>
  <si>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</si>
  <si>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</si>
  <si>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</si>
  <si>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</si>
  <si>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</si>
  <si>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</si>
  <si>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</si>
  <si>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</si>
  <si>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</si>
  <si>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</si>
  <si>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</si>
  <si>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</si>
  <si>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</si>
  <si>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</si>
  <si>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</si>
  <si>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</si>
  <si>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</si>
  <si>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</si>
  <si>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</si>
  <si>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</si>
  <si>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</si>
  <si>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</si>
  <si>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</si>
  <si>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</si>
  <si>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</si>
  <si>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</si>
  <si>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</si>
  <si>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</si>
  <si>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</si>
  <si>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</si>
  <si>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</si>
  <si>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</si>
  <si>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</si>
  <si>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</si>
  <si>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</si>
  <si>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</si>
  <si>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</si>
  <si>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</si>
  <si>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</si>
  <si>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</si>
  <si>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</si>
  <si>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</si>
  <si>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</si>
  <si>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</si>
  <si>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</si>
  <si>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</si>
  <si>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</si>
  <si>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</si>
  <si>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</si>
  <si>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</si>
  <si>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</si>
  <si>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</si>
  <si>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</si>
  <si>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</si>
  <si>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</si>
  <si>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</si>
  <si>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</si>
  <si>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</si>
  <si>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</si>
  <si>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</si>
  <si>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</si>
  <si>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</si>
  <si>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</si>
  <si>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</si>
  <si>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</si>
  <si>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</si>
  <si>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</si>
  <si>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</si>
  <si>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</si>
  <si>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</si>
  <si>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</si>
  <si>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</si>
  <si>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</si>
  <si>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</si>
  <si>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</si>
  <si>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</si>
  <si>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</si>
  <si>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</si>
  <si>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</si>
  <si>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</si>
  <si>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</si>
  <si>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</si>
  <si>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</si>
  <si>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</si>
  <si>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</si>
  <si>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</si>
  <si>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</si>
  <si>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</si>
  <si>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</si>
  <si>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</si>
  <si>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</si>
  <si>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</si>
  <si>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</si>
  <si>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</si>
  <si>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</si>
  <si>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</si>
  <si>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</si>
  <si>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</si>
  <si>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</si>
  <si>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</si>
  <si>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</si>
  <si>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</si>
  <si>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</si>
  <si>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</si>
  <si>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</si>
  <si>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</si>
  <si>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</si>
  <si>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</si>
  <si>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</si>
  <si>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</si>
  <si>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</si>
  <si>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</si>
  <si>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</si>
  <si>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</si>
  <si>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</si>
  <si>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</si>
  <si>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</si>
  <si>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</si>
  <si>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</si>
  <si>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</si>
  <si>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</si>
  <si>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</si>
  <si>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</si>
  <si>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</si>
  <si>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</si>
  <si>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</si>
  <si>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</si>
  <si>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</si>
  <si>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</si>
  <si>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</si>
  <si>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</si>
  <si>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</si>
  <si>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</si>
  <si>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</si>
  <si>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</si>
  <si>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</si>
  <si>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</si>
  <si>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</si>
  <si>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</si>
  <si>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</si>
  <si>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</si>
  <si>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</si>
  <si>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</si>
  <si>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</si>
  <si>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</si>
  <si>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</si>
  <si>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</si>
  <si>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</si>
  <si>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</si>
  <si>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</si>
  <si>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</si>
  <si>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</si>
  <si>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</si>
  <si>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</si>
  <si>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</si>
  <si>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</si>
  <si>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</si>
  <si>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</si>
  <si>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</si>
  <si>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</si>
  <si>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</si>
  <si>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</si>
  <si>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</si>
  <si>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</si>
  <si>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</si>
  <si>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</si>
  <si>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</si>
  <si>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</si>
  <si>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</si>
  <si>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</si>
  <si>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</si>
  <si>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</si>
  <si>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</si>
  <si>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</si>
  <si>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</si>
  <si>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</si>
  <si>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</si>
  <si>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</si>
  <si>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</si>
  <si>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</si>
  <si>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</si>
  <si>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</si>
  <si>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</si>
  <si>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</si>
  <si>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</si>
  <si>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</si>
  <si>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</si>
  <si>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</si>
  <si>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</si>
  <si>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</si>
  <si>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</si>
  <si>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</si>
  <si>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</si>
  <si>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</si>
  <si>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</si>
  <si>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</si>
  <si>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</si>
  <si>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</si>
  <si>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</si>
  <si>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</si>
  <si>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</si>
  <si>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</si>
  <si>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</si>
  <si>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</si>
  <si>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</si>
  <si>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</si>
  <si>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</si>
  <si>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</si>
  <si>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</si>
  <si>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</si>
  <si>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</si>
  <si>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</si>
  <si>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</si>
  <si>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</si>
  <si>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</si>
  <si>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</si>
  <si>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</si>
  <si>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</si>
  <si>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</si>
  <si>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</si>
  <si>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</si>
  <si>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</si>
  <si>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</si>
  <si>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</si>
  <si>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</si>
  <si>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</si>
  <si>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</si>
  <si>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</si>
  <si>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</si>
  <si>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</si>
  <si>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</si>
  <si>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</si>
  <si>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</si>
  <si>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</si>
  <si>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</si>
  <si>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</si>
  <si>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</si>
  <si>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</si>
  <si>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</si>
  <si>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</si>
  <si>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</si>
  <si>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</si>
  <si>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</si>
  <si>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</si>
  <si>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</si>
  <si>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</si>
  <si>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</si>
  <si>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</si>
  <si>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</si>
  <si>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</si>
  <si>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</si>
  <si>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</si>
  <si>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</si>
  <si>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</si>
  <si>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</si>
  <si>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</si>
  <si>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</si>
  <si>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</si>
  <si>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</si>
  <si>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</si>
  <si>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</si>
  <si>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</si>
  <si>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</si>
  <si>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</si>
  <si>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</si>
  <si>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</si>
  <si>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</si>
  <si>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</si>
  <si>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</si>
  <si>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</si>
  <si>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</si>
  <si>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</si>
  <si>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</si>
  <si>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</si>
  <si>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</si>
  <si>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</si>
  <si>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</si>
  <si>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</si>
  <si>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</si>
  <si>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</si>
  <si>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</si>
  <si>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</si>
  <si>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</si>
  <si>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</si>
  <si>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</si>
  <si>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</si>
  <si>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</si>
  <si>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</si>
  <si>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</si>
  <si>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</si>
  <si>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</si>
  <si>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</si>
  <si>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</si>
  <si>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</si>
  <si>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</si>
  <si>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</si>
  <si>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</si>
  <si>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</si>
  <si>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</si>
  <si>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</si>
  <si>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</si>
  <si>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</si>
  <si>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</si>
  <si>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</si>
  <si>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</si>
  <si>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</si>
  <si>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</si>
  <si>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</si>
  <si>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</si>
  <si>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</si>
  <si>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</si>
  <si>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</si>
  <si>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</si>
  <si>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</si>
  <si>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</si>
  <si>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</si>
  <si>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</si>
  <si>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</si>
  <si>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</si>
  <si>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</si>
  <si>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</si>
  <si>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</si>
  <si>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</si>
  <si>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</si>
  <si>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</si>
  <si>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</si>
  <si>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</si>
  <si>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</si>
  <si>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</si>
  <si>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</si>
  <si>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</si>
  <si>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</si>
  <si>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</si>
  <si>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</si>
  <si>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</si>
  <si>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</si>
  <si>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</si>
  <si>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</si>
  <si>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</si>
  <si>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</si>
  <si>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</si>
  <si>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</si>
  <si>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</si>
  <si>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</si>
  <si>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</si>
  <si>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</si>
  <si>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</si>
  <si>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</si>
  <si>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</si>
  <si>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</si>
  <si>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</si>
  <si>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</si>
  <si>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</si>
  <si>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</si>
  <si>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</si>
  <si>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</si>
  <si>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</si>
  <si>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</si>
  <si>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</si>
  <si>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</si>
  <si>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</si>
  <si>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</si>
  <si>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</si>
  <si>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</si>
  <si>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</si>
  <si>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</si>
  <si>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</si>
  <si>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</si>
  <si>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</si>
  <si>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</si>
  <si>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</si>
  <si>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</si>
  <si>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</si>
  <si>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</si>
  <si>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</si>
  <si>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</si>
  <si>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</si>
  <si>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</si>
  <si>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</si>
  <si>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</si>
  <si>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</si>
  <si>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</si>
  <si>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</si>
  <si>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</si>
  <si>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</si>
  <si>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</si>
  <si>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</si>
  <si>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</si>
  <si>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</si>
  <si>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</si>
  <si>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</si>
  <si>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</si>
  <si>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</si>
  <si>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</si>
  <si>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</si>
  <si>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</si>
  <si>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</si>
  <si>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</si>
  <si>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</si>
  <si>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</si>
  <si>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</si>
  <si>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</si>
  <si>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</si>
  <si>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</si>
  <si>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</si>
  <si>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</si>
  <si>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</si>
  <si>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</si>
  <si>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</si>
  <si>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</si>
  <si>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</si>
  <si>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</si>
  <si>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</si>
  <si>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</si>
  <si>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</si>
  <si>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</si>
  <si>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</si>
  <si>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</si>
  <si>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</si>
  <si>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</si>
  <si>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</si>
  <si>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</si>
  <si>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</si>
  <si>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</si>
  <si>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</si>
  <si>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</si>
  <si>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</si>
  <si>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</si>
  <si>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</si>
  <si>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</si>
  <si>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</si>
  <si>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</si>
  <si>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</si>
  <si>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</si>
  <si>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</si>
  <si>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</si>
  <si>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</si>
  <si>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</si>
  <si>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</si>
  <si>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</si>
  <si>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</si>
  <si>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</si>
  <si>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</si>
  <si>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</si>
  <si>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</si>
  <si>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</si>
  <si>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</si>
  <si>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</si>
  <si>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</si>
  <si>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</si>
  <si>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</si>
  <si>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</si>
  <si>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</si>
  <si>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</si>
  <si>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</si>
  <si>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</si>
  <si>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</si>
  <si>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</si>
  <si>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</si>
  <si>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</si>
  <si>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</si>
  <si>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</si>
  <si>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</si>
  <si>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</si>
  <si>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</si>
  <si>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</si>
  <si>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</si>
  <si>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</si>
  <si>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</si>
  <si>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</si>
  <si>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</si>
  <si>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</si>
  <si>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</si>
  <si>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</si>
  <si>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</si>
  <si>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</si>
  <si>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</si>
  <si>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</si>
  <si>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</si>
  <si>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</si>
  <si>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</si>
  <si>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</si>
  <si>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</si>
  <si>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</si>
  <si>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</si>
  <si>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</si>
  <si>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</si>
  <si>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</si>
  <si>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</si>
  <si>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</si>
  <si>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</si>
  <si>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</si>
  <si>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</si>
  <si>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</si>
  <si>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</si>
  <si>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</si>
  <si>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</si>
  <si>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</si>
  <si>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</si>
  <si>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</si>
  <si>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</si>
  <si>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</si>
  <si>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</si>
  <si>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</si>
  <si>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</si>
  <si>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</si>
  <si>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</si>
  <si>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</si>
  <si>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</si>
  <si>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</si>
  <si>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</si>
  <si>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</si>
  <si>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</si>
  <si>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</si>
  <si>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</si>
  <si>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</si>
  <si>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</si>
  <si>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</si>
  <si>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</si>
  <si>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</si>
  <si>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</si>
  <si>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</si>
  <si>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</si>
  <si>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</si>
  <si>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</si>
  <si>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</si>
  <si>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</si>
  <si>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</si>
  <si>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</si>
  <si>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</si>
  <si>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</si>
  <si>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</si>
  <si>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</si>
  <si>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</si>
  <si>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</si>
  <si>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</si>
  <si>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</si>
  <si>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</si>
  <si>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</si>
  <si>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</si>
  <si>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</si>
  <si>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</si>
  <si>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</si>
  <si>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</si>
  <si>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</si>
  <si>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</si>
  <si>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</si>
  <si>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</si>
  <si>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</si>
  <si>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</si>
  <si>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</si>
  <si>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</si>
  <si>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</si>
  <si>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</si>
  <si>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</si>
  <si>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</si>
  <si>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</si>
  <si>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</si>
  <si>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</si>
  <si>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</si>
  <si>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</si>
  <si>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</si>
  <si>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</si>
  <si>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</si>
  <si>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</si>
  <si>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</si>
  <si>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</si>
  <si>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</si>
  <si>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</si>
  <si>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</si>
  <si>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</si>
  <si>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</si>
  <si>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</si>
  <si>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</si>
  <si>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</si>
  <si>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</si>
  <si>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</si>
  <si>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</si>
  <si>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</si>
  <si>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</si>
  <si>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</si>
  <si>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</si>
  <si>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</si>
  <si>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</si>
  <si>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</si>
  <si>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</si>
  <si>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</si>
  <si>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</si>
  <si>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</si>
  <si>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</si>
  <si>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</si>
  <si>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</si>
  <si>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</si>
  <si>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</si>
  <si>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</si>
  <si>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</si>
  <si>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</si>
  <si>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</si>
  <si>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</si>
  <si>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</si>
  <si>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</si>
  <si>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</si>
  <si>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</si>
  <si>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</si>
  <si>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</si>
  <si>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</si>
  <si>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</si>
  <si>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</si>
  <si>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</si>
  <si>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</si>
  <si>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</si>
  <si>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</si>
  <si>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</si>
  <si>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</si>
  <si>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</si>
  <si>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</si>
  <si>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</si>
  <si>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</si>
  <si>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</si>
  <si>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</si>
  <si>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</si>
  <si>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</si>
  <si>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</si>
  <si>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</si>
  <si>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</si>
  <si>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</si>
  <si>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</si>
  <si>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</si>
  <si>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</si>
  <si>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</si>
  <si>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</si>
  <si>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</si>
  <si>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</si>
  <si>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</si>
  <si>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</si>
  <si>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</si>
  <si>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</si>
  <si>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</si>
  <si>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</si>
  <si>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</si>
  <si>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</si>
  <si>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</si>
  <si>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</si>
  <si>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</si>
  <si>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</si>
  <si>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</si>
  <si>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</si>
  <si>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</si>
  <si>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</si>
  <si>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</si>
  <si>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</si>
  <si>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</si>
  <si>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</si>
  <si>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</si>
  <si>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</si>
  <si>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</si>
  <si>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</si>
  <si>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</si>
  <si>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</si>
  <si>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</si>
  <si>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</si>
  <si>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</si>
  <si>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</si>
  <si>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</si>
  <si>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</si>
  <si>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</si>
  <si>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</si>
  <si>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</si>
  <si>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</si>
  <si>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</si>
  <si>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</si>
  <si>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</si>
  <si>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</si>
  <si>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</si>
  <si>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</si>
  <si>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</si>
  <si>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</si>
  <si>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</si>
  <si>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</si>
  <si>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</si>
  <si>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</si>
  <si>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</si>
  <si>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</si>
  <si>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</si>
  <si>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</si>
  <si>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</si>
  <si>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</si>
  <si>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</si>
  <si>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</si>
  <si>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</si>
  <si>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</si>
  <si>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</si>
  <si>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</si>
  <si>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</si>
  <si>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</si>
  <si>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</si>
  <si>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</si>
  <si>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</si>
  <si>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</si>
  <si>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</si>
  <si>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</si>
  <si>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</si>
  <si>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</si>
  <si>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</si>
  <si>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</si>
  <si>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</si>
  <si>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</si>
  <si>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</si>
  <si>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</si>
  <si>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</si>
  <si>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</si>
  <si>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</si>
  <si>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</si>
  <si>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</si>
  <si>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</si>
  <si>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</si>
  <si>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</si>
  <si>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</si>
  <si>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</si>
  <si>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</si>
  <si>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</si>
  <si>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</si>
  <si>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</si>
  <si>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</si>
  <si>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</si>
  <si>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</si>
  <si>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</si>
  <si>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</si>
  <si>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</si>
  <si>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</si>
  <si>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</si>
  <si>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</si>
  <si>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</si>
  <si>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</si>
  <si>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</si>
  <si>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</si>
  <si>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</si>
  <si>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</si>
  <si>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</si>
  <si>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</si>
  <si>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</si>
  <si>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</si>
  <si>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</si>
  <si>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</si>
  <si>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</si>
  <si>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</si>
  <si>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</si>
  <si>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</si>
  <si>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</si>
  <si>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</si>
  <si>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</si>
  <si>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</si>
  <si>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</si>
  <si>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</si>
  <si>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</si>
  <si>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</si>
  <si>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</si>
  <si>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</si>
  <si>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</si>
  <si>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</si>
  <si>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</si>
  <si>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</si>
  <si>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</si>
  <si>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</si>
  <si>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</si>
  <si>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</si>
  <si>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</si>
  <si>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</si>
  <si>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</si>
  <si>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</si>
  <si>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</si>
  <si>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</si>
  <si>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</si>
  <si>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</si>
  <si>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</si>
  <si>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</si>
  <si>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</si>
  <si>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</si>
  <si>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</si>
  <si>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</si>
  <si>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</si>
  <si>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</si>
  <si>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</si>
  <si>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</si>
  <si>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</si>
  <si>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</si>
  <si>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</si>
  <si>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</si>
  <si>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</si>
  <si>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</si>
  <si>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</si>
  <si>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</si>
  <si>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</si>
  <si>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</si>
  <si>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</si>
  <si>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</si>
  <si>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</si>
  <si>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</si>
  <si>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</si>
  <si>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</si>
  <si>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</si>
  <si>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</si>
  <si>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</si>
  <si>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</si>
  <si>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</si>
  <si>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</si>
  <si>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</si>
  <si>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</si>
  <si>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</si>
  <si>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</si>
  <si>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</si>
  <si>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</si>
  <si>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</si>
  <si>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</si>
  <si>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</si>
  <si>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</si>
  <si>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</si>
  <si>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</si>
  <si>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</si>
  <si>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</si>
  <si>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</si>
  <si>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</si>
  <si>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</si>
  <si>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</si>
  <si>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</si>
  <si>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</si>
  <si>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</si>
  <si>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</si>
  <si>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</si>
  <si>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</si>
  <si>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</si>
  <si>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</si>
  <si>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</si>
  <si>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</si>
  <si>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</si>
  <si>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</si>
  <si>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</si>
  <si>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</si>
  <si>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</si>
  <si>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</si>
  <si>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</si>
  <si>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</si>
  <si>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</si>
  <si>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</si>
  <si>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</si>
  <si>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</si>
  <si>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</si>
  <si>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</si>
  <si>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</si>
  <si>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</si>
  <si>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</si>
  <si>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</si>
  <si>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</si>
  <si>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</si>
  <si>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</si>
  <si>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</si>
  <si>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</si>
  <si>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</si>
  <si>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</si>
  <si>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</si>
  <si>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</si>
  <si>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</si>
  <si>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</si>
  <si>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</si>
  <si>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</si>
  <si>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</si>
  <si>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</si>
  <si>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</si>
  <si>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</si>
  <si>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</si>
  <si>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</si>
  <si>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</si>
  <si>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</si>
  <si>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</si>
  <si>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</si>
  <si>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</si>
  <si>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</si>
  <si>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</si>
  <si>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</si>
  <si>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</si>
  <si>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</si>
  <si>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</si>
  <si>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</si>
  <si>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</si>
  <si>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</si>
  <si>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</si>
  <si>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</si>
  <si>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</si>
  <si>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</si>
  <si>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</si>
  <si>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</si>
  <si>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</si>
  <si>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</si>
  <si>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</si>
  <si>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</si>
  <si>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</si>
  <si>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</si>
  <si>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</si>
  <si>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</si>
  <si>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</si>
  <si>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</si>
  <si>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</si>
  <si>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</si>
  <si>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</si>
  <si>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</si>
  <si>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</si>
  <si>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</si>
  <si>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</si>
  <si>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</si>
  <si>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</si>
  <si>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</si>
  <si>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</si>
  <si>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</si>
  <si>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</si>
  <si>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</si>
  <si>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</si>
  <si>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</si>
  <si>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</si>
  <si>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</si>
  <si>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</si>
  <si>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</si>
  <si>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</si>
  <si>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</si>
  <si>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</si>
  <si>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</si>
  <si>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</si>
  <si>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</si>
  <si>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</si>
  <si>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</si>
  <si>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</si>
  <si>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</si>
  <si>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</si>
  <si>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</si>
  <si>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</si>
  <si>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</si>
  <si>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</si>
  <si>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</si>
  <si>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</si>
  <si>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</si>
  <si>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</si>
  <si>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</si>
  <si>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</si>
  <si>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</si>
  <si>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</si>
  <si>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</si>
  <si>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</si>
  <si>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</si>
  <si>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</si>
  <si>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</si>
  <si>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</si>
  <si>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</si>
  <si>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</si>
  <si>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</si>
  <si>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</si>
  <si>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</si>
  <si>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</si>
  <si>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</si>
  <si>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</si>
  <si>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</si>
  <si>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</si>
  <si>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</si>
  <si>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</si>
  <si>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</si>
  <si>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</si>
  <si>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</si>
  <si>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</si>
  <si>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</si>
  <si>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</si>
  <si>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</si>
  <si>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</si>
  <si>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</si>
  <si>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</si>
  <si>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</si>
  <si>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</si>
  <si>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</si>
  <si>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</si>
  <si>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</si>
  <si>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</si>
  <si>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</si>
  <si>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</si>
  <si>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</si>
  <si>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</si>
  <si>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</si>
  <si>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</si>
  <si>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</si>
  <si>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</si>
  <si>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</si>
  <si>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</si>
  <si>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</si>
  <si>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</si>
  <si>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</si>
  <si>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</si>
  <si>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</si>
  <si>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</si>
  <si>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</si>
  <si>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</si>
  <si>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</si>
  <si>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</si>
  <si>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</si>
  <si>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</si>
  <si>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</si>
  <si>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</si>
  <si>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</si>
  <si>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</si>
  <si>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</si>
  <si>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</si>
  <si>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</si>
  <si>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</si>
  <si>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</si>
  <si>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</si>
  <si>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</si>
  <si>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</si>
  <si>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</si>
  <si>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</si>
  <si>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</si>
  <si>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</si>
  <si>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</si>
  <si>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</si>
  <si>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</si>
  <si>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</si>
  <si>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</si>
  <si>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</si>
  <si>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</si>
  <si>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</si>
  <si>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</si>
  <si>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</si>
  <si>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</si>
  <si>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</si>
  <si>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</si>
  <si>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</si>
  <si>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</si>
  <si>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</si>
  <si>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</si>
  <si>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</si>
  <si>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</si>
  <si>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</si>
  <si>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</si>
  <si>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</si>
  <si>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</si>
  <si>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</si>
  <si>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</si>
  <si>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</si>
  <si>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</si>
  <si>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</si>
  <si>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</si>
  <si>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</si>
  <si>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</si>
  <si>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</si>
  <si>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</si>
  <si>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</si>
  <si>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</si>
  <si>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</si>
  <si>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</si>
  <si>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</si>
  <si>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</si>
  <si>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</si>
  <si>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</si>
  <si>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</si>
  <si>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</si>
  <si>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</si>
  <si>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</si>
  <si>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</si>
  <si>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</si>
  <si>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</si>
  <si>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</si>
  <si>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</si>
  <si>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</si>
  <si>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</si>
  <si>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</si>
  <si>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</si>
  <si>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</si>
  <si>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</si>
  <si>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</si>
  <si>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</si>
  <si>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</si>
  <si>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</si>
  <si>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</si>
  <si>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</si>
  <si>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</si>
  <si>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</si>
  <si>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</si>
  <si>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</si>
  <si>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</si>
  <si>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</si>
  <si>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</si>
  <si>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</si>
  <si>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</si>
  <si>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</si>
  <si>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</si>
  <si>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</si>
  <si>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</si>
  <si>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</si>
  <si>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</si>
  <si>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</si>
  <si>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</si>
  <si>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</si>
  <si>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</si>
  <si>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</si>
  <si>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</si>
  <si>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</si>
  <si>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</si>
  <si>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</si>
  <si>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</si>
  <si>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</si>
  <si>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</si>
  <si>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</si>
  <si>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</si>
  <si>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</si>
  <si>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</si>
  <si>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</si>
  <si>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</si>
  <si>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</si>
  <si>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</si>
  <si>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</si>
  <si>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</si>
  <si>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</si>
  <si>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</si>
  <si>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</si>
  <si>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</si>
  <si>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</si>
  <si>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</si>
  <si>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</si>
  <si>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</si>
  <si>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</si>
  <si>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</si>
  <si>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</si>
  <si>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</si>
  <si>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</si>
  <si>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</si>
  <si>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</si>
  <si>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</si>
  <si>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</si>
  <si>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</si>
  <si>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</si>
  <si>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</si>
  <si>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</si>
  <si>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</si>
  <si>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</si>
  <si>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</si>
  <si>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</si>
  <si>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</si>
  <si>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</si>
  <si>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</si>
  <si>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</si>
  <si>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</si>
  <si>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</si>
  <si>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</si>
  <si>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</si>
  <si>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</si>
  <si>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</si>
  <si>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</si>
  <si>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</si>
  <si>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</si>
  <si>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</si>
  <si>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</si>
  <si>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</si>
  <si>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</si>
  <si>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</si>
  <si>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</si>
  <si>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</si>
  <si>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</si>
  <si>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</si>
  <si>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</si>
  <si>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</si>
  <si>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</si>
  <si>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</si>
  <si>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</si>
  <si>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</si>
  <si>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</si>
  <si>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</si>
  <si>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</si>
  <si>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</si>
  <si>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</si>
  <si>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</si>
  <si>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</si>
  <si>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</si>
  <si>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</si>
  <si>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</si>
  <si>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</si>
  <si>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</si>
  <si>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</si>
  <si>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</si>
  <si>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</si>
  <si>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</si>
  <si>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</si>
  <si>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</si>
  <si>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</si>
  <si>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</si>
  <si>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</si>
  <si>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</si>
  <si>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</si>
  <si>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</si>
  <si>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</si>
  <si>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</si>
  <si>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</si>
  <si>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</si>
  <si>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</si>
  <si>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</si>
  <si>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</si>
  <si>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</si>
  <si>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</si>
  <si>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</si>
  <si>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</si>
  <si>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</si>
  <si>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</si>
  <si>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</si>
  <si>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</si>
  <si>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</si>
  <si>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</si>
  <si>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</si>
  <si>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</si>
  <si>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</si>
  <si>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</si>
  <si>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</si>
  <si>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</si>
  <si>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</si>
  <si>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</si>
  <si>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</si>
  <si>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</si>
  <si>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</si>
  <si>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</si>
  <si>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</si>
  <si>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</si>
  <si>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</si>
  <si>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</si>
  <si>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</si>
  <si>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</si>
  <si>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</si>
  <si>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</si>
  <si>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</si>
  <si>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</si>
  <si>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</si>
  <si>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</si>
  <si>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</si>
  <si>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</si>
  <si>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</si>
  <si>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</si>
  <si>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</si>
  <si>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</si>
  <si>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</si>
  <si>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</si>
  <si>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</si>
  <si>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</si>
  <si>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</si>
  <si>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</si>
  <si>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</si>
  <si>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</si>
  <si>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</si>
  <si>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</si>
  <si>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</si>
  <si>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</si>
  <si>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</si>
  <si>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</si>
  <si>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</si>
  <si>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</si>
  <si>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</si>
  <si>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</si>
  <si>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</si>
  <si>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</si>
  <si>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</si>
  <si>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</si>
  <si>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</si>
  <si>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</si>
  <si>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</si>
  <si>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</si>
  <si>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</si>
  <si>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</si>
  <si>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</si>
  <si>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</si>
  <si>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</si>
  <si>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</si>
  <si>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</si>
  <si>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</si>
  <si>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</si>
  <si>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</si>
  <si>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</si>
  <si>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</si>
  <si>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</si>
  <si>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</si>
  <si>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</si>
  <si>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</si>
  <si>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</si>
  <si>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</si>
  <si>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</si>
  <si>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</si>
  <si>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</si>
  <si>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</si>
  <si>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</si>
  <si>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</si>
  <si>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</si>
  <si>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</si>
  <si>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</si>
  <si>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</si>
  <si>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</si>
  <si>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</si>
  <si>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</si>
  <si>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</si>
  <si>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</si>
  <si>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</si>
  <si>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</si>
  <si>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</si>
  <si>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</si>
  <si>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</si>
  <si>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</si>
  <si>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</si>
  <si>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</si>
  <si>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</si>
  <si>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</si>
  <si>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</si>
  <si>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</si>
  <si>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</si>
  <si>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</si>
  <si>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</si>
  <si>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</si>
  <si>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</si>
  <si>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</si>
  <si>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</si>
  <si>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</si>
  <si>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</si>
  <si>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</si>
  <si>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</si>
  <si>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</si>
  <si>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</si>
  <si>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</si>
  <si>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</si>
  <si>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</si>
  <si>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</si>
  <si>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</si>
  <si>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</si>
  <si>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</si>
  <si>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</si>
  <si>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</si>
  <si>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</si>
  <si>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</si>
  <si>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</si>
  <si>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</si>
  <si>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</si>
  <si>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</si>
  <si>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</si>
  <si>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</si>
  <si>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</si>
  <si>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</si>
  <si>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</si>
  <si>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</si>
  <si>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</si>
  <si>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</si>
  <si>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</si>
  <si>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</si>
  <si>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</si>
  <si>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</si>
  <si>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</si>
  <si>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</si>
  <si>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</si>
  <si>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</si>
  <si>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</si>
  <si>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</si>
  <si>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</si>
  <si>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</si>
  <si>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</si>
  <si>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</si>
  <si>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</si>
  <si>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</si>
  <si>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</si>
  <si>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</si>
  <si>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</si>
  <si>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</si>
  <si>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</si>
  <si>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</si>
  <si>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</si>
  <si>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</si>
  <si>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</si>
  <si>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</si>
  <si>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</si>
  <si>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</si>
  <si>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</si>
  <si>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</si>
  <si>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</si>
  <si>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</si>
  <si>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</si>
  <si>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</si>
  <si>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</si>
  <si>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</si>
  <si>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</si>
  <si>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</si>
  <si>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</si>
  <si>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</si>
  <si>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</si>
  <si>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</si>
  <si>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</si>
  <si>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</si>
  <si>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</si>
  <si>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</si>
  <si>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</si>
  <si>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</si>
  <si>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</si>
  <si>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</si>
  <si>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</si>
  <si>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</si>
  <si>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</si>
  <si>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</si>
  <si>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</si>
  <si>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</si>
  <si>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</si>
  <si>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</si>
  <si>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</si>
  <si>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</si>
  <si>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</si>
  <si>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</si>
  <si>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</si>
  <si>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</si>
  <si>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</si>
  <si>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</si>
  <si>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</si>
  <si>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</si>
  <si>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</si>
  <si>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</si>
  <si>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</si>
  <si>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</si>
  <si>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</si>
  <si>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</si>
  <si>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</si>
  <si>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</si>
  <si>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</si>
  <si>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</si>
  <si>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</si>
  <si>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</si>
  <si>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</si>
  <si>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</si>
  <si>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</si>
  <si>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</si>
  <si>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</si>
  <si>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</si>
  <si>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</si>
  <si>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</si>
  <si>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</si>
  <si>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</si>
  <si>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</si>
  <si>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</si>
  <si>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</si>
  <si>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</si>
  <si>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</si>
  <si>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</si>
  <si>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</si>
  <si>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</si>
  <si>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</si>
  <si>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</si>
  <si>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</si>
  <si>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</si>
  <si>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</si>
  <si>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</si>
  <si>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</si>
  <si>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</si>
  <si>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</si>
  <si>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</si>
  <si>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</si>
  <si>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</si>
  <si>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</si>
  <si>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</si>
  <si>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</si>
  <si>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</si>
  <si>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</si>
  <si>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</si>
  <si>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</si>
  <si>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</si>
  <si>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</si>
  <si>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</si>
  <si>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</si>
  <si>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</si>
  <si>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</si>
  <si>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</si>
  <si>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</si>
  <si>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</si>
  <si>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</si>
  <si>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</si>
  <si>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</si>
  <si>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</si>
  <si>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</si>
  <si>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</si>
  <si>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</si>
  <si>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</si>
  <si>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</si>
  <si>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</si>
  <si>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</si>
  <si>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</si>
  <si>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</si>
  <si>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</si>
  <si>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</si>
  <si>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</si>
  <si>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</si>
  <si>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</si>
  <si>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</si>
  <si>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</si>
  <si>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</si>
  <si>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</si>
  <si>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</si>
  <si>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</si>
  <si>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</si>
  <si>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</si>
  <si>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</si>
  <si>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</si>
  <si>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</si>
  <si>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</si>
  <si>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</si>
  <si>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</si>
  <si>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</si>
  <si>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</si>
  <si>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</si>
  <si>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</si>
  <si>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</si>
  <si>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</si>
  <si>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</si>
  <si>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</si>
  <si>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</si>
  <si>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</si>
  <si>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</si>
  <si>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</si>
  <si>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</si>
  <si>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</si>
  <si>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</si>
  <si>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</si>
  <si>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</si>
  <si>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</si>
  <si>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</si>
  <si>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</si>
  <si>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</si>
  <si>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</si>
  <si>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</si>
  <si>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</si>
  <si>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</si>
  <si>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</si>
  <si>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</si>
  <si>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</si>
  <si>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</si>
  <si>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</si>
  <si>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</si>
  <si>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</si>
  <si>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</si>
  <si>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</si>
  <si>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</si>
  <si>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</si>
  <si>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</si>
  <si>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</si>
  <si>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</si>
  <si>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</si>
  <si>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</si>
  <si>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</si>
  <si>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</si>
  <si>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</si>
  <si>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</si>
  <si>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</si>
  <si>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</si>
  <si>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</si>
  <si>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</si>
  <si>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</si>
  <si>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</si>
  <si>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</si>
  <si>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</si>
  <si>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</si>
  <si>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</si>
  <si>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</si>
  <si>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</si>
  <si>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</si>
  <si>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</si>
  <si>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</si>
  <si>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</si>
  <si>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</si>
  <si>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</si>
  <si>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</si>
  <si>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</si>
  <si>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</si>
  <si>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</si>
  <si>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</si>
  <si>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</si>
  <si>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</si>
  <si>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</si>
  <si>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</si>
  <si>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</si>
  <si>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</si>
  <si>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</si>
  <si>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</si>
  <si>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</si>
  <si>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</si>
  <si>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</si>
  <si>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</si>
  <si>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</si>
  <si>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</si>
  <si>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</si>
  <si>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</si>
  <si>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</si>
  <si>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</si>
  <si>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</si>
  <si>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</si>
  <si>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</si>
  <si>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</si>
  <si>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</si>
  <si>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</si>
  <si>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</si>
  <si>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</si>
  <si>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</si>
  <si>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</si>
  <si>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</si>
  <si>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</si>
  <si>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</si>
  <si>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</si>
  <si>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</si>
  <si>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</si>
  <si>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</si>
  <si>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</si>
  <si>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</si>
  <si>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</si>
  <si>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</si>
  <si>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</si>
  <si>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</si>
  <si>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</si>
  <si>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</si>
  <si>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</si>
  <si>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</si>
  <si>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</si>
  <si>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</si>
  <si>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</si>
  <si>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</si>
  <si>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</si>
  <si>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</si>
  <si>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</si>
  <si>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</si>
  <si>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</si>
  <si>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</si>
  <si>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</si>
  <si>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</si>
  <si>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</si>
  <si>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</si>
  <si>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</si>
  <si>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</si>
  <si>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</si>
  <si>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</si>
  <si>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</si>
  <si>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</si>
  <si>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</si>
  <si>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</si>
  <si>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</si>
  <si>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</si>
  <si>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</si>
  <si>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</si>
  <si>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</si>
  <si>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</si>
  <si>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</si>
  <si>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</si>
  <si>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</si>
  <si>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</si>
  <si>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</si>
  <si>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</si>
  <si>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</si>
  <si>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</si>
  <si>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</si>
  <si>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</si>
  <si>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</si>
  <si>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</si>
  <si>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</si>
  <si>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</si>
  <si>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</si>
  <si>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</si>
  <si>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</si>
  <si>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</si>
  <si>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</si>
  <si>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</si>
  <si>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</si>
  <si>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</si>
  <si>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</si>
  <si>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</si>
  <si>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</si>
  <si>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</si>
  <si>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</si>
  <si>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</si>
  <si>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</si>
  <si>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</si>
  <si>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</si>
  <si>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</si>
  <si>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</si>
  <si>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</si>
  <si>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</si>
  <si>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</si>
  <si>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</si>
  <si>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</si>
  <si>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</si>
  <si>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</si>
  <si>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</si>
  <si>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</si>
  <si>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</si>
  <si>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</si>
  <si>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</si>
  <si>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</si>
  <si>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</si>
  <si>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</si>
  <si>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</si>
  <si>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</si>
  <si>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</si>
  <si>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</si>
  <si>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</si>
  <si>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</si>
  <si>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</si>
  <si>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</si>
  <si>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</si>
  <si>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</si>
  <si>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</si>
  <si>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</si>
  <si>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</si>
  <si>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</si>
  <si>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</si>
  <si>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</si>
  <si>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</si>
  <si>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</si>
  <si>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</si>
  <si>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</si>
  <si>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</si>
  <si>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</si>
  <si>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</si>
  <si>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</si>
  <si>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</si>
  <si>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</si>
  <si>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</si>
  <si>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</si>
  <si>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</si>
  <si>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</si>
  <si>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</si>
  <si>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</si>
  <si>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</si>
  <si>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</si>
  <si>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</si>
  <si>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</si>
  <si>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</si>
  <si>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</si>
  <si>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</si>
  <si>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</si>
  <si>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</si>
  <si>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</si>
  <si>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</si>
  <si>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</si>
  <si>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</si>
  <si>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</si>
  <si>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</si>
  <si>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</si>
  <si>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</si>
  <si>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</si>
  <si>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</si>
  <si>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</si>
  <si>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</si>
  <si>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</si>
  <si>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</si>
  <si>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</si>
  <si>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</si>
  <si>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</si>
  <si>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</si>
  <si>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</si>
  <si>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</si>
  <si>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</si>
  <si>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</si>
  <si>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</si>
  <si>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</si>
  <si>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</si>
  <si>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</si>
  <si>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</si>
  <si>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</si>
  <si>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</si>
  <si>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</si>
  <si>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</si>
  <si>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</si>
  <si>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</si>
  <si>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</si>
  <si>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</si>
  <si>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</si>
  <si>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</si>
  <si>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</si>
  <si>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</si>
  <si>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</si>
  <si>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</si>
  <si>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</si>
  <si>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</si>
  <si>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</si>
  <si>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</si>
  <si>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</si>
  <si>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</si>
  <si>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</si>
  <si>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</si>
  <si>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</si>
  <si>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</si>
  <si>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</si>
  <si>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</si>
  <si>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</si>
  <si>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</si>
  <si>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</si>
  <si>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</si>
  <si>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</si>
  <si>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</si>
  <si>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</si>
  <si>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</si>
  <si>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</si>
  <si>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</si>
  <si>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</si>
  <si>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</si>
  <si>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</si>
  <si>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</si>
  <si>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</si>
  <si>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</si>
  <si>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</si>
  <si>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</si>
  <si>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</si>
  <si>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</si>
  <si>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</si>
  <si>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</si>
  <si>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</si>
  <si>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</si>
  <si>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</si>
  <si>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</si>
  <si>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</si>
  <si>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</si>
  <si>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</si>
  <si>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</si>
  <si>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</si>
  <si>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</si>
  <si>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</si>
  <si>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</si>
  <si>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</si>
  <si>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</si>
  <si>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</si>
  <si>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</si>
  <si>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</si>
  <si>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</si>
  <si>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</si>
  <si>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</si>
  <si>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</si>
  <si>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</si>
  <si>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</si>
  <si>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</si>
  <si>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</si>
  <si>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</si>
  <si>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</si>
  <si>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</si>
  <si>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</si>
  <si>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</si>
  <si>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</si>
  <si>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</si>
  <si>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</si>
  <si>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</si>
  <si>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</si>
  <si>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</si>
  <si>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</si>
  <si>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</si>
  <si>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</si>
  <si>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</si>
  <si>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</si>
  <si>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</si>
  <si>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</si>
  <si>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</si>
  <si>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</si>
  <si>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</si>
  <si>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</si>
  <si>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</si>
  <si>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</si>
  <si>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</si>
  <si>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</si>
  <si>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</si>
  <si>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</si>
  <si>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</si>
  <si>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</si>
  <si>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</si>
  <si>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</si>
  <si>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</si>
  <si>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</si>
  <si>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</si>
  <si>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</si>
  <si>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</si>
  <si>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</si>
  <si>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</si>
  <si>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</si>
  <si>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</si>
  <si>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</si>
  <si>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</si>
  <si>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</si>
  <si>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</si>
  <si>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</si>
  <si>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</si>
  <si>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</si>
  <si>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</si>
  <si>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</si>
  <si>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</si>
  <si>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</si>
  <si>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</si>
  <si>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</si>
  <si>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</si>
  <si>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</si>
  <si>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</si>
  <si>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</si>
  <si>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</si>
  <si>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</si>
  <si>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</si>
  <si>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</si>
  <si>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</si>
  <si>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</si>
  <si>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</si>
  <si>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</si>
  <si>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</si>
  <si>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</si>
  <si>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</si>
  <si>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</si>
  <si>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</si>
  <si>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</si>
  <si>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</si>
  <si>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</si>
  <si>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</si>
  <si>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</si>
  <si>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</si>
  <si>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</si>
  <si>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</si>
  <si>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</si>
  <si>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</si>
  <si>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</si>
  <si>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</si>
  <si>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</si>
  <si>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</si>
  <si>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</si>
  <si>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</si>
  <si>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</si>
  <si>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</si>
  <si>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</si>
  <si>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</si>
  <si>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</si>
  <si>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</si>
  <si>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</si>
  <si>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</si>
  <si>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</si>
  <si>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</si>
  <si>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</si>
  <si>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</si>
  <si>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</si>
  <si>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</si>
  <si>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</si>
  <si>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</si>
  <si>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</si>
  <si>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</si>
  <si>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</si>
  <si>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</si>
  <si>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</si>
  <si>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</si>
  <si>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</si>
  <si>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</si>
  <si>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</si>
  <si>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</si>
  <si>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</si>
  <si>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</si>
  <si>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</si>
  <si>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</si>
  <si>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</si>
  <si>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</si>
  <si>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</si>
  <si>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</si>
  <si>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</si>
  <si>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</si>
  <si>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</si>
  <si>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</si>
  <si>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</si>
  <si>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</si>
  <si>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</si>
  <si>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</si>
  <si>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</si>
  <si>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</si>
  <si>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</si>
  <si>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</si>
  <si>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</si>
  <si>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</si>
  <si>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</si>
  <si>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</si>
  <si>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</si>
  <si>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</si>
  <si>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</si>
  <si>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</si>
  <si>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</si>
  <si>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</si>
  <si>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</si>
  <si>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</si>
  <si>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</si>
  <si>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</si>
  <si>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</si>
  <si>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</si>
  <si>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</si>
  <si>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</si>
  <si>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</si>
  <si>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</si>
  <si>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</si>
  <si>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</si>
  <si>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</si>
  <si>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</si>
  <si>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</si>
  <si>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</si>
  <si>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</si>
  <si>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</si>
  <si>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</si>
  <si>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</si>
  <si>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</si>
  <si>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</si>
  <si>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</si>
  <si>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</si>
  <si>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</si>
  <si>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</si>
  <si>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</si>
  <si>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</si>
  <si>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</si>
  <si>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</si>
  <si>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</si>
  <si>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</si>
  <si>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</si>
  <si>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</si>
  <si>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</si>
  <si>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</si>
  <si>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</si>
  <si>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</si>
  <si>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</si>
  <si>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</si>
  <si>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</si>
  <si>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</si>
  <si>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</si>
  <si>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</si>
  <si>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</si>
  <si>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</si>
  <si>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</si>
  <si>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</si>
  <si>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</si>
  <si>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</si>
  <si>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</si>
  <si>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</si>
  <si>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</si>
  <si>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</si>
  <si>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</si>
  <si>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</si>
  <si>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</si>
  <si>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</si>
  <si>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</si>
  <si>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</si>
  <si>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</si>
  <si>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</si>
  <si>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</si>
  <si>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</si>
  <si>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</si>
  <si>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</si>
  <si>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</si>
  <si>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</si>
  <si>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</si>
  <si>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</si>
  <si>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</si>
  <si>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</si>
  <si>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</si>
  <si>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</si>
  <si>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</si>
  <si>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</si>
  <si>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</si>
  <si>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</si>
  <si>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</si>
  <si>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</si>
  <si>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</si>
  <si>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</si>
  <si>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</si>
  <si>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</si>
  <si>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</si>
  <si>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</si>
  <si>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</si>
  <si>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</si>
  <si>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</si>
  <si>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</si>
  <si>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</si>
  <si>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</si>
  <si>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</si>
  <si>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</si>
  <si>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</si>
  <si>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</si>
  <si>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</si>
  <si>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</si>
  <si>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</si>
  <si>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</si>
  <si>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</si>
  <si>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</si>
  <si>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</si>
  <si>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</si>
  <si>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</si>
  <si>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</si>
  <si>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</si>
  <si>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</si>
  <si>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</si>
  <si>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</si>
  <si>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</si>
  <si>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</si>
  <si>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</si>
  <si>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</si>
  <si>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</si>
  <si>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</si>
  <si>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</si>
  <si>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</si>
  <si>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</si>
  <si>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</si>
  <si>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</si>
  <si>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</si>
  <si>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</si>
  <si>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</si>
  <si>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</si>
  <si>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</si>
  <si>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</si>
  <si>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</si>
  <si>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</si>
  <si>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</si>
  <si>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</si>
  <si>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</si>
  <si>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</si>
  <si>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</si>
  <si>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</si>
  <si>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</si>
  <si>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</si>
  <si>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</si>
  <si>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</si>
  <si>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</si>
  <si>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</si>
  <si>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</si>
  <si>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</si>
  <si>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</si>
  <si>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</si>
  <si>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</si>
  <si>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</si>
  <si>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</si>
  <si>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</si>
  <si>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</si>
  <si>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</si>
  <si>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</si>
  <si>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</si>
  <si>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</si>
  <si>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</si>
  <si>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</si>
  <si>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</si>
  <si>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</si>
  <si>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</si>
  <si>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</si>
  <si>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</si>
  <si>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</si>
  <si>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</si>
  <si>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</si>
  <si>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</si>
  <si>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</si>
  <si>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</si>
  <si>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</si>
  <si>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</si>
  <si>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</si>
  <si>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</si>
  <si>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</si>
  <si>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</si>
  <si>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</si>
  <si>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</si>
  <si>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</si>
  <si>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</si>
  <si>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</si>
  <si>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</si>
  <si>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</si>
  <si>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</si>
  <si>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</si>
  <si>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</si>
  <si>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</si>
  <si>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</si>
  <si>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</si>
  <si>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</si>
  <si>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</si>
  <si>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</si>
  <si>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</si>
  <si>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</si>
  <si>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</si>
  <si>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</si>
  <si>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</si>
  <si>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</si>
  <si>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</si>
  <si>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</si>
  <si>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</si>
  <si>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</si>
  <si>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</si>
  <si>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</si>
  <si>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</si>
  <si>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</si>
  <si>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</si>
  <si>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</si>
  <si>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</si>
  <si>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</si>
  <si>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</si>
  <si>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</si>
  <si>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</si>
  <si>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</si>
  <si>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</si>
  <si>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</si>
  <si>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</si>
  <si>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</si>
  <si>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</si>
  <si>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</si>
  <si>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</si>
  <si>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</si>
  <si>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</si>
  <si>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</si>
  <si>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</si>
  <si>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</si>
  <si>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</si>
  <si>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</si>
  <si>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</si>
  <si>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</si>
  <si>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</si>
  <si>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</si>
  <si>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</si>
  <si>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</si>
  <si>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</si>
  <si>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</si>
  <si>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</si>
  <si>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</si>
  <si>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</si>
  <si>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</si>
  <si>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</si>
  <si>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</si>
  <si>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</si>
  <si>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</si>
  <si>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</si>
  <si>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</si>
  <si>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</si>
  <si>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</si>
  <si>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</si>
  <si>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</si>
  <si>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</si>
  <si>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</si>
  <si>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</si>
  <si>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</si>
  <si>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</si>
  <si>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</si>
  <si>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</si>
  <si>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</si>
  <si>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</si>
  <si>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</si>
  <si>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</si>
  <si>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</si>
  <si>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</si>
  <si>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</si>
  <si>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</si>
  <si>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</si>
  <si>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</si>
  <si>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</si>
  <si>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</si>
  <si>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</si>
  <si>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</si>
  <si>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</si>
  <si>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</si>
  <si>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</si>
  <si>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</si>
  <si>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</si>
  <si>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</si>
  <si>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</si>
  <si>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</si>
  <si>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</si>
  <si>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</si>
  <si>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</si>
  <si>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</si>
  <si>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</si>
  <si>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</si>
  <si>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</si>
  <si>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</si>
  <si>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</si>
  <si>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</si>
  <si>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</si>
  <si>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</si>
  <si>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</si>
  <si>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</si>
  <si>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</si>
  <si>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</si>
  <si>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</si>
  <si>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</si>
  <si>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</si>
  <si>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</si>
  <si>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</si>
  <si>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</si>
  <si>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</si>
  <si>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</si>
  <si>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</si>
  <si>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</si>
  <si>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</si>
  <si>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</si>
  <si>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</si>
  <si>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</si>
  <si>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</si>
  <si>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</si>
  <si>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</si>
  <si>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</si>
  <si>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</si>
  <si>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</si>
  <si>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</si>
  <si>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</si>
  <si>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</si>
  <si>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</si>
  <si>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</si>
  <si>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</si>
  <si>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</si>
  <si>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</si>
  <si>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</si>
  <si>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</si>
  <si>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</si>
  <si>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</si>
  <si>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</si>
  <si>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</si>
  <si>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</si>
  <si>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</si>
  <si>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</si>
  <si>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</si>
  <si>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</si>
  <si>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</si>
  <si>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</si>
  <si>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</si>
  <si>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</si>
  <si>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</si>
  <si>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</si>
  <si>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</si>
  <si>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</si>
  <si>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</si>
  <si>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</si>
  <si>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</si>
  <si>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</si>
  <si>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</si>
  <si>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</si>
  <si>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</si>
  <si>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</si>
  <si>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</si>
  <si>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</si>
  <si>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</si>
  <si>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</si>
  <si>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</si>
  <si>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</si>
  <si>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</si>
  <si>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</si>
  <si>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</si>
  <si>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</si>
  <si>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</si>
  <si>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</si>
  <si>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</si>
  <si>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</si>
  <si>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</si>
  <si>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</si>
  <si>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</si>
  <si>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</si>
  <si>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</si>
  <si>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</si>
  <si>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</si>
  <si>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</si>
  <si>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</si>
  <si>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</si>
  <si>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</si>
  <si>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</si>
  <si>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</si>
  <si>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</si>
  <si>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</si>
  <si>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</si>
  <si>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</si>
  <si>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</si>
  <si>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</si>
  <si>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</si>
  <si>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</si>
  <si>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</si>
  <si>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</si>
  <si>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</si>
  <si>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</si>
  <si>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</si>
  <si>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</si>
  <si>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</si>
  <si>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</si>
  <si>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</si>
  <si>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</si>
  <si>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</si>
  <si>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</si>
  <si>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</si>
  <si>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</si>
  <si>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</si>
  <si>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</si>
  <si>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</si>
  <si>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</si>
  <si>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</si>
  <si>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</si>
  <si>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</si>
  <si>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</si>
  <si>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</si>
  <si>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</si>
  <si>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</si>
  <si>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</si>
  <si>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</si>
  <si>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</si>
  <si>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</si>
  <si>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</si>
  <si>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</si>
  <si>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</si>
  <si>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</si>
  <si>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</si>
  <si>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</si>
  <si>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</si>
  <si>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</si>
  <si>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</si>
  <si>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</si>
  <si>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</si>
  <si>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</si>
  <si>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</si>
  <si>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</si>
  <si>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</si>
  <si>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</si>
  <si>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</si>
  <si>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</si>
  <si>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</si>
  <si>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</si>
  <si>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</si>
  <si>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</si>
  <si>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</si>
  <si>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</si>
  <si>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</si>
  <si>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</si>
  <si>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</si>
  <si>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</si>
  <si>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</si>
  <si>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</si>
  <si>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</si>
  <si>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</si>
  <si>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</si>
  <si>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</si>
  <si>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</si>
  <si>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</si>
  <si>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</si>
  <si>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</si>
  <si>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</si>
  <si>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</si>
  <si>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</si>
  <si>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</si>
  <si>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</si>
  <si>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</si>
  <si>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</si>
  <si>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</si>
  <si>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</si>
  <si>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</si>
  <si>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</si>
  <si>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</si>
  <si>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</si>
  <si>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</si>
  <si>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</si>
  <si>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</si>
  <si>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</si>
  <si>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</si>
  <si>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</si>
  <si>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</si>
  <si>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</si>
  <si>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</si>
  <si>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</si>
  <si>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</si>
  <si>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</si>
  <si>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</si>
  <si>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</si>
  <si>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</si>
  <si>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</si>
  <si>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</si>
  <si>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</si>
  <si>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</si>
  <si>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</si>
  <si>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</si>
  <si>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</si>
  <si>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</si>
  <si>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</si>
  <si>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</si>
  <si>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</si>
  <si>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</si>
  <si>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</si>
  <si>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</si>
  <si>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</si>
  <si>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</si>
  <si>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</si>
  <si>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</si>
  <si>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</si>
  <si>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</si>
  <si>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</si>
  <si>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</si>
  <si>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</si>
  <si>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</si>
  <si>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</si>
  <si>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</si>
  <si>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</si>
  <si>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</si>
  <si>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</si>
  <si>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</si>
  <si>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</si>
  <si>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</si>
  <si>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</si>
  <si>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</si>
  <si>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</si>
  <si>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</si>
  <si>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</si>
  <si>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</si>
  <si>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</si>
  <si>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</si>
  <si>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</si>
  <si>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</si>
  <si>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</si>
  <si>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</si>
  <si>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</si>
  <si>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</si>
  <si>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</si>
  <si>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</si>
  <si>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</si>
  <si>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</si>
  <si>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</si>
  <si>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</si>
  <si>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</si>
  <si>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</si>
  <si>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</si>
  <si>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</si>
  <si>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</si>
  <si>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</si>
  <si>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</si>
  <si>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</si>
  <si>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</si>
  <si>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</si>
  <si>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</si>
  <si>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</si>
  <si>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</si>
  <si>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</si>
  <si>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</si>
  <si>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</si>
  <si>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</si>
  <si>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</si>
  <si>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</si>
  <si>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</si>
  <si>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</si>
  <si>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</si>
  <si>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</si>
  <si>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</si>
  <si>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</si>
  <si>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</si>
  <si>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</si>
  <si>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</si>
  <si>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</si>
  <si>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</si>
  <si>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</si>
  <si>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</si>
  <si>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</si>
  <si>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</si>
  <si>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</si>
  <si>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</si>
  <si>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</si>
  <si>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</si>
  <si>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</si>
  <si>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</si>
  <si>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</si>
  <si>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</si>
  <si>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</si>
  <si>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</si>
  <si>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</si>
  <si>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</si>
  <si>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</si>
  <si>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</si>
  <si>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</si>
  <si>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</si>
  <si>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</si>
  <si>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</si>
  <si>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</si>
  <si>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</si>
  <si>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</si>
  <si>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</si>
  <si>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</si>
  <si>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</si>
  <si>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</si>
  <si>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</si>
  <si>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</si>
  <si>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</si>
  <si>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</si>
  <si>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</si>
  <si>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</si>
  <si>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</si>
  <si>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</si>
  <si>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</si>
  <si>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</si>
  <si>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</si>
  <si>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</si>
  <si>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</si>
  <si>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</si>
  <si>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</si>
  <si>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</si>
  <si>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</si>
  <si>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</si>
  <si>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</si>
  <si>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</si>
  <si>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</si>
  <si>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</si>
  <si>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</si>
  <si>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</si>
  <si>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</si>
  <si>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</si>
  <si>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</si>
  <si>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</si>
  <si>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</si>
  <si>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</si>
  <si>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</si>
  <si>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</si>
  <si>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</si>
  <si>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</si>
  <si>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</si>
  <si>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</si>
  <si>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</si>
  <si>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</si>
  <si>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</si>
  <si>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</si>
  <si>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</si>
  <si>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</si>
  <si>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</si>
  <si>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</si>
  <si>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</si>
  <si>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</si>
  <si>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</si>
  <si>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</si>
  <si>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</si>
  <si>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</si>
  <si>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</si>
  <si>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</si>
  <si>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</si>
  <si>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</si>
  <si>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</si>
  <si>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</si>
  <si>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</si>
  <si>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</si>
  <si>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</si>
  <si>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</si>
  <si>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</si>
  <si>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</si>
  <si>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</si>
  <si>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</si>
  <si>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</si>
  <si>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</si>
  <si>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</si>
  <si>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</si>
  <si>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</si>
  <si>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</si>
  <si>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</si>
  <si>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</si>
  <si>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</si>
  <si>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</si>
  <si>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</si>
  <si>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</si>
  <si>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</si>
  <si>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</si>
  <si>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</si>
  <si>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</si>
  <si>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</si>
  <si>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</si>
  <si>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</si>
  <si>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</si>
  <si>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</si>
  <si>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</si>
  <si>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</si>
  <si>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</si>
  <si>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</si>
  <si>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</si>
  <si>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</si>
  <si>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</si>
  <si>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</si>
  <si>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</si>
  <si>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</si>
  <si>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</si>
  <si>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</si>
  <si>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</si>
  <si>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</si>
  <si>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</si>
  <si>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</si>
  <si>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</si>
  <si>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</si>
  <si>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</si>
  <si>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</si>
  <si>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</si>
  <si>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</si>
  <si>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</si>
  <si>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</si>
  <si>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</si>
  <si>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</si>
  <si>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</si>
  <si>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</si>
  <si>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</si>
  <si>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</si>
  <si>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</si>
  <si>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</si>
  <si>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</si>
  <si>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</si>
  <si>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</si>
  <si>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</si>
  <si>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</si>
  <si>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</si>
  <si>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</si>
  <si>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</si>
  <si>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</si>
  <si>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</si>
  <si>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</si>
  <si>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</si>
  <si>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</si>
  <si>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</si>
  <si>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</si>
  <si>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</si>
  <si>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</si>
  <si>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</si>
  <si>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</si>
  <si>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</si>
  <si>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</si>
  <si>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</si>
  <si>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</si>
  <si>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</si>
  <si>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</si>
  <si>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</si>
  <si>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</si>
  <si>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</si>
  <si>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</si>
  <si>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</si>
  <si>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</si>
  <si>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</si>
  <si>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</si>
  <si>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</si>
  <si>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</si>
  <si>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</si>
  <si>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</si>
  <si>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</si>
  <si>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</si>
  <si>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</si>
  <si>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</si>
  <si>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</si>
  <si>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</si>
  <si>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</si>
  <si>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</si>
  <si>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</si>
  <si>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</si>
  <si>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</si>
  <si>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</si>
  <si>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</si>
  <si>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</si>
  <si>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</si>
  <si>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</si>
  <si>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</si>
  <si>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</si>
  <si>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</si>
  <si>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</si>
  <si>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</si>
  <si>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</si>
  <si>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</si>
  <si>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</si>
  <si>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</si>
  <si>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</si>
  <si>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</si>
  <si>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</si>
  <si>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</si>
  <si>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</si>
  <si>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</si>
  <si>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</si>
  <si>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</si>
  <si>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</si>
  <si>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</si>
  <si>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</si>
  <si>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</si>
  <si>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</si>
  <si>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</si>
  <si>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</si>
  <si>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</si>
  <si>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</si>
  <si>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</si>
  <si>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</si>
  <si>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</si>
  <si>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</si>
  <si>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</si>
  <si>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</si>
  <si>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</si>
  <si>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</si>
  <si>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</si>
  <si>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</si>
  <si>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</si>
  <si>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</si>
  <si>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</si>
  <si>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</si>
  <si>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</si>
  <si>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</si>
  <si>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</si>
  <si>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</si>
  <si>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</si>
  <si>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</si>
  <si>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</si>
  <si>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</si>
  <si>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</si>
  <si>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</si>
  <si>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</si>
  <si>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</si>
  <si>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</si>
  <si>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</si>
  <si>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</si>
  <si>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</si>
  <si>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</si>
  <si>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</si>
  <si>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</si>
  <si>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</si>
  <si>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</si>
  <si>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</si>
  <si>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</si>
  <si>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</si>
  <si>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</si>
  <si>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</si>
  <si>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</si>
  <si>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</si>
  <si>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</si>
  <si>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</si>
  <si>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</si>
  <si>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</si>
  <si>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</si>
  <si>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</si>
  <si>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</si>
  <si>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</si>
  <si>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</si>
  <si>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</si>
  <si>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</si>
  <si>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</si>
  <si>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</si>
  <si>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</si>
  <si>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</si>
  <si>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</si>
  <si>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</si>
  <si>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</si>
  <si>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</si>
  <si>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</si>
  <si>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</si>
  <si>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</si>
  <si>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</si>
  <si>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</si>
  <si>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</si>
  <si>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</si>
  <si>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</si>
  <si>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</si>
  <si>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</si>
  <si>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</si>
  <si>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</si>
  <si>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</si>
  <si>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</si>
  <si>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</si>
  <si>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</si>
  <si>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</si>
  <si>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</si>
  <si>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</si>
  <si>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</si>
  <si>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</si>
  <si>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</si>
  <si>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</si>
  <si>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</si>
  <si>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</si>
  <si>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</si>
  <si>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</si>
  <si>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</si>
  <si>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</si>
  <si>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</si>
  <si>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</si>
  <si>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</si>
  <si>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</si>
  <si>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</si>
  <si>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</si>
  <si>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</si>
  <si>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</si>
  <si>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</si>
  <si>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</si>
  <si>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</si>
  <si>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</si>
  <si>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</si>
  <si>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</si>
  <si>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</si>
  <si>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</si>
  <si>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</si>
  <si>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</si>
  <si>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</si>
  <si>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</si>
  <si>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</si>
  <si>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</si>
  <si>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</si>
  <si>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</si>
  <si>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</si>
  <si>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</si>
  <si>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</si>
  <si>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</si>
  <si>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</si>
  <si>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</si>
  <si>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</si>
  <si>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</si>
  <si>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</si>
  <si>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</si>
  <si>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</si>
  <si>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</si>
  <si>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</si>
  <si>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</si>
  <si>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</si>
  <si>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</si>
  <si>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</si>
  <si>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</si>
  <si>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</si>
  <si>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</si>
  <si>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</si>
  <si>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</si>
  <si>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</si>
  <si>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</si>
  <si>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</si>
  <si>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</si>
  <si>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</si>
  <si>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</si>
  <si>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</si>
  <si>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</si>
  <si>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</si>
  <si>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</si>
  <si>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</si>
  <si>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</si>
  <si>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</si>
  <si>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</si>
  <si>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</si>
  <si>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</si>
  <si>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</si>
  <si>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</si>
  <si>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</si>
  <si>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</si>
  <si>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</si>
  <si>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</si>
  <si>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</si>
  <si>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</si>
  <si>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</si>
  <si>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</si>
  <si>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</si>
  <si>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</si>
  <si>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</si>
  <si>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</si>
  <si>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</si>
  <si>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</si>
  <si>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</si>
  <si>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</si>
  <si>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</si>
  <si>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</si>
  <si>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</si>
  <si>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</si>
  <si>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</si>
  <si>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</si>
  <si>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</si>
  <si>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</si>
  <si>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</si>
  <si>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</si>
  <si>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</si>
  <si>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</si>
  <si>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</si>
  <si>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</si>
  <si>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</si>
  <si>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</si>
  <si>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</si>
  <si>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</si>
  <si>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</si>
  <si>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</si>
  <si>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</si>
  <si>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</si>
  <si>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</si>
  <si>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</si>
  <si>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</si>
  <si>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</si>
  <si>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</si>
  <si>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</si>
  <si>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</si>
  <si>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</si>
  <si>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</si>
  <si>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</si>
  <si>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</si>
  <si>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</si>
  <si>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</si>
  <si>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</si>
  <si>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</si>
  <si>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</si>
  <si>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</si>
  <si>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</si>
  <si>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</si>
  <si>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</si>
  <si>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</si>
  <si>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</si>
  <si>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</si>
  <si>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</si>
  <si>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</si>
  <si>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</si>
  <si>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</si>
  <si>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</si>
  <si>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</si>
  <si>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</si>
  <si>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</si>
  <si>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</si>
  <si>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</si>
  <si>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</si>
  <si>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</si>
  <si>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</si>
  <si>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</si>
  <si>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</si>
  <si>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</si>
  <si>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</si>
  <si>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</si>
  <si>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</si>
  <si>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</si>
  <si>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</si>
  <si>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</si>
  <si>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</si>
  <si>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</si>
  <si>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</si>
  <si>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</si>
  <si>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</si>
  <si>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</si>
  <si>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</si>
  <si>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</si>
  <si>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</si>
  <si>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</si>
  <si>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</si>
  <si>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</si>
  <si>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</si>
  <si>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</si>
  <si>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</si>
  <si>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</si>
  <si>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</si>
  <si>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</si>
  <si>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</si>
  <si>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</si>
  <si>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</si>
  <si>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</si>
  <si>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</si>
  <si>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</si>
  <si>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</si>
  <si>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</si>
  <si>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</si>
  <si>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</si>
  <si>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</si>
  <si>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</si>
  <si>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</si>
  <si>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</si>
  <si>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</si>
  <si>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</si>
  <si>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</si>
  <si>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</si>
  <si>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</si>
  <si>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</si>
  <si>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</si>
  <si>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</si>
  <si>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</si>
  <si>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</si>
  <si>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</si>
  <si>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</si>
  <si>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</si>
  <si>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</si>
  <si>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</si>
  <si>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</si>
  <si>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</si>
  <si>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</si>
  <si>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</si>
  <si>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</si>
  <si>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</si>
  <si>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</si>
  <si>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</si>
  <si>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</si>
  <si>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</si>
  <si>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</si>
  <si>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</si>
  <si>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</si>
  <si>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</si>
  <si>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</si>
  <si>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</si>
  <si>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</si>
  <si>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</si>
  <si>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</si>
  <si>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</si>
  <si>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</si>
  <si>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</si>
  <si>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</si>
  <si>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</si>
  <si>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</si>
  <si>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</si>
  <si>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</si>
  <si>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</si>
  <si>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</si>
  <si>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</si>
  <si>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</si>
  <si>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</si>
  <si>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</si>
  <si>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</si>
  <si>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</si>
  <si>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</si>
  <si>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</si>
  <si>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</si>
  <si>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</si>
  <si>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</si>
  <si>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</si>
  <si>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</si>
  <si>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</si>
  <si>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</si>
  <si>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</si>
  <si>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</si>
  <si>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</si>
  <si>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</si>
  <si>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</si>
  <si>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</si>
  <si>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</si>
  <si>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</si>
  <si>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</si>
  <si>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</si>
  <si>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</si>
  <si>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</si>
  <si>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</si>
  <si>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</si>
  <si>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</si>
  <si>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</si>
  <si>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</si>
  <si>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</si>
  <si>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</si>
  <si>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</si>
  <si>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</si>
  <si>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</si>
  <si>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</si>
  <si>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</si>
  <si>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</si>
  <si>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</si>
  <si>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</si>
  <si>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</si>
  <si>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</si>
  <si>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</si>
  <si>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</si>
  <si>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</si>
  <si>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</si>
  <si>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</si>
  <si>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</si>
  <si>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</si>
  <si>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</si>
  <si>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</si>
  <si>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</si>
  <si>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</si>
  <si>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</si>
  <si>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</si>
  <si>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</si>
  <si>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</si>
  <si>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</si>
  <si>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</si>
  <si>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</si>
  <si>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</si>
  <si>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</si>
  <si>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</si>
  <si>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</si>
  <si>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</si>
  <si>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</si>
  <si>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</si>
  <si>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</si>
  <si>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</si>
  <si>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</si>
  <si>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</si>
  <si>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</si>
  <si>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</si>
  <si>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</si>
  <si>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</si>
  <si>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</si>
  <si>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</si>
  <si>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</si>
  <si>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</si>
  <si>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</si>
  <si>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</si>
  <si>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</si>
  <si>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</si>
  <si>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</si>
  <si>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</si>
  <si>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</si>
  <si>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</si>
  <si>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</si>
  <si>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</si>
  <si>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</si>
  <si>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</si>
  <si>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</si>
  <si>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</si>
  <si>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</si>
  <si>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</si>
  <si>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</si>
  <si>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</si>
  <si>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</si>
  <si>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</si>
  <si>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</si>
  <si>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</si>
  <si>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</si>
  <si>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</si>
  <si>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</si>
  <si>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</si>
  <si>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</si>
  <si>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</si>
  <si>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</si>
  <si>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</si>
  <si>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</si>
  <si>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</si>
  <si>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</si>
  <si>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</si>
  <si>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</si>
  <si>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</si>
  <si>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</si>
  <si>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</si>
  <si>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</si>
  <si>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</si>
  <si>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</si>
  <si>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</si>
  <si>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</si>
  <si>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</si>
  <si>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</si>
  <si>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</si>
  <si>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</si>
  <si>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</si>
  <si>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</si>
  <si>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</si>
  <si>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</si>
  <si>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</si>
  <si>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</si>
  <si>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</si>
  <si>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</si>
  <si>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</si>
  <si>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</si>
  <si>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</si>
  <si>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</si>
  <si>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</si>
  <si>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</si>
  <si>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</si>
  <si>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</si>
  <si>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</si>
  <si>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</si>
  <si>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</si>
  <si>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</si>
  <si>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</si>
  <si>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</si>
  <si>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</si>
  <si>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</si>
  <si>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</si>
  <si>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</si>
  <si>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</si>
  <si>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</si>
  <si>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</si>
  <si>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</si>
  <si>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</si>
  <si>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</si>
  <si>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</si>
  <si>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</si>
  <si>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</si>
  <si>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</si>
  <si>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</si>
  <si>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</si>
  <si>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</si>
  <si>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</si>
  <si>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</si>
  <si>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</si>
  <si>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</si>
  <si>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</si>
  <si>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</si>
  <si>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</si>
  <si>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</si>
  <si>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</si>
  <si>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</si>
  <si>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</si>
  <si>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</si>
  <si>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</si>
  <si>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</si>
  <si>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</si>
  <si>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</si>
  <si>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</si>
  <si>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</si>
  <si>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</si>
  <si>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</si>
  <si>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</si>
  <si>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</si>
  <si>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</si>
  <si>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</si>
  <si>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</si>
  <si>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</si>
  <si>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</si>
  <si>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</si>
  <si>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</si>
  <si>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</si>
  <si>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</si>
  <si>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</si>
  <si>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</si>
  <si>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</si>
  <si>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</si>
  <si>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</si>
  <si>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</si>
  <si>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</si>
  <si>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</si>
  <si>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</si>
  <si>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</si>
  <si>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</si>
  <si>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</si>
  <si>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</si>
  <si>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</si>
  <si>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</si>
  <si>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</si>
  <si>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</si>
  <si>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</si>
  <si>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</si>
  <si>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</si>
  <si>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</si>
  <si>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</si>
  <si>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</si>
  <si>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</si>
  <si>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</si>
  <si>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</si>
  <si>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</si>
  <si>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</si>
  <si>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</si>
  <si>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</si>
  <si>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</si>
  <si>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</si>
  <si>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</si>
  <si>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</si>
  <si>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</si>
  <si>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</si>
  <si>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</si>
  <si>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</si>
  <si>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</si>
  <si>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</si>
  <si>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</si>
  <si>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</si>
  <si>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</si>
  <si>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</si>
  <si>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</si>
  <si>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</si>
  <si>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</si>
  <si>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</si>
  <si>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</si>
  <si>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</si>
  <si>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</si>
  <si>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</si>
  <si>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</si>
  <si>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</si>
  <si>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</si>
  <si>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</si>
  <si>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</si>
  <si>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</si>
  <si>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</si>
  <si>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</si>
  <si>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</si>
  <si>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</si>
  <si>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</si>
  <si>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</si>
  <si>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</si>
  <si>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</si>
  <si>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</si>
  <si>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</si>
  <si>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</si>
  <si>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</si>
  <si>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</si>
  <si>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</si>
  <si>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</si>
  <si>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</si>
  <si>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</si>
  <si>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</si>
  <si>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</si>
  <si>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</si>
  <si>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</si>
  <si>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</si>
  <si>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</si>
  <si>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</si>
  <si>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</si>
  <si>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</si>
  <si>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</si>
  <si>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</si>
  <si>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</si>
  <si>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</si>
  <si>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</si>
  <si>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</si>
  <si>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</si>
  <si>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</si>
  <si>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</si>
  <si>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</si>
  <si>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</si>
  <si>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</si>
  <si>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</si>
  <si>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</si>
  <si>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</si>
  <si>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</si>
  <si>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</si>
  <si>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</si>
  <si>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</si>
  <si>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</si>
  <si>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</si>
  <si>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</si>
  <si>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</si>
  <si>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</si>
  <si>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</si>
  <si>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</si>
  <si>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</si>
  <si>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</si>
  <si>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</si>
  <si>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</si>
  <si>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</si>
  <si>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</si>
  <si>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</si>
  <si>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</si>
  <si>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</si>
  <si>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</si>
  <si>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</si>
  <si>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</si>
  <si>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</si>
  <si>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</si>
  <si>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</si>
  <si>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</si>
  <si>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</si>
  <si>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</si>
  <si>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</si>
  <si>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</si>
  <si>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</si>
  <si>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</si>
  <si>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</si>
  <si>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</si>
  <si>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</si>
  <si>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</si>
  <si>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</si>
  <si>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</si>
  <si>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</si>
  <si>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</si>
  <si>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</si>
  <si>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</si>
  <si>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</si>
  <si>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</si>
  <si>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</si>
  <si>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</si>
  <si>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</si>
  <si>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</si>
  <si>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</si>
  <si>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</si>
  <si>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</si>
  <si>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</si>
  <si>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</si>
  <si>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</si>
  <si>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</si>
  <si>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</si>
  <si>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</si>
  <si>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</si>
  <si>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</si>
  <si>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</si>
  <si>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</si>
  <si>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</si>
  <si>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</si>
  <si>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</si>
  <si>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</si>
  <si>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</si>
  <si>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</si>
  <si>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</si>
  <si>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</si>
  <si>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</si>
  <si>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</si>
  <si>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</si>
  <si>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</si>
  <si>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</si>
  <si>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</si>
  <si>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</si>
  <si>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</si>
  <si>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</si>
  <si>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</si>
  <si>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</si>
  <si>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</si>
  <si>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</si>
  <si>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</si>
  <si>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</si>
  <si>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</si>
  <si>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</si>
  <si>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</si>
  <si>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</si>
  <si>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</si>
  <si>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</si>
  <si>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</si>
  <si>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</si>
  <si>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</si>
  <si>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</si>
  <si>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</si>
  <si>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</si>
  <si>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</si>
  <si>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</si>
  <si>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</si>
  <si>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</si>
  <si>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</si>
  <si>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</si>
  <si>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</si>
  <si>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</si>
  <si>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</si>
  <si>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</si>
  <si>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</si>
  <si>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</si>
  <si>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</si>
  <si>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</si>
  <si>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</si>
  <si>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</si>
  <si>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</si>
  <si>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</si>
  <si>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</si>
  <si>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</si>
  <si>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</si>
  <si>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</si>
  <si>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</si>
  <si>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</si>
  <si>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</si>
  <si>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</si>
  <si>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</si>
  <si>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</si>
  <si>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</si>
  <si>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</si>
  <si>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</si>
  <si>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</si>
  <si>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</si>
  <si>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</si>
  <si>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</si>
  <si>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</si>
  <si>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</si>
  <si>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</si>
  <si>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</si>
  <si>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</si>
  <si>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</si>
  <si>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</si>
  <si>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</si>
  <si>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</si>
  <si>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</si>
  <si>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</si>
  <si>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</si>
  <si>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</si>
  <si>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</si>
  <si>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</si>
  <si>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</si>
  <si>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</si>
  <si>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</si>
  <si>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</si>
  <si>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</si>
  <si>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</si>
  <si>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</si>
  <si>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</si>
  <si>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</si>
  <si>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</si>
  <si>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</si>
  <si>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</si>
  <si>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</si>
  <si>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</si>
  <si>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</si>
  <si>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</si>
  <si>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</si>
  <si>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</si>
  <si>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</si>
  <si>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</si>
  <si>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</si>
  <si>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</si>
  <si>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</si>
  <si>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</si>
  <si>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</si>
  <si>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</si>
  <si>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</si>
  <si>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</si>
  <si>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</si>
  <si>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</si>
  <si>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</si>
  <si>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</si>
  <si>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</si>
  <si>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</si>
  <si>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</si>
  <si>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</si>
  <si>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</si>
  <si>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</si>
  <si>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</si>
  <si>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</si>
  <si>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</si>
  <si>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</si>
  <si>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</si>
  <si>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</si>
  <si>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</si>
  <si>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</si>
  <si>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</si>
  <si>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</si>
  <si>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</si>
  <si>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</si>
  <si>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</si>
  <si>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</si>
  <si>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</si>
  <si>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</si>
  <si>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</si>
  <si>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</si>
  <si>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</si>
  <si>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</si>
  <si>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</si>
  <si>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</si>
  <si>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</si>
  <si>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</si>
  <si>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</si>
  <si>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</si>
  <si>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</si>
  <si>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</si>
  <si>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</si>
  <si>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</si>
  <si>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</si>
  <si>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</si>
  <si>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</si>
  <si>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</si>
  <si>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</si>
  <si>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</si>
  <si>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</si>
  <si>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</si>
  <si>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</si>
  <si>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</si>
  <si>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</si>
  <si>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</si>
  <si>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</si>
  <si>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</si>
  <si>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</si>
  <si>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</si>
  <si>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</si>
  <si>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</si>
  <si>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</si>
  <si>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</si>
  <si>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</si>
  <si>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</si>
  <si>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</si>
  <si>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</si>
  <si>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</si>
  <si>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</si>
  <si>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</si>
  <si>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</si>
  <si>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</si>
  <si>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</si>
  <si>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</si>
  <si>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</si>
  <si>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</si>
  <si>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</si>
  <si>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</si>
  <si>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</si>
  <si>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</si>
  <si>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</si>
  <si>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</si>
  <si>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</si>
  <si>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</si>
  <si>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</si>
  <si>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</si>
  <si>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</si>
  <si>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</si>
  <si>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</si>
  <si>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</si>
  <si>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</si>
  <si>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</si>
  <si>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</si>
  <si>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</si>
  <si>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</si>
  <si>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</si>
  <si>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</si>
  <si>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</si>
  <si>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</si>
  <si>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</si>
  <si>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</si>
  <si>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</si>
  <si>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</si>
  <si>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</si>
  <si>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</si>
  <si>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</si>
  <si>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</si>
  <si>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</si>
  <si>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</si>
  <si>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</si>
  <si>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</si>
  <si>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</si>
  <si>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</si>
  <si>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</si>
  <si>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</si>
  <si>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</si>
  <si>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</si>
  <si>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</si>
  <si>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</si>
  <si>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</si>
  <si>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</si>
  <si>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</si>
  <si>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</si>
  <si>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</si>
  <si>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</si>
  <si>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</si>
  <si>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</si>
  <si>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</si>
  <si>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</si>
  <si>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</si>
  <si>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</si>
  <si>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</si>
  <si>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</si>
  <si>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</si>
  <si>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</si>
  <si>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</si>
  <si>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</si>
  <si>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</si>
  <si>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</si>
  <si>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</si>
  <si>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</si>
  <si>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</si>
  <si>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</si>
  <si>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</si>
  <si>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</si>
  <si>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</si>
  <si>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</si>
  <si>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</si>
  <si>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</si>
  <si>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</si>
  <si>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</si>
  <si>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</si>
  <si>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</si>
  <si>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</si>
  <si>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</si>
  <si>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</si>
  <si>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</si>
  <si>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</si>
  <si>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</si>
  <si>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</si>
  <si>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</si>
  <si>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</si>
  <si>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</si>
  <si>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</si>
  <si>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</si>
  <si>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</si>
  <si>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</si>
  <si>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</si>
  <si>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</si>
  <si>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</si>
  <si>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</si>
  <si>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</si>
  <si>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</si>
  <si>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</si>
  <si>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</si>
  <si>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</si>
  <si>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</si>
  <si>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</si>
  <si>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</si>
  <si>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</si>
  <si>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</si>
  <si>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</si>
  <si>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</si>
  <si>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</si>
  <si>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</si>
  <si>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</si>
  <si>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</si>
  <si>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</si>
  <si>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</si>
  <si>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</si>
  <si>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</si>
  <si>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</si>
  <si>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</si>
  <si>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</si>
  <si>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</si>
  <si>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</si>
  <si>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</si>
  <si>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</si>
  <si>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</si>
  <si>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</si>
  <si>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</si>
  <si>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</si>
  <si>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</si>
  <si>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</si>
  <si>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</si>
  <si>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</si>
  <si>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</si>
  <si>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</si>
  <si>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</si>
  <si>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</si>
  <si>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</si>
  <si>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</si>
  <si>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</si>
  <si>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</si>
  <si>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</si>
  <si>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</si>
  <si>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</si>
  <si>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</si>
  <si>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</si>
  <si>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</si>
  <si>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</si>
  <si>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</si>
  <si>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</si>
  <si>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</si>
  <si>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</si>
  <si>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</si>
  <si>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</si>
  <si>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</si>
  <si>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</si>
  <si>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</si>
  <si>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</si>
  <si>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</si>
  <si>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</si>
  <si>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</si>
  <si>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</si>
  <si>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</si>
  <si>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</si>
  <si>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</si>
  <si>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</si>
  <si>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</si>
  <si>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</si>
  <si>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</si>
  <si>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</si>
  <si>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</si>
  <si>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</si>
  <si>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</si>
  <si>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</si>
  <si>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</si>
  <si>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</si>
  <si>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</si>
  <si>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</si>
  <si>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</si>
  <si>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</si>
  <si>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</si>
  <si>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</si>
  <si>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</si>
  <si>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</si>
  <si>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</si>
  <si>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</si>
  <si>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</si>
  <si>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</si>
  <si>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</si>
  <si>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</si>
  <si>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</si>
  <si>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</si>
  <si>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</si>
  <si>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</si>
  <si>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</si>
  <si>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</si>
  <si>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</si>
  <si>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</si>
  <si>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</si>
  <si>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</si>
  <si>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</si>
  <si>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</si>
  <si>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</si>
  <si>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</si>
  <si>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</si>
  <si>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</si>
  <si>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</si>
  <si>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</si>
  <si>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</si>
  <si>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</si>
  <si>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</si>
  <si>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</si>
  <si>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</si>
  <si>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</si>
  <si>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</si>
  <si>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</si>
  <si>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</si>
  <si>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</si>
  <si>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</si>
  <si>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</si>
  <si>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</si>
  <si>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</si>
  <si>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</si>
  <si>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</si>
  <si>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</si>
  <si>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</si>
  <si>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</si>
  <si>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</si>
  <si>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</si>
  <si>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</si>
  <si>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</si>
  <si>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</si>
  <si>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</si>
  <si>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</si>
  <si>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</si>
  <si>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</si>
  <si>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</si>
  <si>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</si>
  <si>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</si>
  <si>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</si>
  <si>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</si>
  <si>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</si>
  <si>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</si>
  <si>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</si>
  <si>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</si>
  <si>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</si>
  <si>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</si>
  <si>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</si>
  <si>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</si>
  <si>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</si>
  <si>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</si>
  <si>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</si>
  <si>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</si>
  <si>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</si>
  <si>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</si>
  <si>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</si>
  <si>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</si>
  <si>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</si>
  <si>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</si>
  <si>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</si>
  <si>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</si>
  <si>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</si>
  <si>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</si>
  <si>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</si>
  <si>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</si>
  <si>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</si>
  <si>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</si>
  <si>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</si>
  <si>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</si>
  <si>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</si>
  <si>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</si>
  <si>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</si>
  <si>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</si>
  <si>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</si>
  <si>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</si>
  <si>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</si>
  <si>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</si>
  <si>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</si>
  <si>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</si>
  <si>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</si>
  <si>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</si>
  <si>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</si>
  <si>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</si>
  <si>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</si>
  <si>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</si>
  <si>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</si>
  <si>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</si>
  <si>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</si>
  <si>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</si>
  <si>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</si>
  <si>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</si>
  <si>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</si>
  <si>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</si>
  <si>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</si>
  <si>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</si>
  <si>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</si>
  <si>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</si>
  <si>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</si>
  <si>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</si>
  <si>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</si>
  <si>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</si>
  <si>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</si>
  <si>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</si>
  <si>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</si>
  <si>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</si>
  <si>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</si>
  <si>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</si>
  <si>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</si>
  <si>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</si>
  <si>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</si>
  <si>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</si>
  <si>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</si>
  <si>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</si>
  <si>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</si>
  <si>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</si>
  <si>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</si>
  <si>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</si>
  <si>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</si>
  <si>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</si>
  <si>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</si>
  <si>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</si>
  <si>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</si>
  <si>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</si>
  <si>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</si>
  <si>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</si>
  <si>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</si>
  <si>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</si>
  <si>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</si>
  <si>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</si>
  <si>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</si>
  <si>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</si>
  <si>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</si>
  <si>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</si>
  <si>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</si>
  <si>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</si>
  <si>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</si>
  <si>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</si>
  <si>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</si>
  <si>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</si>
  <si>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</si>
  <si>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</si>
  <si>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</si>
  <si>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</si>
  <si>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</si>
  <si>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</si>
  <si>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</si>
  <si>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</si>
  <si>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</si>
  <si>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</si>
  <si>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</si>
  <si>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</si>
  <si>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</si>
  <si>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</si>
  <si>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</si>
  <si>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</si>
  <si>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</si>
  <si>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</si>
  <si>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</si>
  <si>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</si>
  <si>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</si>
  <si>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</si>
  <si>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</si>
  <si>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</si>
  <si>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</si>
  <si>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</si>
  <si>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</si>
  <si>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</si>
  <si>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</si>
  <si>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</si>
  <si>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</si>
  <si>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</si>
  <si>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</si>
  <si>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</si>
  <si>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</si>
  <si>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</si>
  <si>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</si>
  <si>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</si>
  <si>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</si>
  <si>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</si>
  <si>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</si>
  <si>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</si>
  <si>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</si>
  <si>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</si>
  <si>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</si>
  <si>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</si>
  <si>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</si>
  <si>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</si>
  <si>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</si>
  <si>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</si>
  <si>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</si>
  <si>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</si>
  <si>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</si>
  <si>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</si>
  <si>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</si>
  <si>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</si>
  <si>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</si>
  <si>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</si>
  <si>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</si>
  <si>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</si>
  <si>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</si>
  <si>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</si>
  <si>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</si>
  <si>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</si>
  <si>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</si>
  <si>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</si>
  <si>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</si>
  <si>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</si>
  <si>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</si>
  <si>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</si>
  <si>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</si>
  <si>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</si>
  <si>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</si>
  <si>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</si>
  <si>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</si>
  <si>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</si>
  <si>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</si>
  <si>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</si>
  <si>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</si>
  <si>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</si>
  <si>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</si>
  <si>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</si>
  <si>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</si>
  <si>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</si>
  <si>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</si>
  <si>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</si>
  <si>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</si>
  <si>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</si>
  <si>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</si>
  <si>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</si>
  <si>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</si>
  <si>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</si>
  <si>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</si>
  <si>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</si>
  <si>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</si>
  <si>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</si>
  <si>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</si>
  <si>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</si>
  <si>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</si>
  <si>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</si>
  <si>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</si>
  <si>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</si>
  <si>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</si>
  <si>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</si>
  <si>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</si>
  <si>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</si>
  <si>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</si>
  <si>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</si>
  <si>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</si>
  <si>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</si>
  <si>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</si>
  <si>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</si>
  <si>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</si>
  <si>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</si>
  <si>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</si>
  <si>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</si>
  <si>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</si>
  <si>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</si>
  <si>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</si>
  <si>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</si>
  <si>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</si>
  <si>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</si>
  <si>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</si>
  <si>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</si>
  <si>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</si>
  <si>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</si>
  <si>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</si>
  <si>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</si>
  <si>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</si>
  <si>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</si>
  <si>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</si>
  <si>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</si>
  <si>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</si>
  <si>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</si>
  <si>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</si>
  <si>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</si>
  <si>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</si>
  <si>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</si>
  <si>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</si>
  <si>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</si>
  <si>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</si>
  <si>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</si>
  <si>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</si>
  <si>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</si>
  <si>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</si>
  <si>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</si>
  <si>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</si>
  <si>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</si>
  <si>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</si>
  <si>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</si>
  <si>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</si>
  <si>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</si>
  <si>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</si>
  <si>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</si>
  <si>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</si>
  <si>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</si>
  <si>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</si>
  <si>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</si>
  <si>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</si>
  <si>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</si>
  <si>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</si>
  <si>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</si>
  <si>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</si>
  <si>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</si>
  <si>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</si>
  <si>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</si>
  <si>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</si>
  <si>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</si>
  <si>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</si>
  <si>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</si>
  <si>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</si>
  <si>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</si>
  <si>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</si>
  <si>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</si>
  <si>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</si>
  <si>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</si>
  <si>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</si>
  <si>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</si>
  <si>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</si>
  <si>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</si>
  <si>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</si>
  <si>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</si>
  <si>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</si>
  <si>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</si>
  <si>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</si>
  <si>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</si>
  <si>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</si>
  <si>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</si>
  <si>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</si>
  <si>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</si>
  <si>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</si>
  <si>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</si>
  <si>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</si>
  <si>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</si>
  <si>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</si>
  <si>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</si>
  <si>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</si>
  <si>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</si>
  <si>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</si>
  <si>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</si>
  <si>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</si>
  <si>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</si>
  <si>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</si>
  <si>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</si>
  <si>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</si>
  <si>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</si>
  <si>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</si>
  <si>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</si>
  <si>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</si>
  <si>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</si>
  <si>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</si>
  <si>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</si>
  <si>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</si>
  <si>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</si>
  <si>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</si>
  <si>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</si>
  <si>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</si>
  <si>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</si>
  <si>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</si>
  <si>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</si>
  <si>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</si>
  <si>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</si>
  <si>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</si>
  <si>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</si>
  <si>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</si>
  <si>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</si>
  <si>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</si>
  <si>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</si>
  <si>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</si>
  <si>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</si>
  <si>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</si>
  <si>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</si>
  <si>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</si>
  <si>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</si>
  <si>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</si>
  <si>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</si>
  <si>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</si>
  <si>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</si>
  <si>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</si>
  <si>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</si>
  <si>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</si>
  <si>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</si>
  <si>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</si>
  <si>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</si>
  <si>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</si>
  <si>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</si>
  <si>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</si>
  <si>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</si>
  <si>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</si>
  <si>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</si>
  <si>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</si>
  <si>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</si>
  <si>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</si>
  <si>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</si>
  <si>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</si>
  <si>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</si>
  <si>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</si>
  <si>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</si>
  <si>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</si>
  <si>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</si>
  <si>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</si>
  <si>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</si>
  <si>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</si>
  <si>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</si>
  <si>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</si>
  <si>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</si>
  <si>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</si>
  <si>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</si>
  <si>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</si>
  <si>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</si>
  <si>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</si>
  <si>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</si>
  <si>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</si>
  <si>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</si>
  <si>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</si>
  <si>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</si>
  <si>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</si>
  <si>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</si>
  <si>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</si>
  <si>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</si>
  <si>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</si>
  <si>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</si>
  <si>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</si>
  <si>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</si>
  <si>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</si>
  <si>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</si>
  <si>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</si>
  <si>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</si>
  <si>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</si>
  <si>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</si>
  <si>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</si>
  <si>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</si>
  <si>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</si>
  <si>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</si>
  <si>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</si>
  <si>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</si>
  <si>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</si>
  <si>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</si>
  <si>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</si>
  <si>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</si>
  <si>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</si>
  <si>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</si>
  <si>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</si>
  <si>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</si>
  <si>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</si>
  <si>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</si>
  <si>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</si>
  <si>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</si>
  <si>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</si>
  <si>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</si>
  <si>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</si>
  <si>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</si>
  <si>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</si>
  <si>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</si>
  <si>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</si>
  <si>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</si>
  <si>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</si>
  <si>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</si>
  <si>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</si>
  <si>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</si>
  <si>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</si>
  <si>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</si>
  <si>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</si>
  <si>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</si>
  <si>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</si>
  <si>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</si>
  <si>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</si>
  <si>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</si>
  <si>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</si>
  <si>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</si>
  <si>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</si>
  <si>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</si>
  <si>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</si>
  <si>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</si>
  <si>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</si>
  <si>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</si>
  <si>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</si>
  <si>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</si>
  <si>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</si>
  <si>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</si>
  <si>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</si>
  <si>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</si>
  <si>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</si>
  <si>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</si>
  <si>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</si>
  <si>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</si>
  <si>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</si>
  <si>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</si>
  <si>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</si>
  <si>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</si>
  <si>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</si>
  <si>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</si>
  <si>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</si>
  <si>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</si>
  <si>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</si>
  <si>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</si>
  <si>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</si>
  <si>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</si>
  <si>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</si>
  <si>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</si>
  <si>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</si>
  <si>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</si>
  <si>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</si>
  <si>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</si>
  <si>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</si>
  <si>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</si>
  <si>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</si>
  <si>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</si>
  <si>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</si>
  <si>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</si>
  <si>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</si>
  <si>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</si>
  <si>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</si>
  <si>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</si>
  <si>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</si>
  <si>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</si>
  <si>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</si>
  <si>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</si>
  <si>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</si>
  <si>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</si>
  <si>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</si>
  <si>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</si>
  <si>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</si>
  <si>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</si>
  <si>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</si>
  <si>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</si>
  <si>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</si>
  <si>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</si>
  <si>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</si>
  <si>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</si>
  <si>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</si>
  <si>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</si>
  <si>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</si>
  <si>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</si>
  <si>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</si>
  <si>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</si>
  <si>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</si>
  <si>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</si>
  <si>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</si>
  <si>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</si>
  <si>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</si>
  <si>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</si>
  <si>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</si>
  <si>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</si>
  <si>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</si>
  <si>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</si>
  <si>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</si>
  <si>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</si>
  <si>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</si>
  <si>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</si>
  <si>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</si>
  <si>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</si>
  <si>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</si>
  <si>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</si>
  <si>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</si>
  <si>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</si>
  <si>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</si>
  <si>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</si>
  <si>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</si>
  <si>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</si>
  <si>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</si>
  <si>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</si>
  <si>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</si>
  <si>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</si>
  <si>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</si>
  <si>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</si>
  <si>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</si>
  <si>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</si>
  <si>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</si>
  <si>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</si>
  <si>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</si>
  <si>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</si>
  <si>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</si>
  <si>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</si>
  <si>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</si>
  <si>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</si>
  <si>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</si>
  <si>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</si>
  <si>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</si>
  <si>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</si>
  <si>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</si>
  <si>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</si>
  <si>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</si>
  <si>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</si>
  <si>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</si>
  <si>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</si>
  <si>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</si>
  <si>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</si>
  <si>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</si>
  <si>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</si>
  <si>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</si>
  <si>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</si>
  <si>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</si>
  <si>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</si>
  <si>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</si>
  <si>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</si>
  <si>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</si>
  <si>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</si>
  <si>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</si>
  <si>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</si>
  <si>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</si>
  <si>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</si>
  <si>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</si>
  <si>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</si>
  <si>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</si>
  <si>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</si>
  <si>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</si>
  <si>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</si>
  <si>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</si>
  <si>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</si>
  <si>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</si>
  <si>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</si>
  <si>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</si>
  <si>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</si>
  <si>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</si>
  <si>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</si>
  <si>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</si>
  <si>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</si>
  <si>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</si>
  <si>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</si>
  <si>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</si>
  <si>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</si>
  <si>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</si>
  <si>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</si>
  <si>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</si>
  <si>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</si>
  <si>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</si>
  <si>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</si>
  <si>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</si>
  <si>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</si>
  <si>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</si>
  <si>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</si>
  <si>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</si>
  <si>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</si>
  <si>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</si>
  <si>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</si>
  <si>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</si>
  <si>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</si>
  <si>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</si>
  <si>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</si>
  <si>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</si>
  <si>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</si>
  <si>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</si>
  <si>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</si>
  <si>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</si>
  <si>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</si>
  <si>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</si>
  <si>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</si>
  <si>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</si>
  <si>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</si>
  <si>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</si>
  <si>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</si>
  <si>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</si>
  <si>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</si>
  <si>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</si>
  <si>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</si>
  <si>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</si>
  <si>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</si>
  <si>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</si>
  <si>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</si>
  <si>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</si>
  <si>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</si>
  <si>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</si>
  <si>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</si>
  <si>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</si>
  <si>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</si>
  <si>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</si>
  <si>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</si>
  <si>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</si>
  <si>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</si>
  <si>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</si>
  <si>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</si>
  <si>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</si>
  <si>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</si>
  <si>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</si>
  <si>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</si>
  <si>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</si>
  <si>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</si>
  <si>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</si>
  <si>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</si>
  <si>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</si>
  <si>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</si>
  <si>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</si>
  <si>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</si>
  <si>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</si>
  <si>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</si>
  <si>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</si>
  <si>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</si>
  <si>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</si>
  <si>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</si>
  <si>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</si>
  <si>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</si>
  <si>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</si>
  <si>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</si>
  <si>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</si>
  <si>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</si>
  <si>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</si>
  <si>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</si>
  <si>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</si>
  <si>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</si>
  <si>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</si>
  <si>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</si>
  <si>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</si>
  <si>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</si>
  <si>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</si>
  <si>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</si>
  <si>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</si>
  <si>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</si>
  <si>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</si>
  <si>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</si>
  <si>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</si>
  <si>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</si>
  <si>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</si>
  <si>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</si>
  <si>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</si>
  <si>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</si>
  <si>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</si>
  <si>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</si>
  <si>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</si>
  <si>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</si>
  <si>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</si>
  <si>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</si>
  <si>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</si>
  <si>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</si>
  <si>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</si>
  <si>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</si>
  <si>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</si>
  <si>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</si>
  <si>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</si>
  <si>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</si>
  <si>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</si>
  <si>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</si>
  <si>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</si>
  <si>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</si>
  <si>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</si>
  <si>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</si>
  <si>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</si>
  <si>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</si>
  <si>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</si>
  <si>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</si>
  <si>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</si>
  <si>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</si>
  <si>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</si>
  <si>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</si>
  <si>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</si>
  <si>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</si>
  <si>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</si>
  <si>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</si>
  <si>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</si>
  <si>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</si>
  <si>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</si>
  <si>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</si>
  <si>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</si>
  <si>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</si>
  <si>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</si>
  <si>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</si>
  <si>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</si>
  <si>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</si>
  <si>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</si>
  <si>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</si>
  <si>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</si>
  <si>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</si>
  <si>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</si>
  <si>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</si>
  <si>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</si>
  <si>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</si>
  <si>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</si>
  <si>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</si>
  <si>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</si>
  <si>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</si>
  <si>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</si>
  <si>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</si>
  <si>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</si>
  <si>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</si>
  <si>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</si>
  <si>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</si>
  <si>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</si>
  <si>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</si>
  <si>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</si>
  <si>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</si>
  <si>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</si>
  <si>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</si>
  <si>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</si>
  <si>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</si>
  <si>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</si>
  <si>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</si>
  <si>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</si>
  <si>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</si>
  <si>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</si>
  <si>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</si>
  <si>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</si>
  <si>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</si>
  <si>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</si>
  <si>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</si>
  <si>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</si>
  <si>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</si>
  <si>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</si>
  <si>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</si>
  <si>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</si>
  <si>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</si>
  <si>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</si>
  <si>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</si>
  <si>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</si>
  <si>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</si>
  <si>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</si>
  <si>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</si>
  <si>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</si>
  <si>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</si>
  <si>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</si>
  <si>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</si>
  <si>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</si>
  <si>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</si>
  <si>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</si>
  <si>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</si>
  <si>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</si>
  <si>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</si>
  <si>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</si>
  <si>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</si>
  <si>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</si>
  <si>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</si>
  <si>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</si>
  <si>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</si>
  <si>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</si>
  <si>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</si>
  <si>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</si>
  <si>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</si>
  <si>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</si>
  <si>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</si>
  <si>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</si>
  <si>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</si>
  <si>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</si>
  <si>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</si>
  <si>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</si>
  <si>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</si>
  <si>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</si>
  <si>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</si>
  <si>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</si>
  <si>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</si>
  <si>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</si>
  <si>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</si>
  <si>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</si>
  <si>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</si>
  <si>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</si>
  <si>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</si>
  <si>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</si>
  <si>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</si>
  <si>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</si>
  <si>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</si>
  <si>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</si>
  <si>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</si>
  <si>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</si>
  <si>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</si>
  <si>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</si>
  <si>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</si>
  <si>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</si>
  <si>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</si>
  <si>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</si>
  <si>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</si>
  <si>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</si>
  <si>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</si>
  <si>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</si>
  <si>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</si>
  <si>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</si>
  <si>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</si>
  <si>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</si>
  <si>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</si>
  <si>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</si>
  <si>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</si>
  <si>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</si>
  <si>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</si>
  <si>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</si>
  <si>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</si>
  <si>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</si>
  <si>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</si>
  <si>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</si>
  <si>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</si>
  <si>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</si>
  <si>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</si>
  <si>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</si>
  <si>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</si>
  <si>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</si>
  <si>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</si>
  <si>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</si>
  <si>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</si>
  <si>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</si>
  <si>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</si>
  <si>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</si>
  <si>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</si>
  <si>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</si>
  <si>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</si>
  <si>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</si>
  <si>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</si>
  <si>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</si>
  <si>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</si>
  <si>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</si>
  <si>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</si>
  <si>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</si>
  <si>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</si>
  <si>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</si>
  <si>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</si>
  <si>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</si>
  <si>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</si>
  <si>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</si>
  <si>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</si>
  <si>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</si>
  <si>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</si>
  <si>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</si>
  <si>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</si>
  <si>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</si>
  <si>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</si>
  <si>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</si>
  <si>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</si>
  <si>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</si>
  <si>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</si>
  <si>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</si>
  <si>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</si>
  <si>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</si>
  <si>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</si>
  <si>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</si>
  <si>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</si>
  <si>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</si>
  <si>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</si>
  <si>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</si>
  <si>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</si>
  <si>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</si>
  <si>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</si>
  <si>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</si>
  <si>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</si>
  <si>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</si>
  <si>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</si>
  <si>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</si>
  <si>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</si>
  <si>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</si>
  <si>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</si>
  <si>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</si>
  <si>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</si>
  <si>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</si>
  <si>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</si>
  <si>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</si>
  <si>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</si>
  <si>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</si>
  <si>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</si>
  <si>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</si>
  <si>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</si>
  <si>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</si>
  <si>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</si>
  <si>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</si>
  <si>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</si>
  <si>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</si>
  <si>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</si>
  <si>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</si>
  <si>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</si>
  <si>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</si>
  <si>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</si>
  <si>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</si>
  <si>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</si>
  <si>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</si>
  <si>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</si>
  <si>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</si>
  <si>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</si>
  <si>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</si>
  <si>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</si>
  <si>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</si>
  <si>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</si>
  <si>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</si>
  <si>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</si>
  <si>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</si>
  <si>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</si>
  <si>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</si>
  <si>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</si>
  <si>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</si>
  <si>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</si>
  <si>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</si>
  <si>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</si>
  <si>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</si>
  <si>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</si>
  <si>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</si>
  <si>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</si>
  <si>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</si>
  <si>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</si>
  <si>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</si>
  <si>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</si>
  <si>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</si>
  <si>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</si>
  <si>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</si>
  <si>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</si>
  <si>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</si>
  <si>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</si>
  <si>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</si>
  <si>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</si>
  <si>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</si>
  <si>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</si>
  <si>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</si>
  <si>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</si>
  <si>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</si>
  <si>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</si>
  <si>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</si>
  <si>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</si>
  <si>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</si>
  <si>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</si>
  <si>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</si>
  <si>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</si>
  <si>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</si>
  <si>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</si>
  <si>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</si>
  <si>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</si>
  <si>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</si>
  <si>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</si>
  <si>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</si>
  <si>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</si>
  <si>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</si>
  <si>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</si>
  <si>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</si>
  <si>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</si>
  <si>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</si>
  <si>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</si>
  <si>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</si>
  <si>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</si>
  <si>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</si>
  <si>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</si>
  <si>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</si>
  <si>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</si>
  <si>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</si>
  <si>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</si>
  <si>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</si>
  <si>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</si>
  <si>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</si>
  <si>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</si>
  <si>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</si>
  <si>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</si>
  <si>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</si>
  <si>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</si>
  <si>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</si>
  <si>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</si>
  <si>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</si>
  <si>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</si>
  <si>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</si>
  <si>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</si>
  <si>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</si>
  <si>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</si>
  <si>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</si>
  <si>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</si>
  <si>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</si>
  <si>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</si>
  <si>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</si>
  <si>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</si>
  <si>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</si>
  <si>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</si>
  <si>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</si>
  <si>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</si>
  <si>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</si>
  <si>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</si>
  <si>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</si>
  <si>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</si>
  <si>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</si>
  <si>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</si>
  <si>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</si>
  <si>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</si>
  <si>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</si>
  <si>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</si>
  <si>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</si>
  <si>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</si>
  <si>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</si>
  <si>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</si>
  <si>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</si>
  <si>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</si>
  <si>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</si>
  <si>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</si>
  <si>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</si>
  <si>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</si>
  <si>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</si>
  <si>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</si>
  <si>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</si>
  <si>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</si>
  <si>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</si>
  <si>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</si>
  <si>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</si>
  <si>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</si>
  <si>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</si>
  <si>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</si>
  <si>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</si>
  <si>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</si>
  <si>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</si>
  <si>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</si>
  <si>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</si>
  <si>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</si>
  <si>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</si>
  <si>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</si>
  <si>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</si>
  <si>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</si>
  <si>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</si>
  <si>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</si>
  <si>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</si>
  <si>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</si>
  <si>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</si>
  <si>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</si>
  <si>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</si>
  <si>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</si>
  <si>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</si>
  <si>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</si>
  <si>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</si>
  <si>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</si>
  <si>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</si>
  <si>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</si>
  <si>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</si>
  <si>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</si>
  <si>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</si>
  <si>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</si>
  <si>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</si>
  <si>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</si>
  <si>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</si>
  <si>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</si>
  <si>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</si>
  <si>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</si>
  <si>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</si>
  <si>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</si>
  <si>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</si>
  <si>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</si>
  <si>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</si>
  <si>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</si>
  <si>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</si>
  <si>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</si>
  <si>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</si>
  <si>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</si>
  <si>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</si>
  <si>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</si>
  <si>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</si>
  <si>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</si>
  <si>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</si>
  <si>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</si>
  <si>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</si>
  <si>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</si>
  <si>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</si>
  <si>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</si>
  <si>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</si>
  <si>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</si>
  <si>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</si>
  <si>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</si>
  <si>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</si>
  <si>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</si>
  <si>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</si>
  <si>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</si>
  <si>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</si>
  <si>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</si>
  <si>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</si>
  <si>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</si>
  <si>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</si>
  <si>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</si>
  <si>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</si>
  <si>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</si>
  <si>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</si>
  <si>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</si>
  <si>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</si>
  <si>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</si>
  <si>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</si>
  <si>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</si>
  <si>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</si>
  <si>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</si>
  <si>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</si>
  <si>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</si>
  <si>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</si>
  <si>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</si>
  <si>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</si>
  <si>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</si>
  <si>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</si>
  <si>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</si>
  <si>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</si>
  <si>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</si>
  <si>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</si>
  <si>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</si>
  <si>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</si>
  <si>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</si>
  <si>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</si>
  <si>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</si>
  <si>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</si>
  <si>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</si>
  <si>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</si>
  <si>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</si>
  <si>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</si>
  <si>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</si>
  <si>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</si>
  <si>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</si>
  <si>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</si>
  <si>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</si>
  <si>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</si>
  <si>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</si>
  <si>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</si>
  <si>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</si>
  <si>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</si>
  <si>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</si>
  <si>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</si>
  <si>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</si>
  <si>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</si>
  <si>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</si>
  <si>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</si>
  <si>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</si>
  <si>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</si>
  <si>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</si>
  <si>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</si>
  <si>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</si>
  <si>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</si>
  <si>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</si>
  <si>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</si>
  <si>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</si>
  <si>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</si>
  <si>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</si>
  <si>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</si>
  <si>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</si>
  <si>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</si>
  <si>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</si>
  <si>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</si>
  <si>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</si>
  <si>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</si>
  <si>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</si>
  <si>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</si>
  <si>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</si>
  <si>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</si>
  <si>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</si>
  <si>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</si>
  <si>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</si>
  <si>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</si>
  <si>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</si>
  <si>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</si>
  <si>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</si>
  <si>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</si>
  <si>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</si>
  <si>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</si>
  <si>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</si>
  <si>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</si>
  <si>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</si>
  <si>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</si>
  <si>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</si>
  <si>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</si>
  <si>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</si>
  <si>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</si>
  <si>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</si>
  <si>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</si>
  <si>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</si>
  <si>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</si>
  <si>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</si>
  <si>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</si>
  <si>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</si>
  <si>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</si>
  <si>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</si>
  <si>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</si>
  <si>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</si>
  <si>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</si>
  <si>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</si>
  <si>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</si>
  <si>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</si>
  <si>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</si>
  <si>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</si>
  <si>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</si>
  <si>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</si>
  <si>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</si>
  <si>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</si>
  <si>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</si>
  <si>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</si>
  <si>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</si>
  <si>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</si>
  <si>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</si>
  <si>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</si>
  <si>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</si>
  <si>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</si>
  <si>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</si>
  <si>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</si>
  <si>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</si>
  <si>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</si>
  <si>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</si>
  <si>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</si>
  <si>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</si>
  <si>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</si>
  <si>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</si>
  <si>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</si>
  <si>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</si>
  <si>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</si>
  <si>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</si>
  <si>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</si>
  <si>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</si>
  <si>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</si>
  <si>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</si>
  <si>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</si>
  <si>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</si>
  <si>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</si>
  <si>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</si>
  <si>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</si>
  <si>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</si>
  <si>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</si>
  <si>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</si>
  <si>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</si>
  <si>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</si>
  <si>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</si>
  <si>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</si>
  <si>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</si>
  <si>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</si>
  <si>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</si>
  <si>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</si>
  <si>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</si>
  <si>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</si>
  <si>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</si>
  <si>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</si>
  <si>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</si>
  <si>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</si>
  <si>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</si>
  <si>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</si>
  <si>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</si>
  <si>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</si>
  <si>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</si>
  <si>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</si>
  <si>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</si>
  <si>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</si>
  <si>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</si>
  <si>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</si>
  <si>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</si>
  <si>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</si>
  <si>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</si>
  <si>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</si>
  <si>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</si>
  <si>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</si>
  <si>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</si>
  <si>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</si>
  <si>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</si>
  <si>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</si>
  <si>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</si>
  <si>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</si>
  <si>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</si>
  <si>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</si>
  <si>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</si>
  <si>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</si>
  <si>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</si>
  <si>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</si>
  <si>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</si>
  <si>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</si>
  <si>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</si>
  <si>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</si>
  <si>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</si>
  <si>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</si>
  <si>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</si>
  <si>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</si>
  <si>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</si>
  <si>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</si>
  <si>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</si>
  <si>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</si>
  <si>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</si>
  <si>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</si>
  <si>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</si>
  <si>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</si>
  <si>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</si>
  <si>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</si>
  <si>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</si>
  <si>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</si>
  <si>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</si>
  <si>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</si>
  <si>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</si>
  <si>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</si>
  <si>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</si>
  <si>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</si>
  <si>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</si>
  <si>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</si>
  <si>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</si>
  <si>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</si>
  <si>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</si>
  <si>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</si>
  <si>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</si>
  <si>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</si>
  <si>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</si>
  <si>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</si>
  <si>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</si>
  <si>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</si>
  <si>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</si>
  <si>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</si>
  <si>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</si>
  <si>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</si>
  <si>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</si>
  <si>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</si>
  <si>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</si>
  <si>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</si>
  <si>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</si>
  <si>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</si>
  <si>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</si>
  <si>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</si>
  <si>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</si>
  <si>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</si>
  <si>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</si>
  <si>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</si>
  <si>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</si>
  <si>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</si>
  <si>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</si>
  <si>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</si>
  <si>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</si>
  <si>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</si>
  <si>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</si>
  <si>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</si>
  <si>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</si>
  <si>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</si>
  <si>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</si>
  <si>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</si>
  <si>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</si>
  <si>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</si>
  <si>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</si>
  <si>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</si>
  <si>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</si>
  <si>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</si>
  <si>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</si>
  <si>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</si>
  <si>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</si>
  <si>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</si>
  <si>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</si>
  <si>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</si>
  <si>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</si>
  <si>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</si>
  <si>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</si>
  <si>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</si>
  <si>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</si>
  <si>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</si>
  <si>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</si>
  <si>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</si>
  <si>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</si>
  <si>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</si>
  <si>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</si>
  <si>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</si>
  <si>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</si>
  <si>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</si>
  <si>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</si>
  <si>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</si>
  <si>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</si>
  <si>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</si>
  <si>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</si>
  <si>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</si>
  <si>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</si>
  <si>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</si>
  <si>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</si>
  <si>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</si>
  <si>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</si>
  <si>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</si>
  <si>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</si>
  <si>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</si>
  <si>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</si>
  <si>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</si>
  <si>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</si>
  <si>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</si>
  <si>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</si>
  <si>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</si>
  <si>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</si>
  <si>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</si>
  <si>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</si>
  <si>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</si>
  <si>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</si>
  <si>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</si>
  <si>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</si>
  <si>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</si>
  <si>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</si>
  <si>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</si>
  <si>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</si>
  <si>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</si>
  <si>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</si>
  <si>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</si>
  <si>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</si>
  <si>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</si>
  <si>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</si>
  <si>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</si>
  <si>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</si>
  <si>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</si>
  <si>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</si>
  <si>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</si>
  <si>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</si>
  <si>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</si>
  <si>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</si>
  <si>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</si>
  <si>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</si>
  <si>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</si>
  <si>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</si>
  <si>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</si>
  <si>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</si>
  <si>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</si>
  <si>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</si>
  <si>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</si>
  <si>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</si>
  <si>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</si>
  <si>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</si>
  <si>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</si>
  <si>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</si>
  <si>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</si>
  <si>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</si>
  <si>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</si>
  <si>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</si>
  <si>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</si>
  <si>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</si>
  <si>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</si>
  <si>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</si>
  <si>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</si>
  <si>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</si>
  <si>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</si>
  <si>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</si>
  <si>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</si>
  <si>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</si>
  <si>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</si>
  <si>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</si>
  <si>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</si>
  <si>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</si>
  <si>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</si>
  <si>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</si>
  <si>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</si>
  <si>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</si>
  <si>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</si>
  <si>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</si>
  <si>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</si>
  <si>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</si>
  <si>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</si>
  <si>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</si>
  <si>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</si>
  <si>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</si>
  <si>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</si>
  <si>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</si>
  <si>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</si>
  <si>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</si>
  <si>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</si>
  <si>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</si>
  <si>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</si>
  <si>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</si>
  <si>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</si>
  <si>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</si>
  <si>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</si>
  <si>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</si>
  <si>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</si>
  <si>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</si>
  <si>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</si>
  <si>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</si>
  <si>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</si>
  <si>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</si>
  <si>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</si>
  <si>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</si>
  <si>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</si>
  <si>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</si>
  <si>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</si>
  <si>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</si>
  <si>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</si>
  <si>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</si>
  <si>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</si>
  <si>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</si>
  <si>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</si>
  <si>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</si>
  <si>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</si>
  <si>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</si>
  <si>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</si>
  <si>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</si>
  <si>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</si>
  <si>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</si>
  <si>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</si>
  <si>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</si>
  <si>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</si>
  <si>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</si>
  <si>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</si>
  <si>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</si>
  <si>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</si>
  <si>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</si>
  <si>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</si>
  <si>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</si>
  <si>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</si>
  <si>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</si>
  <si>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</si>
  <si>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</si>
  <si>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</si>
  <si>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</si>
  <si>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</si>
  <si>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</si>
  <si>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</si>
  <si>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</si>
  <si>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</si>
  <si>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</si>
  <si>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</si>
  <si>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</si>
  <si>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</si>
  <si>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</si>
  <si>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</si>
  <si>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</si>
  <si>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</si>
  <si>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</si>
  <si>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</si>
  <si>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</si>
  <si>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</si>
  <si>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</si>
  <si>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</si>
  <si>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</si>
  <si>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</si>
  <si>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</si>
  <si>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</si>
  <si>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</si>
  <si>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</si>
  <si>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</si>
  <si>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</si>
  <si>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</si>
  <si>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</si>
  <si>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</si>
  <si>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</si>
  <si>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</si>
  <si>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</si>
  <si>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</si>
  <si>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</si>
  <si>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</si>
  <si>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</si>
  <si>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</si>
  <si>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</si>
  <si>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</si>
  <si>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</si>
  <si>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</si>
  <si>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</si>
  <si>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</si>
  <si>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</si>
  <si>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</si>
  <si>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</si>
  <si>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</si>
  <si>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</si>
  <si>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</si>
  <si>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</si>
  <si>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</si>
  <si>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</si>
  <si>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</si>
  <si>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</si>
  <si>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</si>
  <si>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</si>
  <si>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</si>
  <si>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</si>
  <si>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</si>
  <si>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</si>
  <si>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</si>
  <si>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</si>
  <si>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</si>
  <si>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</si>
  <si>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</si>
  <si>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</si>
  <si>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</si>
  <si>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</si>
  <si>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</si>
  <si>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</si>
  <si>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</si>
  <si>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</si>
  <si>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</si>
  <si>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</si>
  <si>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</si>
  <si>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</si>
  <si>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</si>
  <si>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</si>
  <si>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</si>
  <si>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</si>
  <si>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</si>
  <si>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</si>
  <si>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</si>
  <si>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</si>
  <si>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</si>
  <si>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</si>
  <si>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</si>
  <si>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</si>
  <si>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</si>
  <si>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</si>
  <si>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</si>
  <si>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</si>
  <si>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</si>
  <si>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</si>
  <si>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</si>
  <si>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</si>
  <si>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</si>
  <si>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</si>
  <si>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</si>
  <si>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</si>
  <si>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</si>
  <si>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</si>
  <si>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</si>
  <si>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</si>
  <si>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</si>
  <si>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</si>
  <si>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</si>
  <si>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</si>
  <si>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</si>
  <si>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</si>
  <si>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</si>
  <si>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</si>
  <si>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</si>
  <si>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</si>
  <si>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</si>
  <si>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</si>
  <si>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</si>
  <si>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</si>
  <si>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</si>
  <si>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</si>
  <si>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</si>
  <si>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</si>
  <si>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</si>
  <si>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</si>
  <si>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</si>
  <si>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</si>
  <si>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</si>
  <si>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</si>
  <si>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</si>
  <si>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</si>
  <si>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</si>
  <si>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</si>
  <si>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</si>
  <si>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</si>
  <si>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</si>
  <si>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</si>
  <si>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</si>
  <si>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</si>
  <si>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</si>
  <si>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</si>
  <si>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</si>
  <si>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</si>
  <si>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</si>
  <si>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</si>
  <si>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</si>
  <si>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</si>
  <si>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</si>
  <si>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</si>
  <si>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</si>
  <si>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</si>
  <si>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</si>
  <si>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</si>
  <si>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</si>
  <si>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</si>
  <si>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</si>
  <si>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</si>
  <si>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</si>
  <si>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</si>
  <si>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</si>
  <si>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</si>
  <si>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</si>
  <si>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</si>
  <si>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</si>
  <si>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</si>
  <si>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</si>
  <si>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</si>
  <si>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</si>
  <si>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</si>
  <si>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</si>
  <si>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</si>
  <si>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</si>
  <si>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</si>
  <si>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</si>
  <si>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</si>
  <si>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</si>
  <si>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</si>
  <si>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</si>
  <si>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</si>
  <si>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</si>
  <si>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</si>
  <si>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</si>
  <si>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</si>
  <si>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</si>
  <si>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</si>
  <si>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</si>
  <si>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</si>
  <si>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</si>
  <si>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</si>
  <si>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</si>
  <si>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</si>
  <si>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</si>
  <si>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</si>
  <si>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</si>
  <si>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</si>
  <si>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</si>
  <si>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</si>
  <si>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</si>
  <si>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</si>
  <si>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</si>
  <si>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</si>
  <si>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</si>
  <si>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</si>
  <si>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</si>
  <si>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</si>
  <si>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</si>
  <si>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</si>
  <si>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</si>
  <si>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</si>
  <si>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</si>
  <si>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</si>
  <si>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</si>
  <si>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</si>
  <si>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</si>
  <si>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</si>
  <si>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</si>
  <si>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</si>
  <si>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</si>
  <si>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</si>
  <si>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</si>
  <si>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</si>
  <si>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</si>
  <si>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</si>
  <si>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</si>
  <si>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</si>
  <si>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</si>
  <si>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</si>
  <si>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</si>
  <si>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</si>
  <si>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</si>
  <si>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</si>
  <si>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</si>
  <si>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</si>
  <si>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</si>
  <si>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</si>
  <si>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</si>
  <si>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</si>
  <si>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</si>
  <si>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</si>
  <si>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</si>
  <si>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</si>
  <si>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</si>
  <si>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</si>
  <si>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</si>
  <si>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</si>
  <si>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</si>
  <si>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</si>
  <si>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</si>
  <si>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</si>
  <si>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</si>
  <si>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</si>
  <si>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</si>
  <si>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</si>
  <si>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</si>
  <si>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</si>
  <si>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</si>
  <si>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</si>
  <si>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</si>
  <si>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</si>
  <si>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</si>
  <si>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</si>
  <si>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</si>
  <si>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</si>
  <si>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</si>
  <si>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</si>
  <si>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</si>
  <si>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</si>
  <si>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</si>
  <si>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</si>
  <si>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</si>
  <si>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</si>
  <si>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</si>
  <si>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</si>
  <si>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</si>
  <si>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</si>
  <si>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</si>
  <si>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</si>
  <si>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</si>
  <si>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</si>
  <si>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</si>
  <si>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</si>
  <si>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</si>
  <si>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</si>
  <si>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</si>
  <si>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</si>
  <si>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</si>
  <si>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</si>
  <si>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</si>
  <si>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</si>
  <si>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</si>
  <si>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</si>
  <si>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</si>
  <si>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</si>
  <si>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</si>
  <si>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</si>
  <si>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</si>
  <si>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</si>
  <si>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</si>
  <si>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</si>
  <si>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</si>
  <si>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</si>
  <si>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</si>
  <si>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</si>
  <si>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</si>
  <si>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</si>
  <si>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</si>
  <si>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</si>
  <si>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</si>
  <si>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</si>
  <si>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</si>
  <si>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</si>
  <si>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</si>
  <si>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</si>
  <si>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</si>
  <si>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</si>
  <si>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</si>
  <si>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</si>
  <si>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</si>
  <si>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</si>
  <si>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</si>
  <si>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</si>
  <si>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</si>
  <si>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</si>
  <si>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</si>
  <si>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</si>
  <si>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</si>
  <si>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</si>
  <si>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</si>
  <si>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</si>
  <si>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</si>
  <si>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</si>
  <si>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</si>
  <si>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</si>
  <si>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</si>
  <si>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</si>
  <si>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</si>
  <si>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</si>
  <si>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</si>
  <si>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</si>
  <si>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</si>
  <si>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</si>
  <si>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</si>
  <si>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</si>
  <si>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</si>
  <si>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</si>
  <si>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</si>
  <si>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</si>
  <si>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</si>
  <si>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</si>
  <si>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</si>
  <si>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</si>
  <si>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</si>
  <si>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</si>
  <si>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</si>
  <si>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</si>
  <si>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</si>
  <si>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</si>
  <si>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</si>
  <si>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</si>
  <si>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</si>
  <si>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</si>
  <si>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</si>
  <si>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</si>
  <si>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</si>
  <si>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</si>
  <si>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</si>
  <si>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</si>
  <si>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</si>
  <si>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</si>
  <si>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</si>
  <si>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</si>
  <si>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</si>
  <si>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</si>
  <si>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</si>
  <si>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</si>
  <si>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</si>
  <si>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</si>
  <si>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</si>
  <si>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</si>
  <si>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</si>
  <si>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</si>
  <si>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</si>
  <si>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</si>
  <si>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</si>
  <si>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</si>
  <si>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</si>
  <si>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</si>
  <si>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</si>
  <si>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</si>
  <si>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</si>
  <si>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</si>
  <si>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</si>
  <si>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</si>
  <si>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</si>
  <si>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</si>
  <si>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</si>
  <si>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</si>
  <si>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</si>
  <si>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</si>
  <si>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</si>
  <si>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</si>
  <si>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</si>
  <si>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</si>
  <si>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</si>
  <si>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</si>
  <si>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</si>
  <si>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</si>
  <si>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</si>
  <si>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</si>
  <si>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</si>
  <si>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</si>
  <si>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</si>
  <si>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</si>
  <si>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</si>
  <si>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</si>
  <si>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</si>
  <si>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</si>
  <si>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</si>
  <si>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</si>
  <si>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</si>
  <si>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</si>
  <si>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</si>
  <si>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</si>
  <si>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</si>
  <si>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</si>
  <si>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</si>
  <si>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</si>
  <si>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</si>
  <si>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</si>
  <si>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</si>
  <si>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</si>
  <si>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</si>
  <si>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</si>
  <si>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</si>
  <si>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</si>
  <si>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</si>
  <si>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</si>
  <si>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</si>
  <si>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</si>
  <si>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</si>
  <si>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</si>
  <si>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</si>
  <si>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</si>
  <si>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</si>
  <si>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</si>
  <si>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</si>
  <si>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</si>
  <si>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</si>
  <si>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</si>
  <si>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</si>
  <si>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</si>
  <si>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</si>
  <si>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</si>
  <si>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</si>
  <si>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</si>
  <si>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</si>
  <si>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</si>
  <si>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</si>
  <si>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</si>
  <si>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</si>
  <si>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</si>
  <si>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</si>
  <si>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</si>
  <si>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</si>
  <si>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</si>
  <si>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</si>
  <si>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</si>
  <si>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</si>
  <si>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</si>
  <si>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</si>
  <si>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</si>
  <si>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</si>
  <si>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</si>
  <si>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</si>
  <si>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</si>
  <si>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</si>
  <si>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</si>
  <si>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</si>
  <si>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</si>
  <si>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</si>
  <si>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</si>
  <si>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</si>
  <si>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</si>
  <si>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</si>
  <si>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</si>
  <si>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</si>
  <si>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</si>
  <si>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</si>
  <si>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</si>
  <si>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</si>
  <si>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</si>
  <si>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</si>
  <si>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</si>
  <si>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</si>
  <si>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</si>
  <si>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</si>
  <si>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</si>
  <si>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</si>
  <si>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</si>
  <si>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</si>
  <si>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</si>
  <si>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</si>
  <si>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</si>
  <si>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</si>
  <si>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</si>
  <si>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</si>
  <si>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</si>
  <si>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</si>
  <si>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</si>
  <si>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</si>
  <si>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</si>
  <si>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</si>
  <si>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</si>
  <si>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</si>
  <si>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</si>
  <si>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</si>
  <si>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</si>
  <si>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</si>
  <si>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</si>
  <si>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</si>
  <si>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</si>
  <si>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</si>
  <si>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</si>
  <si>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</si>
  <si>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</si>
  <si>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</si>
  <si>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</si>
  <si>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</si>
  <si>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</si>
  <si>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</si>
  <si>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</si>
  <si>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</si>
  <si>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</si>
  <si>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</si>
  <si>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</si>
  <si>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</si>
  <si>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</si>
  <si>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</si>
  <si>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</si>
  <si>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</si>
  <si>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</si>
  <si>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</si>
  <si>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</si>
  <si>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</si>
  <si>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</si>
  <si>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</si>
  <si>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</si>
  <si>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</si>
  <si>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</si>
  <si>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</si>
  <si>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</si>
  <si>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</si>
  <si>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</si>
  <si>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</si>
  <si>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</si>
  <si>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</si>
  <si>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</si>
  <si>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</si>
  <si>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</si>
  <si>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</si>
  <si>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</si>
  <si>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</si>
  <si>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</si>
  <si>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</si>
  <si>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</si>
  <si>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</si>
  <si>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</si>
  <si>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</si>
  <si>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</si>
  <si>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</si>
  <si>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</si>
  <si>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</si>
  <si>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</si>
  <si>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</si>
  <si>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</si>
  <si>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</si>
  <si>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</si>
  <si>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</si>
  <si>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</si>
  <si>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</si>
  <si>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</si>
  <si>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</si>
  <si>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</si>
  <si>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</si>
  <si>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</si>
  <si>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</si>
  <si>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</si>
  <si>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</si>
  <si>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</si>
  <si>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</si>
  <si>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</si>
  <si>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</si>
  <si>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</si>
  <si>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</si>
  <si>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</si>
  <si>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</si>
  <si>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</si>
  <si>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</si>
  <si>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</si>
  <si>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</si>
  <si>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</si>
  <si>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</si>
  <si>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</si>
  <si>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</si>
  <si>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</si>
  <si>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</si>
  <si>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</si>
  <si>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</si>
  <si>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</si>
  <si>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</si>
  <si>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</si>
  <si>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</si>
  <si>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</si>
  <si>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</si>
  <si>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</si>
  <si>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</si>
  <si>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</si>
  <si>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</si>
  <si>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</si>
  <si>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</si>
  <si>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</si>
  <si>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</si>
  <si>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</si>
  <si>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</si>
  <si>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</si>
  <si>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</si>
  <si>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</si>
  <si>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</si>
  <si>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</si>
  <si>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</si>
  <si>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</si>
  <si>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</si>
  <si>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</si>
  <si>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</si>
  <si>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</si>
  <si>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</si>
  <si>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</si>
  <si>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</si>
  <si>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</si>
  <si>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</si>
  <si>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</si>
  <si>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</si>
  <si>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</si>
  <si>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</si>
  <si>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</si>
  <si>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</si>
  <si>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</si>
  <si>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</si>
  <si>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</si>
  <si>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</si>
  <si>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</si>
  <si>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</si>
  <si>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</si>
  <si>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</si>
  <si>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</si>
  <si>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</si>
  <si>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</si>
  <si>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</si>
  <si>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</si>
  <si>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</si>
  <si>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</si>
  <si>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</si>
  <si>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</si>
  <si>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</si>
  <si>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</si>
  <si>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</si>
  <si>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</si>
  <si>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</si>
  <si>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</si>
  <si>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</si>
  <si>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</si>
  <si>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</si>
  <si>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</si>
  <si>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</si>
  <si>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</si>
  <si>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</si>
  <si>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</si>
  <si>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</si>
  <si>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</si>
  <si>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</si>
  <si>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</si>
  <si>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</si>
  <si>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</si>
  <si>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</si>
  <si>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</si>
  <si>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</si>
  <si>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</si>
  <si>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</si>
  <si>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</si>
  <si>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</si>
  <si>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</si>
  <si>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</si>
  <si>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</si>
  <si>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</si>
  <si>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</si>
  <si>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</si>
  <si>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</si>
  <si>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</si>
  <si>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</si>
  <si>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</si>
  <si>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</si>
  <si>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</si>
  <si>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</si>
  <si>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</si>
  <si>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</si>
  <si>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</si>
  <si>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</si>
  <si>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</si>
  <si>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</si>
  <si>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</si>
  <si>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</si>
  <si>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</si>
  <si>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</si>
  <si>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</si>
  <si>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</si>
  <si>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</si>
  <si>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</si>
  <si>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</si>
  <si>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</si>
  <si>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</si>
  <si>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</si>
  <si>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</si>
  <si>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</si>
  <si>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</si>
  <si>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</si>
  <si>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</si>
  <si>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</si>
  <si>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</si>
  <si>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</si>
  <si>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</si>
  <si>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</si>
  <si>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</si>
  <si>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</si>
  <si>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</si>
  <si>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</si>
  <si>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</si>
  <si>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</si>
  <si>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</si>
  <si>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</si>
  <si>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</si>
  <si>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</si>
  <si>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</si>
  <si>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</si>
  <si>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</si>
  <si>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</si>
  <si>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</si>
  <si>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</si>
  <si>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</si>
  <si>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</si>
  <si>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</si>
  <si>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</si>
  <si>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</si>
  <si>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</si>
  <si>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</si>
  <si>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</si>
  <si>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</si>
  <si>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</si>
  <si>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</si>
  <si>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</si>
  <si>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</si>
  <si>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</si>
  <si>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</si>
  <si>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</si>
  <si>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</si>
  <si>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</si>
  <si>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</si>
  <si>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</si>
  <si>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</si>
  <si>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</si>
  <si>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</si>
  <si>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</si>
  <si>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</si>
  <si>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</si>
  <si>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</si>
  <si>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</si>
  <si>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</si>
  <si>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</si>
  <si>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</si>
  <si>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</si>
  <si>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</si>
  <si>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</si>
  <si>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</si>
  <si>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</si>
  <si>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</si>
  <si>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</si>
  <si>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</si>
  <si>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</si>
  <si>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</si>
  <si>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</si>
  <si>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</si>
  <si>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</si>
  <si>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</si>
  <si>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</si>
  <si>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</si>
  <si>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</si>
  <si>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</si>
  <si>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</si>
  <si>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</si>
  <si>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</si>
  <si>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</si>
  <si>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</si>
  <si>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</si>
  <si>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</si>
  <si>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</si>
  <si>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</si>
  <si>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</si>
  <si>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</si>
  <si>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</si>
  <si>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</si>
  <si>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</si>
  <si>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</si>
  <si>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</si>
  <si>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</si>
  <si>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</si>
  <si>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</si>
  <si>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</si>
  <si>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</si>
  <si>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</si>
  <si>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</si>
  <si>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</si>
  <si>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</si>
  <si>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</si>
  <si>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</si>
  <si>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</si>
  <si>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</si>
  <si>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</si>
  <si>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</si>
  <si>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</si>
  <si>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</si>
  <si>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</si>
  <si>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</si>
  <si>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</si>
  <si>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</si>
  <si>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</si>
  <si>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</si>
  <si>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</si>
  <si>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</si>
  <si>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</si>
  <si>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</si>
  <si>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</si>
  <si>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</si>
  <si>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</si>
  <si>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</si>
  <si>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</si>
  <si>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</si>
  <si>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</si>
  <si>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</si>
  <si>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</si>
  <si>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</si>
  <si>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</si>
  <si>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</si>
  <si>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</si>
  <si>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</si>
  <si>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</si>
  <si>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</si>
  <si>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</si>
  <si>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</si>
  <si>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</si>
  <si>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</si>
  <si>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</si>
  <si>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</si>
  <si>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</si>
  <si>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</si>
  <si>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</si>
  <si>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</si>
  <si>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</si>
  <si>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</si>
  <si>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</si>
  <si>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</si>
  <si>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</si>
  <si>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</si>
  <si>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</si>
  <si>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</si>
  <si>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</si>
  <si>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</si>
  <si>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</si>
  <si>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</si>
  <si>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</si>
  <si>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</si>
  <si>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</si>
  <si>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</si>
  <si>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</si>
  <si>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</si>
  <si>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</si>
  <si>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</si>
  <si>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</si>
  <si>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</si>
  <si>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</si>
  <si>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</si>
  <si>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</si>
  <si>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</si>
  <si>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</si>
  <si>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</si>
  <si>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</si>
  <si>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</si>
  <si>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</si>
  <si>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</si>
  <si>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</si>
  <si>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</si>
  <si>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</si>
  <si>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</si>
  <si>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</si>
  <si>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</si>
  <si>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</si>
  <si>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</si>
  <si>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</si>
  <si>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</si>
  <si>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</si>
  <si>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</si>
  <si>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</si>
  <si>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</si>
  <si>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</si>
  <si>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</si>
  <si>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</si>
  <si>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</si>
  <si>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</si>
  <si>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</si>
  <si>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</si>
  <si>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</si>
  <si>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</si>
  <si>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</si>
  <si>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</si>
  <si>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</si>
  <si>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</si>
  <si>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</si>
  <si>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</si>
  <si>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</si>
  <si>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</si>
  <si>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</si>
  <si>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</si>
  <si>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</si>
  <si>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</si>
  <si>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</si>
  <si>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</si>
  <si>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</si>
  <si>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</si>
  <si>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</si>
  <si>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</si>
  <si>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</si>
  <si>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</si>
  <si>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</si>
  <si>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</si>
  <si>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</si>
  <si>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</si>
  <si>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</si>
  <si>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</si>
  <si>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</si>
  <si>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</si>
  <si>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</si>
  <si>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</si>
  <si>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</si>
  <si>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</si>
  <si>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</si>
  <si>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</si>
  <si>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</si>
  <si>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</si>
  <si>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</si>
  <si>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</si>
  <si>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</si>
  <si>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</si>
  <si>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</si>
  <si>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</si>
  <si>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</si>
  <si>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</si>
  <si>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</si>
  <si>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</si>
  <si>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</si>
  <si>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</si>
  <si>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</si>
  <si>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</si>
  <si>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</si>
  <si>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</si>
  <si>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</si>
  <si>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</si>
  <si>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</si>
  <si>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</si>
  <si>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</si>
  <si>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</si>
  <si>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</si>
  <si>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</si>
  <si>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</si>
  <si>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</si>
  <si>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</si>
  <si>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</si>
  <si>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</si>
  <si>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</si>
  <si>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</si>
  <si>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</si>
  <si>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</si>
  <si>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</si>
  <si>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</si>
  <si>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</si>
  <si>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</si>
  <si>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</si>
  <si>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</si>
  <si>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</si>
  <si>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</si>
  <si>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</si>
  <si>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</si>
  <si>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</si>
  <si>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</si>
  <si>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</si>
  <si>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</si>
  <si>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</si>
  <si>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</si>
  <si>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</si>
  <si>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</si>
  <si>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</si>
  <si>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</si>
  <si>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</si>
  <si>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</si>
  <si>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</si>
  <si>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</si>
  <si>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</si>
  <si>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</si>
  <si>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</si>
  <si>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</si>
  <si>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</si>
  <si>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</si>
  <si>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</si>
  <si>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</si>
  <si>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</si>
  <si>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</si>
  <si>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</si>
  <si>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</si>
  <si>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</si>
  <si>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</si>
  <si>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</si>
  <si>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</si>
  <si>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</si>
  <si>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</si>
  <si>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</si>
  <si>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</si>
  <si>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</si>
  <si>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</si>
  <si>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</si>
  <si>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</si>
  <si>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</si>
  <si>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</si>
  <si>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</si>
  <si>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</si>
  <si>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</si>
  <si>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</si>
  <si>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</si>
  <si>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</si>
  <si>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</si>
  <si>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</si>
  <si>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</si>
  <si>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</si>
  <si>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</si>
  <si>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</si>
  <si>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</si>
  <si>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</si>
  <si>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</si>
  <si>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</si>
  <si>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</si>
  <si>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</si>
  <si>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</si>
  <si>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</si>
  <si>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</si>
  <si>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</si>
  <si>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</si>
  <si>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</si>
  <si>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</si>
  <si>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</si>
  <si>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</si>
  <si>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</si>
  <si>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</si>
  <si>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</si>
  <si>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</si>
  <si>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</si>
  <si>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</si>
  <si>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</si>
  <si>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</si>
  <si>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</si>
  <si>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</si>
  <si>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</si>
  <si>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</si>
  <si>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</si>
  <si>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</si>
  <si>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</si>
  <si>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</si>
  <si>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</si>
  <si>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</si>
  <si>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</si>
  <si>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</si>
  <si>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</si>
  <si>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</si>
  <si>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</si>
  <si>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</si>
  <si>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</si>
  <si>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</si>
  <si>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</si>
  <si>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</si>
  <si>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</si>
  <si>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</si>
  <si>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</si>
  <si>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</si>
  <si>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</si>
  <si>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</si>
  <si>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</si>
  <si>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</si>
  <si>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</si>
  <si>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</si>
  <si>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</si>
  <si>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</si>
  <si>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</si>
  <si>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</si>
  <si>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</si>
  <si>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</si>
  <si>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</si>
  <si>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</si>
  <si>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</si>
  <si>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</si>
  <si>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</si>
  <si>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</si>
  <si>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</si>
  <si>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</si>
  <si>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</si>
  <si>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</si>
  <si>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</si>
  <si>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</si>
  <si>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</si>
  <si>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</si>
  <si>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</si>
  <si>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</si>
  <si>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</si>
  <si>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</si>
  <si>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</si>
  <si>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</si>
  <si>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</si>
  <si>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</si>
  <si>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</si>
  <si>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</si>
  <si>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</si>
  <si>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</si>
  <si>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</si>
  <si>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</si>
  <si>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</si>
  <si>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</si>
  <si>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</si>
  <si>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</si>
  <si>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</si>
  <si>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</si>
  <si>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</si>
  <si>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</si>
  <si>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</si>
  <si>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</si>
  <si>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</si>
  <si>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</si>
  <si>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</si>
  <si>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</si>
  <si>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</si>
  <si>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</si>
  <si>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</si>
  <si>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</si>
  <si>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</si>
  <si>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</si>
  <si>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</si>
  <si>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</si>
  <si>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</si>
  <si>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</si>
  <si>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</si>
  <si>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</si>
  <si>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</si>
  <si>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</si>
  <si>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</si>
  <si>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</si>
  <si>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</si>
  <si>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</si>
  <si>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</si>
  <si>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</si>
  <si>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</si>
  <si>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</si>
  <si>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</si>
  <si>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</si>
  <si>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</si>
  <si>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</si>
  <si>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</si>
  <si>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</si>
  <si>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</si>
  <si>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</si>
  <si>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</si>
  <si>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</si>
  <si>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</si>
  <si>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</si>
  <si>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</si>
  <si>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</si>
  <si>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</si>
  <si>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</si>
  <si>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</si>
  <si>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</si>
  <si>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</si>
  <si>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</si>
  <si>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</si>
  <si>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</si>
  <si>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</si>
  <si>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</si>
  <si>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</si>
  <si>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</si>
  <si>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</si>
  <si>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</si>
  <si>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</si>
  <si>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</si>
  <si>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</si>
  <si>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</si>
  <si>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</si>
  <si>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</si>
  <si>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</si>
  <si>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</si>
  <si>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</si>
  <si>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</si>
  <si>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</si>
  <si>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</si>
  <si>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</si>
  <si>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</si>
  <si>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</si>
  <si>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</si>
  <si>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</si>
  <si>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</si>
  <si>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</si>
  <si>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</si>
  <si>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</si>
  <si>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</si>
  <si>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</si>
  <si>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</si>
  <si>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</si>
  <si>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</si>
  <si>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</si>
  <si>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</si>
  <si>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</si>
  <si>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</si>
  <si>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</si>
  <si>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</si>
  <si>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</si>
  <si>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</si>
  <si>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</si>
  <si>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</si>
  <si>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</si>
  <si>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</si>
  <si>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</si>
  <si>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</si>
  <si>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</si>
  <si>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</si>
  <si>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</si>
  <si>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</si>
  <si>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</si>
  <si>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</si>
  <si>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</si>
  <si>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</si>
  <si>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</si>
  <si>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</si>
  <si>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</si>
  <si>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</si>
  <si>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</si>
  <si>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</si>
  <si>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</si>
  <si>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</si>
  <si>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</si>
  <si>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</si>
  <si>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</si>
  <si>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</si>
  <si>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</si>
  <si>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</si>
  <si>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</si>
  <si>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</si>
  <si>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</si>
  <si>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</si>
  <si>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</si>
  <si>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</si>
  <si>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</si>
  <si>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</si>
  <si>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</si>
  <si>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</si>
  <si>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</si>
  <si>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</si>
  <si>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</si>
  <si>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</si>
  <si>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</si>
  <si>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</si>
  <si>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</si>
  <si>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</si>
  <si>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</si>
  <si>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</si>
  <si>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</si>
  <si>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</si>
  <si>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</si>
  <si>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</si>
  <si>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</si>
  <si>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</si>
  <si>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</si>
  <si>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</si>
  <si>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</si>
  <si>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</si>
  <si>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</si>
  <si>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</si>
  <si>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</si>
  <si>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</si>
  <si>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</si>
  <si>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</si>
  <si>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</si>
  <si>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</si>
  <si>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</si>
  <si>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</si>
  <si>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</si>
  <si>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</si>
  <si>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</si>
  <si>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</si>
  <si>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</si>
  <si>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</si>
  <si>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</si>
  <si>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</si>
  <si>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</si>
  <si>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</si>
  <si>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</si>
  <si>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</si>
  <si>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</si>
  <si>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</si>
  <si>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</si>
  <si>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</si>
  <si>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</si>
  <si>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</si>
  <si>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</si>
  <si>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</si>
  <si>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</si>
  <si>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</si>
  <si>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</si>
  <si>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</si>
  <si>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</si>
  <si>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</si>
  <si>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</si>
  <si>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</si>
  <si>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</si>
  <si>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</si>
  <si>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</si>
  <si>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</si>
  <si>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</si>
  <si>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</si>
  <si>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</si>
  <si>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</si>
  <si>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</si>
  <si>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</si>
  <si>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</si>
  <si>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</si>
  <si>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</si>
  <si>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</si>
  <si>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</si>
  <si>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</si>
  <si>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</si>
  <si>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</si>
  <si>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</si>
  <si>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</si>
  <si>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</si>
  <si>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</si>
  <si>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</si>
  <si>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</si>
  <si>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</si>
  <si>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</si>
  <si>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</si>
  <si>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</si>
  <si>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</si>
  <si>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</si>
  <si>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</si>
  <si>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</si>
  <si>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</si>
  <si>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</si>
  <si>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</si>
  <si>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</si>
  <si>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</si>
  <si>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</si>
  <si>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</si>
  <si>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</si>
  <si>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</si>
  <si>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</si>
  <si>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</si>
  <si>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</si>
  <si>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</si>
  <si>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</si>
  <si>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</si>
  <si>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</si>
  <si>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</si>
  <si>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</si>
  <si>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</si>
  <si>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</si>
  <si>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</si>
  <si>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</si>
  <si>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</si>
  <si>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</si>
  <si>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</si>
  <si>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</si>
  <si>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</si>
  <si>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</si>
  <si>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</si>
  <si>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</si>
  <si>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</si>
  <si>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</si>
  <si>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</si>
  <si>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</si>
  <si>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</si>
  <si>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</si>
  <si>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</si>
  <si>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</si>
  <si>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</si>
  <si>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</si>
  <si>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</si>
  <si>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</si>
  <si>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</si>
  <si>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</si>
  <si>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</si>
  <si>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</si>
  <si>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</si>
  <si>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</si>
  <si>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</si>
  <si>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</si>
  <si>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</si>
  <si>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</si>
  <si>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</si>
  <si>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</si>
  <si>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</si>
  <si>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</si>
  <si>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</si>
  <si>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</si>
  <si>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</si>
  <si>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</si>
  <si>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</si>
  <si>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</si>
  <si>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</si>
  <si>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</si>
  <si>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</si>
  <si>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</si>
  <si>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</si>
  <si>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</si>
  <si>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</si>
  <si>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</si>
  <si>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</si>
  <si>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</si>
  <si>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</si>
  <si>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</si>
  <si>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</si>
  <si>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</si>
  <si>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</si>
  <si>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</si>
  <si>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</si>
  <si>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</si>
  <si>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</si>
  <si>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</si>
  <si>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</si>
  <si>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</si>
  <si>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</si>
  <si>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</si>
  <si>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</si>
  <si>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</si>
  <si>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</si>
  <si>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</si>
  <si>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</si>
  <si>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</si>
  <si>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</si>
  <si>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</si>
  <si>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</si>
  <si>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</si>
  <si>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</si>
  <si>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</si>
  <si>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</si>
  <si>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</si>
  <si>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</si>
  <si>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</si>
  <si>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</si>
  <si>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</si>
  <si>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</si>
  <si>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</si>
  <si>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</si>
  <si>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</si>
  <si>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</si>
  <si>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</si>
  <si>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</si>
  <si>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</si>
  <si>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</si>
  <si>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</si>
  <si>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</si>
  <si>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</si>
  <si>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</si>
  <si>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</si>
  <si>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</si>
  <si>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</si>
  <si>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</si>
  <si>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</si>
  <si>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</si>
  <si>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</si>
  <si>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</si>
  <si>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</si>
  <si>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</si>
  <si>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</si>
  <si>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</si>
  <si>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</si>
  <si>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</si>
  <si>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</si>
  <si>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</si>
  <si>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</si>
  <si>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</si>
  <si>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</si>
  <si>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</si>
  <si>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</si>
  <si>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</si>
  <si>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</si>
  <si>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</si>
  <si>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</si>
  <si>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</si>
  <si>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</si>
  <si>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</si>
  <si>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</si>
  <si>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</si>
  <si>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</si>
  <si>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</si>
  <si>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</si>
  <si>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</si>
  <si>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</si>
  <si>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</si>
  <si>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</si>
  <si>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</si>
  <si>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</si>
  <si>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</si>
  <si>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</si>
  <si>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</si>
  <si>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</si>
  <si>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</si>
  <si>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</si>
  <si>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</si>
  <si>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</si>
  <si>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</si>
  <si>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</si>
  <si>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</si>
  <si>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</si>
  <si>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</si>
  <si>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</si>
  <si>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</si>
  <si>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</si>
  <si>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</si>
  <si>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</si>
  <si>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</si>
  <si>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</si>
  <si>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</si>
  <si>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</si>
  <si>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</si>
  <si>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</si>
  <si>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</si>
  <si>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</si>
  <si>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</si>
  <si>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</si>
  <si>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</si>
  <si>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</si>
  <si>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</si>
  <si>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</si>
  <si>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</si>
  <si>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</si>
  <si>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</si>
  <si>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</si>
  <si>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</si>
  <si>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</si>
  <si>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</si>
  <si>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</si>
  <si>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</si>
  <si>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</si>
  <si>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</si>
  <si>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</si>
  <si>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</si>
  <si>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</si>
  <si>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</si>
  <si>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</si>
  <si>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</si>
  <si>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</si>
  <si>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</si>
  <si>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</si>
  <si>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</si>
  <si>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</si>
  <si>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</si>
  <si>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</si>
  <si>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</si>
  <si>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</si>
  <si>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</si>
  <si>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</si>
  <si>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</si>
  <si>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</si>
  <si>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</si>
  <si>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</si>
  <si>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</si>
  <si>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</si>
  <si>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</si>
  <si>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</si>
  <si>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</si>
  <si>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</si>
  <si>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</si>
  <si>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</si>
  <si>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</si>
  <si>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</si>
  <si>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</si>
  <si>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</si>
  <si>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</si>
  <si>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</si>
  <si>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</si>
  <si>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</si>
  <si>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</si>
  <si>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</si>
  <si>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</si>
  <si>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</si>
  <si>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</si>
  <si>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</si>
  <si>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</si>
  <si>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</si>
  <si>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</si>
  <si>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</si>
  <si>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</si>
  <si>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</si>
  <si>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</si>
  <si>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</si>
  <si>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</si>
  <si>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</si>
  <si>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</si>
  <si>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</si>
  <si>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</si>
  <si>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</si>
  <si>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</si>
  <si>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</si>
  <si>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</si>
  <si>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</si>
  <si>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</si>
  <si>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</si>
  <si>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</si>
  <si>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</si>
  <si>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</si>
  <si>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</si>
  <si>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</si>
  <si>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</si>
  <si>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</si>
  <si>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</si>
  <si>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</si>
  <si>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</si>
  <si>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</si>
  <si>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</si>
  <si>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</si>
  <si>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</si>
  <si>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</si>
  <si>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</si>
  <si>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</si>
  <si>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</si>
  <si>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</si>
  <si>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</si>
  <si>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</si>
  <si>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</si>
  <si>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</si>
  <si>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</si>
  <si>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</si>
  <si>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</si>
  <si>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</si>
  <si>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</si>
  <si>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</si>
  <si>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</si>
  <si>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</si>
  <si>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</si>
  <si>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</si>
  <si>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</si>
  <si>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</si>
  <si>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</si>
  <si>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</si>
  <si>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</si>
  <si>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</si>
  <si>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</si>
  <si>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</si>
  <si>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</si>
  <si>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</si>
  <si>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</si>
  <si>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</si>
  <si>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</si>
  <si>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</si>
  <si>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</si>
  <si>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</si>
  <si>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</si>
  <si>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</si>
  <si>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</si>
  <si>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</si>
  <si>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</si>
  <si>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</si>
  <si>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</si>
  <si>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</si>
  <si>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</si>
  <si>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</si>
  <si>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</si>
  <si>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</si>
  <si>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</si>
  <si>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</si>
  <si>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</si>
  <si>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</si>
  <si>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</si>
  <si>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</si>
  <si>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</si>
  <si>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</si>
  <si>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</si>
  <si>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</si>
  <si>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</si>
  <si>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</si>
  <si>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</si>
  <si>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</si>
  <si>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</si>
  <si>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</si>
  <si>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</si>
  <si>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</si>
  <si>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</si>
  <si>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</si>
  <si>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</si>
  <si>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</si>
  <si>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</si>
  <si>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</si>
  <si>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</si>
  <si>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</si>
  <si>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</si>
  <si>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</si>
  <si>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</si>
  <si>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</si>
  <si>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</si>
  <si>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</si>
  <si>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</si>
  <si>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</si>
  <si>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</si>
  <si>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</si>
  <si>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</si>
  <si>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</si>
  <si>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</si>
  <si>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</si>
  <si>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</si>
  <si>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</si>
  <si>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</si>
  <si>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</si>
  <si>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</si>
  <si>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</si>
  <si>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</si>
  <si>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</si>
  <si>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</si>
  <si>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</si>
  <si>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</si>
  <si>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</si>
  <si>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</si>
  <si>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</si>
  <si>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</si>
  <si>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</si>
  <si>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</si>
  <si>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</si>
  <si>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</si>
  <si>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</si>
  <si>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</si>
  <si>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</si>
  <si>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</si>
  <si>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</si>
  <si>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</si>
  <si>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</si>
  <si>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</si>
  <si>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</si>
  <si>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</si>
  <si>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</si>
  <si>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</si>
  <si>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</si>
  <si>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</si>
  <si>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</si>
  <si>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</si>
  <si>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</si>
  <si>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</si>
  <si>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</si>
  <si>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</si>
  <si>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</si>
  <si>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</si>
  <si>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</si>
  <si>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</si>
  <si>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</si>
  <si>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</si>
  <si>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</si>
  <si>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</si>
  <si>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</si>
  <si>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</si>
  <si>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</si>
  <si>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</si>
  <si>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</si>
  <si>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</si>
  <si>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</si>
  <si>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</si>
  <si>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</si>
  <si>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</si>
  <si>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</si>
  <si>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</si>
  <si>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</si>
  <si>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</si>
  <si>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</si>
  <si>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</si>
  <si>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</si>
  <si>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</si>
  <si>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</si>
  <si>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</si>
  <si>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</si>
  <si>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</si>
  <si>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</si>
  <si>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</si>
  <si>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</si>
  <si>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</si>
  <si>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</si>
  <si>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</si>
  <si>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</si>
  <si>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</si>
  <si>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</si>
  <si>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</si>
  <si>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</si>
  <si>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</si>
  <si>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</si>
  <si>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</si>
  <si>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</si>
  <si>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</si>
  <si>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</si>
  <si>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</si>
  <si>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</si>
  <si>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</si>
  <si>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</si>
  <si>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</si>
  <si>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</si>
  <si>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</si>
  <si>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</si>
  <si>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</si>
  <si>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</si>
  <si>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</si>
  <si>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</si>
  <si>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</si>
  <si>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</si>
  <si>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</si>
  <si>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</si>
  <si>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</si>
  <si>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</si>
  <si>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</si>
  <si>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</si>
  <si>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</si>
  <si>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</si>
  <si>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</si>
  <si>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</si>
  <si>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</si>
  <si>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</si>
  <si>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</si>
  <si>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</si>
  <si>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</si>
  <si>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</si>
  <si>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</si>
  <si>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</si>
  <si>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</si>
  <si>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</si>
  <si>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</si>
  <si>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</si>
  <si>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</si>
  <si>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</si>
  <si>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</si>
  <si>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</si>
  <si>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</si>
  <si>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</si>
  <si>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</si>
  <si>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</si>
  <si>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</si>
  <si>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</si>
  <si>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</si>
  <si>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</si>
  <si>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</si>
  <si>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</si>
  <si>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</si>
  <si>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</si>
  <si>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</si>
  <si>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</si>
  <si>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</si>
  <si>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</si>
  <si>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</si>
  <si>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</si>
  <si>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</si>
  <si>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</si>
  <si>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</si>
  <si>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</si>
  <si>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</si>
  <si>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</si>
  <si>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</si>
  <si>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</si>
  <si>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</si>
  <si>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</si>
  <si>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</si>
  <si>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</si>
  <si>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</si>
  <si>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</si>
  <si>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</si>
  <si>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</si>
  <si>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</si>
  <si>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</si>
  <si>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</si>
  <si>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</si>
  <si>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</si>
  <si>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</si>
  <si>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</si>
  <si>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</si>
  <si>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</si>
  <si>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</si>
  <si>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</si>
  <si>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</si>
  <si>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</si>
  <si>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</si>
  <si>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</si>
  <si>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</si>
  <si>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</si>
  <si>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</si>
  <si>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</si>
  <si>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</si>
  <si>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</si>
  <si>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</si>
  <si>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</si>
  <si>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</si>
  <si>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</si>
  <si>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</si>
  <si>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</si>
  <si>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</si>
  <si>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</si>
  <si>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</si>
  <si>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</si>
  <si>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</si>
  <si>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</si>
  <si>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</si>
  <si>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</si>
  <si>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</si>
  <si>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</si>
  <si>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</si>
  <si>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</si>
  <si>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</si>
  <si>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</si>
  <si>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</si>
  <si>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</si>
  <si>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</si>
  <si>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</si>
  <si>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</si>
  <si>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</si>
  <si>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</si>
  <si>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</si>
  <si>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</si>
  <si>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</si>
  <si>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</si>
  <si>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</si>
  <si>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</si>
  <si>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</si>
  <si>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</si>
  <si>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</si>
  <si>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</si>
  <si>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</si>
  <si>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</si>
  <si>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</si>
  <si>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</si>
  <si>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</si>
  <si>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</si>
  <si>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</si>
  <si>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</si>
  <si>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</si>
  <si>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</si>
  <si>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</si>
  <si>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</si>
  <si>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</si>
  <si>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</si>
  <si>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</si>
  <si>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</si>
  <si>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</si>
  <si>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</si>
  <si>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</si>
  <si>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</si>
  <si>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</si>
  <si>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</si>
  <si>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</si>
  <si>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</si>
  <si>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</si>
  <si>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</si>
  <si>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</si>
  <si>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</si>
  <si>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</si>
  <si>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</si>
  <si>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</si>
  <si>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</si>
  <si>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</si>
  <si>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</si>
  <si>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</si>
  <si>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</si>
  <si>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</si>
  <si>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</si>
  <si>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</si>
  <si>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</si>
  <si>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</si>
  <si>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</si>
  <si>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</si>
  <si>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</si>
  <si>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</si>
  <si>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</si>
  <si>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</si>
  <si>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</si>
  <si>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</si>
  <si>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</si>
  <si>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</si>
  <si>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</si>
  <si>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</si>
  <si>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</si>
  <si>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</si>
  <si>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</si>
  <si>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</si>
  <si>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</si>
  <si>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</si>
  <si>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</si>
  <si>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</si>
  <si>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</si>
  <si>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</si>
  <si>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</si>
  <si>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</si>
  <si>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</si>
  <si>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</si>
  <si>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</si>
  <si>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</si>
  <si>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</si>
  <si>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</si>
  <si>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</si>
  <si>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</si>
  <si>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</si>
  <si>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</si>
  <si>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</si>
  <si>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</si>
  <si>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</si>
  <si>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</si>
  <si>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</si>
  <si>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</si>
  <si>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</si>
  <si>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</si>
  <si>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</si>
  <si>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</si>
  <si>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</si>
  <si>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</si>
  <si>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</si>
  <si>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</si>
  <si>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</si>
  <si>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</si>
  <si>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</si>
  <si>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</si>
  <si>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</si>
  <si>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</si>
  <si>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</si>
  <si>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</si>
  <si>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</si>
  <si>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</si>
  <si>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</si>
  <si>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</si>
  <si>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</si>
  <si>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</si>
  <si>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</si>
  <si>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</si>
  <si>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</si>
  <si>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</si>
  <si>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</si>
  <si>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</si>
  <si>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</si>
  <si>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</si>
  <si>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</si>
  <si>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</si>
  <si>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</si>
  <si>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</si>
  <si>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</si>
  <si>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</si>
  <si>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</si>
  <si>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</si>
  <si>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</si>
  <si>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</si>
  <si>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</si>
  <si>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</si>
  <si>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</si>
  <si>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</si>
  <si>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</si>
  <si>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</si>
  <si>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</si>
  <si>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</si>
  <si>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</si>
  <si>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</si>
  <si>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</si>
  <si>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</si>
  <si>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</si>
  <si>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</si>
  <si>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</si>
  <si>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</si>
  <si>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</si>
  <si>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</si>
  <si>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</si>
  <si>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</si>
  <si>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</si>
  <si>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</si>
  <si>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</si>
  <si>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</si>
  <si>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</si>
  <si>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</si>
  <si>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</si>
  <si>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</si>
  <si>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</si>
  <si>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</si>
  <si>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</si>
  <si>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</si>
  <si>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</si>
  <si>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</si>
  <si>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</si>
  <si>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</si>
  <si>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</si>
  <si>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</si>
  <si>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</si>
  <si>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</si>
  <si>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</si>
  <si>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</si>
  <si>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</si>
  <si>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</si>
  <si>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</si>
  <si>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</si>
  <si>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</si>
  <si>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</si>
  <si>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</si>
  <si>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</si>
  <si>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</si>
  <si>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</si>
  <si>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</si>
  <si>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</si>
  <si>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</si>
  <si>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</si>
  <si>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</si>
  <si>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</si>
  <si>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</si>
  <si>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</si>
  <si>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</si>
  <si>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</si>
  <si>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</si>
  <si>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</si>
  <si>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</si>
  <si>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</si>
  <si>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X</t>
  </si>
  <si>
    <t>KR00</t>
  </si>
  <si>
    <t>waiting for approval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</si>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</sst>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15" fillId="3" borderId="4" xfId="0" applyFont="1" applyFill="1" applyBorder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03.241905092589" createdVersion="7" refreshedVersion="7" minRefreshableVersion="3" recordCount="352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52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5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m/>
    <s v="GCD WBS elements"/>
    <s v="H000000616"/>
    <x v="0"/>
    <x v="1"/>
    <x v="2"/>
    <x v="1"/>
    <m/>
    <m/>
    <s v="Lena Brand"/>
  </r>
  <r>
    <n v="3450"/>
    <x v="0"/>
    <x v="122"/>
    <m/>
    <s v="Separation Cost"/>
    <s v="P000001198"/>
    <x v="0"/>
    <x v="1"/>
    <x v="2"/>
    <x v="3"/>
    <m/>
    <m/>
    <s v="Eivy Denine Cruz"/>
  </r>
  <r>
    <n v="3451"/>
    <x v="0"/>
    <x v="122"/>
    <m/>
    <s v="Set up of NewCos"/>
    <s v="Separation Cost"/>
    <x v="0"/>
    <x v="1"/>
    <x v="2"/>
    <x v="3"/>
    <m/>
    <m/>
    <s v="Eivy Denine Cruz"/>
  </r>
  <r>
    <n v="3452"/>
    <x v="0"/>
    <x v="122"/>
    <m/>
    <s v="Set up of Export Model &amp; Hubs"/>
    <s v="Separation Cost"/>
    <x v="0"/>
    <x v="1"/>
    <x v="2"/>
    <x v="3"/>
    <m/>
    <m/>
    <s v="Eivy Denine Cruz"/>
  </r>
  <r>
    <n v="3453"/>
    <x v="0"/>
    <x v="122"/>
    <m/>
    <s v="Physical separation"/>
    <s v="Separation Cost"/>
    <x v="0"/>
    <x v="1"/>
    <x v="2"/>
    <x v="3"/>
    <m/>
    <m/>
    <s v="Eivy Denine Cruz"/>
  </r>
  <r>
    <n v="3454"/>
    <x v="0"/>
    <x v="122"/>
    <m/>
    <s v="Legal C/O of POG-8 &amp; POG-3 out of_x000a_current legal entities"/>
    <s v="Separation Cost"/>
    <x v="0"/>
    <x v="1"/>
    <x v="2"/>
    <x v="3"/>
    <m/>
    <m/>
    <s v="Eivy Denine Cruz"/>
  </r>
  <r>
    <n v="3455"/>
    <x v="0"/>
    <x v="122"/>
    <m/>
    <s v="IT Separation"/>
    <s v="Separation Cost"/>
    <x v="0"/>
    <x v="1"/>
    <x v="2"/>
    <x v="3"/>
    <m/>
    <m/>
    <s v="Eivy Denine Cruz"/>
  </r>
  <r>
    <n v="3456"/>
    <x v="0"/>
    <x v="122"/>
    <m/>
    <s v="Business Backfills"/>
    <s v="IT Separation"/>
    <x v="0"/>
    <x v="1"/>
    <x v="2"/>
    <x v="3"/>
    <m/>
    <m/>
    <s v="Eivy Denine Cruz"/>
  </r>
  <r>
    <n v="3457"/>
    <x v="0"/>
    <x v="122"/>
    <m/>
    <s v="MBS Backfills &amp; support"/>
    <s v="IT Separation"/>
    <x v="0"/>
    <x v="1"/>
    <x v="2"/>
    <x v="3"/>
    <m/>
    <m/>
    <s v="Eivy Denine Cruz"/>
  </r>
  <r>
    <n v="3458"/>
    <x v="0"/>
    <x v="122"/>
    <m/>
    <s v="Additional Cost"/>
    <s v="P000001198"/>
    <x v="0"/>
    <x v="1"/>
    <x v="2"/>
    <x v="3"/>
    <m/>
    <m/>
    <s v="Eivy Denine Cruz"/>
  </r>
  <r>
    <n v="3459"/>
    <x v="0"/>
    <x v="122"/>
    <m/>
    <s v="EL-DS-LR LC/DPM R&amp;D General Expenses"/>
    <s v="P000001117"/>
    <x v="0"/>
    <x v="1"/>
    <x v="2"/>
    <x v="3"/>
    <m/>
    <m/>
    <s v="Eivy Denine Cruz"/>
  </r>
  <r>
    <n v="3460"/>
    <x v="0"/>
    <x v="122"/>
    <m/>
    <s v="QA"/>
    <s v="EL-DS-LR LC/DPM R&amp;D General Expenses"/>
    <x v="0"/>
    <x v="1"/>
    <x v="2"/>
    <x v="3"/>
    <m/>
    <m/>
    <s v="Eivy Denine Cruz"/>
  </r>
  <r>
    <n v="3461"/>
    <x v="0"/>
    <x v="122"/>
    <m/>
    <s v="CC Variances"/>
    <s v="EL-DS-LR LC/DPM R&amp;D General Expenses"/>
    <x v="0"/>
    <x v="1"/>
    <x v="2"/>
    <x v="3"/>
    <m/>
    <m/>
    <s v="Eivy Denine Cruz"/>
  </r>
  <r>
    <n v="3462"/>
    <x v="0"/>
    <x v="122"/>
    <m/>
    <s v="General R&amp;D other"/>
    <s v="EL-DS-LR LC/DPM R&amp;D General Expenses"/>
    <x v="0"/>
    <x v="1"/>
    <x v="2"/>
    <x v="3"/>
    <m/>
    <m/>
    <s v="Eivy Denine Cruz"/>
  </r>
  <r>
    <n v="3463"/>
    <x v="0"/>
    <x v="122"/>
    <m/>
    <s v="Commercialized Display"/>
    <s v="P000000590"/>
    <x v="0"/>
    <x v="1"/>
    <x v="2"/>
    <x v="3"/>
    <m/>
    <m/>
    <s v="Eivy Denine Cruz"/>
  </r>
  <r>
    <n v="3464"/>
    <x v="0"/>
    <x v="122"/>
    <m/>
    <s v="IPS/FFS"/>
    <s v="Commercialized Display"/>
    <x v="0"/>
    <x v="1"/>
    <x v="2"/>
    <x v="3"/>
    <m/>
    <m/>
    <s v="Eivy Denine Cruz"/>
  </r>
  <r>
    <n v="3465"/>
    <x v="0"/>
    <x v="122"/>
    <m/>
    <s v="PS-VA"/>
    <s v="Commercialized Display"/>
    <x v="0"/>
    <x v="1"/>
    <x v="2"/>
    <x v="3"/>
    <m/>
    <m/>
    <s v="Eivy Denine Cruz"/>
  </r>
  <r>
    <n v="3466"/>
    <x v="0"/>
    <x v="122"/>
    <m/>
    <s v="UB-FFS"/>
    <s v="Commercialized Display"/>
    <x v="0"/>
    <x v="1"/>
    <x v="2"/>
    <x v="3"/>
    <m/>
    <m/>
    <s v="Eivy Denine Cruz"/>
  </r>
  <r>
    <n v="3467"/>
    <x v="0"/>
    <x v="122"/>
    <m/>
    <s v="Other Customer Projects"/>
    <s v="Commercialized Display"/>
    <x v="0"/>
    <x v="1"/>
    <x v="2"/>
    <x v="3"/>
    <m/>
    <m/>
    <s v="Eivy Denine Cruz"/>
  </r>
  <r>
    <n v="3468"/>
    <x v="0"/>
    <x v="122"/>
    <m/>
    <s v="New display modes"/>
    <s v="P000000590"/>
    <x v="0"/>
    <x v="1"/>
    <x v="2"/>
    <x v="3"/>
    <m/>
    <m/>
    <s v="Eivy Denine Cruz"/>
  </r>
  <r>
    <n v="3469"/>
    <x v="0"/>
    <x v="122"/>
    <m/>
    <s v="UB plus"/>
    <s v="New display modes"/>
    <x v="0"/>
    <x v="1"/>
    <x v="2"/>
    <x v="3"/>
    <m/>
    <m/>
    <s v="Eivy Denine Cruz"/>
  </r>
  <r>
    <n v="3470"/>
    <x v="0"/>
    <x v="122"/>
    <m/>
    <s v="SA-VA"/>
    <s v="New display modes"/>
    <x v="0"/>
    <x v="1"/>
    <x v="2"/>
    <x v="3"/>
    <m/>
    <m/>
    <s v="Eivy Denine Cruz"/>
  </r>
  <r>
    <n v="3471"/>
    <x v="0"/>
    <x v="122"/>
    <m/>
    <s v="EL-DS-OR OLED R&amp;D General Expenses"/>
    <s v="P000001126"/>
    <x v="0"/>
    <x v="1"/>
    <x v="2"/>
    <x v="3"/>
    <m/>
    <m/>
    <s v="Eivy Denine Cruz"/>
  </r>
  <r>
    <n v="3472"/>
    <x v="0"/>
    <x v="122"/>
    <m/>
    <s v="IC Cross Charges"/>
    <s v="EL-DS-OR OLED R&amp;D General Expenses"/>
    <x v="0"/>
    <x v="1"/>
    <x v="2"/>
    <x v="3"/>
    <m/>
    <m/>
    <s v="Eivy Denine Cruz"/>
  </r>
  <r>
    <n v="3473"/>
    <x v="0"/>
    <x v="122"/>
    <m/>
    <s v="Maintenance/Process Optimization"/>
    <s v="EL-DS-OR OLED R&amp;D General Expenses"/>
    <x v="0"/>
    <x v="1"/>
    <x v="2"/>
    <x v="3"/>
    <m/>
    <m/>
    <s v="Eivy Denine Cruz"/>
  </r>
  <r>
    <n v="3474"/>
    <x v="0"/>
    <x v="122"/>
    <m/>
    <s v="CC variances"/>
    <s v="EL-DS-OR OLED R&amp;D General Expenses"/>
    <x v="0"/>
    <x v="1"/>
    <x v="2"/>
    <x v="3"/>
    <m/>
    <m/>
    <s v="Eivy Denine Cruz"/>
  </r>
  <r>
    <n v="3475"/>
    <x v="0"/>
    <x v="122"/>
    <m/>
    <s v="General R&amp;D other"/>
    <s v="EL-DS-OR OLED R&amp;D General Expenses"/>
    <x v="0"/>
    <x v="1"/>
    <x v="2"/>
    <x v="3"/>
    <m/>
    <m/>
    <s v="Eivy Denine Cruz"/>
  </r>
  <r>
    <n v="3476"/>
    <x v="0"/>
    <x v="122"/>
    <m/>
    <s v="OLED Customer Projects"/>
    <s v="P000000591"/>
    <x v="0"/>
    <x v="1"/>
    <x v="2"/>
    <x v="3"/>
    <m/>
    <m/>
    <s v="Eivy Denine Cruz"/>
  </r>
  <r>
    <n v="3477"/>
    <x v="0"/>
    <x v="122"/>
    <m/>
    <s v="AUO"/>
    <s v="OLED Customer Projects"/>
    <x v="0"/>
    <x v="1"/>
    <x v="2"/>
    <x v="3"/>
    <m/>
    <m/>
    <s v="Eivy Denine Cruz"/>
  </r>
  <r>
    <n v="3478"/>
    <x v="0"/>
    <x v="122"/>
    <m/>
    <s v="BOE"/>
    <s v="OLED Customer Projects"/>
    <x v="0"/>
    <x v="1"/>
    <x v="2"/>
    <x v="3"/>
    <m/>
    <m/>
    <s v="Eivy Denine Cruz"/>
  </r>
  <r>
    <n v="3479"/>
    <x v="0"/>
    <x v="122"/>
    <m/>
    <s v="CSOT"/>
    <s v="OLED Customer Projects"/>
    <x v="0"/>
    <x v="1"/>
    <x v="2"/>
    <x v="3"/>
    <m/>
    <m/>
    <s v="Eivy Denine Cruz"/>
  </r>
  <r>
    <n v="3480"/>
    <x v="0"/>
    <x v="122"/>
    <m/>
    <s v="GVO"/>
    <s v="OLED Customer Projects"/>
    <x v="0"/>
    <x v="1"/>
    <x v="2"/>
    <x v="3"/>
    <m/>
    <m/>
    <s v="Eivy Denine Cruz"/>
  </r>
  <r>
    <n v="3481"/>
    <x v="0"/>
    <x v="122"/>
    <m/>
    <s v="SHTM"/>
    <s v="OLED Customer Projects"/>
    <x v="0"/>
    <x v="1"/>
    <x v="2"/>
    <x v="3"/>
    <m/>
    <m/>
    <s v="Eivy Denine Cruz"/>
  </r>
  <r>
    <n v="3482"/>
    <x v="0"/>
    <x v="122"/>
    <m/>
    <s v="LGD"/>
    <s v="OLED Customer Projects"/>
    <x v="0"/>
    <x v="1"/>
    <x v="2"/>
    <x v="3"/>
    <m/>
    <m/>
    <s v="Eivy Denine Cruz"/>
  </r>
  <r>
    <n v="3483"/>
    <x v="0"/>
    <x v="122"/>
    <m/>
    <s v="SDC"/>
    <s v="OLED Customer Projects"/>
    <x v="0"/>
    <x v="1"/>
    <x v="2"/>
    <x v="3"/>
    <m/>
    <m/>
    <s v="Eivy Denine Cruz"/>
  </r>
  <r>
    <n v="3484"/>
    <x v="0"/>
    <x v="122"/>
    <m/>
    <s v="OLED Platforms"/>
    <s v="P000000591"/>
    <x v="0"/>
    <x v="1"/>
    <x v="2"/>
    <x v="3"/>
    <m/>
    <m/>
    <s v="Eivy Denine Cruz"/>
  </r>
  <r>
    <n v="3485"/>
    <x v="0"/>
    <x v="122"/>
    <m/>
    <s v="HTM"/>
    <s v="OLED Platforms"/>
    <x v="0"/>
    <x v="1"/>
    <x v="2"/>
    <x v="3"/>
    <m/>
    <m/>
    <s v="Eivy Denine Cruz"/>
  </r>
  <r>
    <n v="3486"/>
    <x v="0"/>
    <x v="122"/>
    <m/>
    <s v="TMM"/>
    <s v="OLED Platforms"/>
    <x v="0"/>
    <x v="1"/>
    <x v="2"/>
    <x v="3"/>
    <m/>
    <m/>
    <s v="Eivy Denine Cruz"/>
  </r>
  <r>
    <n v="3487"/>
    <x v="0"/>
    <x v="122"/>
    <m/>
    <s v="Emitter"/>
    <s v="OLED Platforms"/>
    <x v="0"/>
    <x v="1"/>
    <x v="2"/>
    <x v="3"/>
    <m/>
    <m/>
    <s v="Eivy Denine Cruz"/>
  </r>
  <r>
    <n v="3488"/>
    <x v="0"/>
    <x v="122"/>
    <m/>
    <s v="Printing"/>
    <s v="OLED Platforms"/>
    <x v="0"/>
    <x v="1"/>
    <x v="2"/>
    <x v="3"/>
    <m/>
    <m/>
    <s v="Eivy Denine Cruz"/>
  </r>
  <r>
    <n v="3489"/>
    <x v="0"/>
    <x v="122"/>
    <m/>
    <s v="OLED General R&amp;D"/>
    <s v="OLED Platforms"/>
    <x v="0"/>
    <x v="1"/>
    <x v="2"/>
    <x v="3"/>
    <m/>
    <m/>
    <s v="Eivy Denine Cruz"/>
  </r>
  <r>
    <n v="3490"/>
    <x v="0"/>
    <x v="122"/>
    <m/>
    <s v="NGB"/>
    <s v="OLED Platforms"/>
    <x v="0"/>
    <x v="1"/>
    <x v="2"/>
    <x v="3"/>
    <m/>
    <m/>
    <s v="Eivy Denine Cruz"/>
  </r>
  <r>
    <n v="3491"/>
    <x v="0"/>
    <x v="122"/>
    <m/>
    <s v="EL-PD Other"/>
    <s v="OLED Platforms"/>
    <x v="0"/>
    <x v="1"/>
    <x v="2"/>
    <x v="3"/>
    <m/>
    <m/>
    <s v="Eivy Denine Cruz"/>
  </r>
  <r>
    <n v="3492"/>
    <x v="0"/>
    <x v="122"/>
    <m/>
    <s v="ETM"/>
    <s v="OLED Platforms"/>
    <x v="0"/>
    <x v="1"/>
    <x v="2"/>
    <x v="3"/>
    <m/>
    <m/>
    <s v="Eivy Denine Cruz"/>
  </r>
  <r>
    <n v="3493"/>
    <x v="0"/>
    <x v="122"/>
    <m/>
    <s v="EL-DS BF FD R&amp;D General Expenses"/>
    <s v="P000001130"/>
    <x v="0"/>
    <x v="1"/>
    <x v="2"/>
    <x v="3"/>
    <m/>
    <m/>
    <s v="Eivy Denine Cruz"/>
  </r>
  <r>
    <n v="3494"/>
    <x v="0"/>
    <x v="122"/>
    <m/>
    <s v="CC variances"/>
    <s v="EL-DS BF FD R&amp;D General Expenses"/>
    <x v="0"/>
    <x v="1"/>
    <x v="2"/>
    <x v="3"/>
    <m/>
    <m/>
    <s v="Eivy Denine Cruz"/>
  </r>
  <r>
    <n v="3495"/>
    <x v="0"/>
    <x v="122"/>
    <m/>
    <s v="Smart Antenna"/>
    <s v="P000000593"/>
    <x v="0"/>
    <x v="1"/>
    <x v="2"/>
    <x v="3"/>
    <m/>
    <m/>
    <s v="Eivy Denine Cruz"/>
  </r>
  <r>
    <n v="3496"/>
    <x v="0"/>
    <x v="122"/>
    <m/>
    <s v="Display Enabling Materials"/>
    <s v="P000000593"/>
    <x v="0"/>
    <x v="1"/>
    <x v="2"/>
    <x v="3"/>
    <m/>
    <m/>
    <s v="Eivy Denine Cruz"/>
  </r>
  <r>
    <n v="3497"/>
    <x v="0"/>
    <x v="122"/>
    <m/>
    <s v="Flexible Hard Coat"/>
    <s v="Display Enabling Materials"/>
    <x v="0"/>
    <x v="1"/>
    <x v="2"/>
    <x v="3"/>
    <m/>
    <m/>
    <s v="Eivy Denine Cruz"/>
  </r>
  <r>
    <n v="3498"/>
    <x v="0"/>
    <x v="122"/>
    <m/>
    <s v="Low-K"/>
    <s v="Display Enabling Materials"/>
    <x v="0"/>
    <x v="1"/>
    <x v="2"/>
    <x v="3"/>
    <m/>
    <m/>
    <s v="Eivy Denine Cruz"/>
  </r>
  <r>
    <n v="3499"/>
    <x v="0"/>
    <x v="122"/>
    <m/>
    <s v="On-Cell touch"/>
    <s v="Display Enabling Materials"/>
    <x v="0"/>
    <x v="1"/>
    <x v="2"/>
    <x v="3"/>
    <m/>
    <m/>
    <s v="Eivy Denine Cruz"/>
  </r>
  <r>
    <n v="3500"/>
    <x v="0"/>
    <x v="122"/>
    <m/>
    <s v="OLED structures"/>
    <s v="Display Enabling Materials"/>
    <x v="0"/>
    <x v="1"/>
    <x v="2"/>
    <x v="3"/>
    <m/>
    <m/>
    <s v="Eivy Denine Cruz"/>
  </r>
  <r>
    <n v="3501"/>
    <x v="0"/>
    <x v="122"/>
    <m/>
    <s v="Reactive Mesogens"/>
    <s v="P000000593"/>
    <x v="0"/>
    <x v="1"/>
    <x v="2"/>
    <x v="3"/>
    <m/>
    <m/>
    <s v="Eivy Denine Cruz"/>
  </r>
  <r>
    <n v="3502"/>
    <x v="0"/>
    <x v="122"/>
    <m/>
    <s v="Digital Optics"/>
    <s v="P000000593"/>
    <x v="0"/>
    <x v="1"/>
    <x v="2"/>
    <x v="3"/>
    <m/>
    <m/>
    <s v="Eivy Denine Cruz"/>
  </r>
  <r>
    <n v="3503"/>
    <x v="0"/>
    <x v="122"/>
    <m/>
    <s v="Feasibility"/>
    <s v="P000000593"/>
    <x v="0"/>
    <x v="1"/>
    <x v="2"/>
    <x v="3"/>
    <m/>
    <m/>
    <s v="Eivy Denine Cruz"/>
  </r>
  <r>
    <n v="3504"/>
    <x v="0"/>
    <x v="122"/>
    <s v="P000000551"/>
    <m/>
    <m/>
    <x v="3"/>
    <x v="1"/>
    <x v="2"/>
    <x v="3"/>
    <m/>
    <m/>
    <s v="Eivy Denine Cruz"/>
  </r>
  <r>
    <n v="3505"/>
    <x v="0"/>
    <x v="123"/>
    <m/>
    <s v="CN - Onco ISS BU Pimi MKT"/>
    <s v="H000001411"/>
    <x v="0"/>
    <x v="1"/>
    <x v="2"/>
    <x v="1"/>
    <m/>
    <m/>
    <s v="Carlo Umali"/>
  </r>
  <r>
    <n v="3506"/>
    <x v="0"/>
    <x v="123"/>
    <m/>
    <s v="CN - Onco Sales Promotion Pimi MKT"/>
    <s v="H000001421"/>
    <x v="0"/>
    <x v="1"/>
    <x v="2"/>
    <x v="1"/>
    <m/>
    <m/>
    <s v="Carlo Umali"/>
  </r>
  <r>
    <n v="3507"/>
    <x v="0"/>
    <x v="123"/>
    <m/>
    <s v="CN - Medical Team Pimi MA"/>
    <s v="H000001526"/>
    <x v="0"/>
    <x v="1"/>
    <x v="2"/>
    <x v="1"/>
    <m/>
    <m/>
    <s v="Carlo Umali"/>
  </r>
  <r>
    <n v="3508"/>
    <x v="0"/>
    <x v="123"/>
    <m/>
    <s v="CN - Medical activities Pimi MA"/>
    <s v="H000001539"/>
    <x v="0"/>
    <x v="1"/>
    <x v="2"/>
    <x v="1"/>
    <m/>
    <m/>
    <s v="Carlo Umali"/>
  </r>
  <r>
    <n v="3509"/>
    <x v="0"/>
    <x v="123"/>
    <m/>
    <s v="CN - Local studies Pimi MA"/>
    <s v="H000001549"/>
    <x v="0"/>
    <x v="1"/>
    <x v="2"/>
    <x v="1"/>
    <m/>
    <m/>
    <s v="Carlo Umali"/>
  </r>
  <r>
    <n v="3510"/>
    <x v="0"/>
    <x v="124"/>
    <s v="H000000451"/>
    <m/>
    <m/>
    <x v="3"/>
    <x v="1"/>
    <x v="2"/>
    <x v="3"/>
    <m/>
    <m/>
    <s v="Henry Ifurung Jr."/>
  </r>
  <r>
    <n v="3511"/>
    <x v="0"/>
    <x v="124"/>
    <s v="H000000452"/>
    <m/>
    <m/>
    <x v="3"/>
    <x v="1"/>
    <x v="2"/>
    <x v="3"/>
    <m/>
    <m/>
    <s v="Henry Ifurung Jr."/>
  </r>
  <r>
    <n v="3512"/>
    <x v="0"/>
    <x v="124"/>
    <s v="H000000453"/>
    <m/>
    <m/>
    <x v="3"/>
    <x v="1"/>
    <x v="2"/>
    <x v="3"/>
    <m/>
    <m/>
    <s v="Henry Ifurung Jr."/>
  </r>
  <r>
    <n v="3513"/>
    <x v="0"/>
    <x v="124"/>
    <s v="H000000946"/>
    <m/>
    <m/>
    <x v="3"/>
    <x v="1"/>
    <x v="2"/>
    <x v="3"/>
    <m/>
    <m/>
    <s v="Henry Ifurung Jr."/>
  </r>
  <r>
    <n v="3514"/>
    <x v="0"/>
    <x v="125"/>
    <s v="H000000718"/>
    <s v="RD-R Regulatory, Quality, Safety"/>
    <m/>
    <x v="2"/>
    <x v="1"/>
    <x v="2"/>
    <x v="1"/>
    <m/>
    <m/>
    <s v="Gay Geanuza del Mundo"/>
  </r>
  <r>
    <n v="3515"/>
    <x v="0"/>
    <x v="125"/>
    <s v="H000000719"/>
    <s v="R&amp;D Quality &amp; Risk Management"/>
    <m/>
    <x v="2"/>
    <x v="1"/>
    <x v="2"/>
    <x v="1"/>
    <m/>
    <m/>
    <s v="Gay Geanuza del Mundo"/>
  </r>
  <r>
    <n v="3516"/>
    <x v="0"/>
    <x v="125"/>
    <s v="H000000720"/>
    <s v="RQS Operations"/>
    <m/>
    <x v="2"/>
    <x v="1"/>
    <x v="2"/>
    <x v="1"/>
    <m/>
    <m/>
    <s v="Gay Geanuza del Mundo"/>
  </r>
  <r>
    <n v="3517"/>
    <x v="0"/>
    <x v="125"/>
    <s v="H000000723"/>
    <s v="International Regulatory Affairs"/>
    <m/>
    <x v="2"/>
    <x v="1"/>
    <x v="2"/>
    <x v="1"/>
    <m/>
    <m/>
    <s v="Gay Geanuza del Mundo"/>
  </r>
  <r>
    <n v="3518"/>
    <x v="0"/>
    <x v="125"/>
    <s v="H000000737"/>
    <s v="TA Neurology, Immunology &amp; Establ. Prod."/>
    <m/>
    <x v="2"/>
    <x v="1"/>
    <x v="2"/>
    <x v="1"/>
    <m/>
    <m/>
    <s v="Gay Geanuza del Mundo"/>
  </r>
  <r>
    <n v="3519"/>
    <x v="0"/>
    <x v="125"/>
    <s v="H000000740"/>
    <s v="RQS Head"/>
    <m/>
    <x v="2"/>
    <x v="1"/>
    <x v="2"/>
    <x v="1"/>
    <m/>
    <m/>
    <s v="Gay Geanuza del Mundo"/>
  </r>
  <r>
    <n v="3520"/>
    <x v="0"/>
    <x v="125"/>
    <s v="H000000743"/>
    <s v="Regulatory CMC &amp; Devices"/>
    <m/>
    <x v="2"/>
    <x v="1"/>
    <x v="2"/>
    <x v="1"/>
    <m/>
    <m/>
    <s v="Gay Geanuza del Mundo"/>
  </r>
  <r>
    <n v="3521"/>
    <x v="0"/>
    <x v="125"/>
    <s v="H000000908"/>
    <s v="Labeling Strategy &amp; Advertising &amp; Promo"/>
    <m/>
    <x v="2"/>
    <x v="1"/>
    <x v="2"/>
    <x v="1"/>
    <m/>
    <m/>
    <s v="Gay Geanuza del Mundo"/>
  </r>
  <r>
    <n v="3522"/>
    <x v="0"/>
    <x v="126"/>
    <s v="IT06100500"/>
    <s v="EF-IT-PB"/>
    <m/>
    <x v="1"/>
    <x v="1"/>
    <x v="2"/>
    <x v="0"/>
    <m/>
    <m/>
    <s v="Joshua Cachola"/>
  </r>
  <r>
    <n v="3523"/>
    <x v="0"/>
    <x v="126"/>
    <s v="G000001275"/>
    <m/>
    <m/>
    <x v="3"/>
    <x v="1"/>
    <x v="2"/>
    <x v="0"/>
    <m/>
    <m/>
    <s v="Joshua Cachola"/>
  </r>
  <r>
    <n v="3524"/>
    <x v="0"/>
    <x v="126"/>
    <s v="G000001273"/>
    <m/>
    <m/>
    <x v="3"/>
    <x v="1"/>
    <x v="2"/>
    <x v="0"/>
    <m/>
    <m/>
    <s v="Joshua Cachola"/>
  </r>
  <r>
    <n v="3525"/>
    <x v="0"/>
    <x v="126"/>
    <s v="G000001274"/>
    <m/>
    <m/>
    <x v="3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09">
        <item sd="0" m="1" x="186"/>
        <item sd="0" m="1" x="174"/>
        <item sd="0" m="1" x="154"/>
        <item sd="0" m="1" x="175"/>
        <item sd="0" m="1" x="193"/>
        <item sd="0" m="1" x="138"/>
        <item sd="0" m="1" x="141"/>
        <item sd="0" m="1" x="130"/>
        <item sd="0" m="1" x="207"/>
        <item sd="0" m="1" x="151"/>
        <item sd="0" m="1" x="183"/>
        <item sd="0" m="1" x="172"/>
        <item sd="0" m="1" x="188"/>
        <item sd="0" m="1" x="177"/>
        <item sd="0" m="1" x="196"/>
        <item sd="0" m="1" x="156"/>
        <item sd="0" m="1" x="164"/>
        <item sd="0" m="1" x="134"/>
        <item sd="0" m="1" x="192"/>
        <item sd="0" m="1" x="187"/>
        <item sd="0" m="1" x="153"/>
        <item sd="0" m="1" x="189"/>
        <item sd="0" m="1" x="178"/>
        <item sd="0" m="1" x="173"/>
        <item sd="0" m="1" x="168"/>
        <item sd="0" m="1" x="132"/>
        <item sd="0" m="1" x="166"/>
        <item sd="0" m="1" x="133"/>
        <item sd="0" m="1" x="181"/>
        <item sd="0" x="0"/>
        <item sd="0" m="1" x="136"/>
        <item sd="0" m="1" x="197"/>
        <item sd="0" m="1" x="204"/>
        <item sd="0" m="1" x="155"/>
        <item sd="0" m="1" x="128"/>
        <item sd="0" m="1" x="152"/>
        <item sd="0" m="1" x="167"/>
        <item sd="0" m="1" x="203"/>
        <item sd="0" m="1" x="184"/>
        <item sd="0" m="1" x="190"/>
        <item sd="0" m="1" x="129"/>
        <item sd="0" m="1" x="185"/>
        <item sd="0" m="1" x="176"/>
        <item sd="0" m="1" x="146"/>
        <item sd="0" m="1" x="202"/>
        <item sd="0" m="1" x="135"/>
        <item sd="0" m="1" x="150"/>
        <item sd="0" m="1" x="182"/>
        <item sd="0" m="1" x="144"/>
        <item sd="0" m="1" x="147"/>
        <item sd="0" m="1" x="199"/>
        <item sd="0" m="1" x="179"/>
        <item sd="0" m="1" x="169"/>
        <item sd="0" m="1" x="191"/>
        <item sd="0" m="1" x="165"/>
        <item sd="0" m="1" x="194"/>
        <item sd="0" m="1" x="170"/>
        <item sd="0" m="1" x="148"/>
        <item sd="0" m="1" x="198"/>
        <item sd="0" m="1" x="162"/>
        <item sd="0" m="1" x="145"/>
        <item sd="0" m="1" x="201"/>
        <item sd="0" m="1" x="140"/>
        <item sd="0" m="1" x="200"/>
        <item sd="0" m="1" x="142"/>
        <item sd="0" m="1" x="139"/>
        <item sd="0" m="1" x="161"/>
        <item sd="0" m="1" x="149"/>
        <item sd="0" m="1" x="160"/>
        <item sd="0" m="1" x="131"/>
        <item sd="0" m="1" x="171"/>
        <item sd="0" m="1" x="205"/>
        <item sd="0" m="1" x="163"/>
        <item sd="0" m="1" x="158"/>
        <item sd="0" m="1" x="195"/>
        <item sd="0" m="1" x="180"/>
        <item sd="0" m="1" x="157"/>
        <item sd="0" m="1" x="137"/>
        <item sd="0" x="2"/>
        <item sd="0" x="3"/>
        <item sd="0" x="1"/>
        <item sd="0" x="4"/>
        <item sd="0" x="5"/>
        <item sd="0" m="1" x="15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06"/>
        <item x="47"/>
        <item m="1" x="12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sd="0" x="121"/>
        <item sd="0" x="122"/>
        <item sd="0" x="123"/>
        <item sd="0" x="124"/>
        <item sd="0" x="125"/>
        <item sd="0" x="12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02"/>
    </i>
    <i>
      <x v="203"/>
    </i>
    <i>
      <x v="204"/>
    </i>
    <i>
      <x v="205"/>
    </i>
    <i>
      <x v="206"/>
    </i>
    <i>
      <x v="20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536" totalsRowShown="0" headerRowDxfId="8" headerRowBorderDxfId="7" tableBorderDxfId="6"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536"/>
  <sheetViews>
    <sheetView tabSelected="1" topLeftCell="A3477" zoomScale="85" zoomScaleNormal="85" workbookViewId="0">
      <selection activeCell="B3536" sqref="B353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/>
      </c>
      <c r="I3450" t="s">
        <v>8594</v>
      </c>
      <c r="J3450" t="str">
        <f>VLOOKUP(Table2[[#This Row],[Author]],People!A:B,2,0)</f>
        <v>HC</v>
      </c>
      <c r="L3450" s="76"/>
      <c r="M3450" s="76" t="s">
        <v>7225</v>
      </c>
    </row>
    <row r="3451" spans="1:13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/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/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/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/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/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/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/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/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/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/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/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/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/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/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/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/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/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/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/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/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/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/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/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/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/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/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/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/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/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/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/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/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/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/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/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/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/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/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/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/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/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/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/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/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/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/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/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/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/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/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/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/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/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/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/>
      </c>
      <c r="I3505" s="77" t="s">
        <v>8594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/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/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/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/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/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/>
      </c>
      <c r="I3511" s="77" t="s">
        <v>8594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/>
      </c>
      <c r="I3512" s="77" t="s">
        <v>8594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/>
      </c>
      <c r="I3513" s="77" t="s">
        <v>8594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/>
      </c>
      <c r="I3514" s="77" t="s">
        <v>8594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/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/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/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/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/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/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/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/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/>
      </c>
      <c r="I3523" s="77" t="s">
        <v>8594</v>
      </c>
      <c r="J3523" t="str">
        <f>VLOOKUP(Table2[[#This Row],[Author]],People!A:B,2,0)</f>
        <v>MGF</v>
      </c>
      <c r="L3523" s="76"/>
      <c r="M3523" s="76" t="s">
        <v>40</v>
      </c>
    </row>
    <row r="3524" spans="1:13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/>
      </c>
      <c r="I3524" s="77" t="s">
        <v>8594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/>
      </c>
      <c r="I3525" s="77" t="s">
        <v>8594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/>
      </c>
      <c r="I3526" s="77" t="s">
        <v>8594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7" spans="1:13" x14ac:dyDescent="0.25">
      <c r="A3527" s="76">
        <f t="shared" ref="A3527:A3529" si="67">1+A3526</f>
        <v>3526</v>
      </c>
      <c r="B3527" s="77" t="s">
        <v>13</v>
      </c>
      <c r="C3527" t="s">
        <v>8610</v>
      </c>
      <c r="D3527" t="s">
        <v>8117</v>
      </c>
      <c r="E3527" t="s">
        <v>8595</v>
      </c>
      <c r="G3527" t="s">
        <v>63</v>
      </c>
      <c r="H3527" s="76" t="str">
        <f>IFERROR(VLOOKUP(Table2[[#This Row],[Ticket]],Okey!A:B,2,0),"")</f>
        <v/>
      </c>
      <c r="I3527" s="77" t="s">
        <v>8594</v>
      </c>
      <c r="J3527" t="str">
        <f>VLOOKUP(Table2[[#This Row],[Author]],People!A:B,2,0)</f>
        <v>MGF</v>
      </c>
      <c r="L3527" s="76"/>
      <c r="M3527" s="76" t="s">
        <v>761</v>
      </c>
    </row>
    <row r="3528" spans="1:13" x14ac:dyDescent="0.25">
      <c r="A3528" s="76">
        <f t="shared" si="67"/>
        <v>3527</v>
      </c>
      <c r="B3528" s="77" t="s">
        <v>13</v>
      </c>
      <c r="C3528" s="77" t="s">
        <v>8610</v>
      </c>
      <c r="D3528" t="s">
        <v>936</v>
      </c>
      <c r="E3528" t="s">
        <v>8596</v>
      </c>
      <c r="G3528" s="77" t="s">
        <v>63</v>
      </c>
      <c r="H3528" s="76" t="str">
        <f>IFERROR(VLOOKUP(Table2[[#This Row],[Ticket]],Okey!A:B,2,0),"")</f>
        <v/>
      </c>
      <c r="I3528" s="77" t="s">
        <v>8594</v>
      </c>
      <c r="J3528" t="str">
        <f>VLOOKUP(Table2[[#This Row],[Author]],People!A:B,2,0)</f>
        <v>MGF</v>
      </c>
      <c r="L3528" s="76"/>
      <c r="M3528" s="76" t="s">
        <v>761</v>
      </c>
    </row>
    <row r="3529" spans="1:13" x14ac:dyDescent="0.25">
      <c r="A3529" s="76">
        <f t="shared" si="67"/>
        <v>3528</v>
      </c>
      <c r="B3529" s="77" t="s">
        <v>13</v>
      </c>
      <c r="C3529" s="77" t="s">
        <v>8610</v>
      </c>
      <c r="D3529" t="s">
        <v>953</v>
      </c>
      <c r="E3529" t="s">
        <v>8597</v>
      </c>
      <c r="G3529" s="77" t="s">
        <v>63</v>
      </c>
      <c r="H3529" s="76" t="str">
        <f>IFERROR(VLOOKUP(Table2[[#This Row],[Ticket]],Okey!A:B,2,0),"")</f>
        <v/>
      </c>
      <c r="I3529" s="77" t="s">
        <v>8594</v>
      </c>
      <c r="J3529" t="str">
        <f>VLOOKUP(Table2[[#This Row],[Author]],People!A:B,2,0)</f>
        <v>MGF</v>
      </c>
      <c r="L3529" s="76"/>
      <c r="M3529" s="76" t="s">
        <v>761</v>
      </c>
    </row>
    <row r="3530" spans="1:13" x14ac:dyDescent="0.25">
      <c r="A3530" s="76">
        <f t="shared" ref="A3530:A3536" si="68">1+A3529</f>
        <v>3529</v>
      </c>
      <c r="B3530" s="77" t="s">
        <v>13</v>
      </c>
      <c r="C3530" s="77" t="s">
        <v>8610</v>
      </c>
      <c r="D3530" s="77" t="s">
        <v>8611</v>
      </c>
      <c r="E3530" t="s">
        <v>8598</v>
      </c>
      <c r="F3530" t="s">
        <v>801</v>
      </c>
      <c r="G3530" t="s">
        <v>18</v>
      </c>
      <c r="H3530" s="76" t="str">
        <f>IFERROR(VLOOKUP(Table2[[#This Row],[Ticket]],Okey!A:B,2,0),"")</f>
        <v/>
      </c>
      <c r="I3530" s="77" t="s">
        <v>8594</v>
      </c>
      <c r="J3530" t="str">
        <f>VLOOKUP(Table2[[#This Row],[Author]],People!A:B,2,0)</f>
        <v>MGF</v>
      </c>
      <c r="L3530" s="76"/>
      <c r="M3530" s="76" t="s">
        <v>761</v>
      </c>
    </row>
    <row r="3531" spans="1:13" x14ac:dyDescent="0.25">
      <c r="A3531" s="76">
        <f t="shared" si="68"/>
        <v>3530</v>
      </c>
      <c r="B3531" s="77" t="s">
        <v>13</v>
      </c>
      <c r="C3531" s="77" t="s">
        <v>8610</v>
      </c>
      <c r="D3531" s="77" t="s">
        <v>8612</v>
      </c>
      <c r="E3531" t="s">
        <v>8599</v>
      </c>
      <c r="F3531" t="s">
        <v>807</v>
      </c>
      <c r="G3531" s="77" t="s">
        <v>18</v>
      </c>
      <c r="H3531" s="76" t="str">
        <f>IFERROR(VLOOKUP(Table2[[#This Row],[Ticket]],Okey!A:B,2,0),"")</f>
        <v/>
      </c>
      <c r="I3531" s="77" t="s">
        <v>8594</v>
      </c>
      <c r="J3531" t="str">
        <f>VLOOKUP(Table2[[#This Row],[Author]],People!A:B,2,0)</f>
        <v>MGF</v>
      </c>
      <c r="K3531" s="77"/>
      <c r="L3531" s="76"/>
      <c r="M3531" s="76" t="s">
        <v>761</v>
      </c>
    </row>
    <row r="3532" spans="1:13" x14ac:dyDescent="0.25">
      <c r="A3532" s="76">
        <f t="shared" si="68"/>
        <v>3531</v>
      </c>
      <c r="B3532" s="77" t="s">
        <v>13</v>
      </c>
      <c r="C3532" s="77" t="s">
        <v>8610</v>
      </c>
      <c r="D3532" s="77" t="s">
        <v>8613</v>
      </c>
      <c r="E3532" t="s">
        <v>8600</v>
      </c>
      <c r="F3532" t="s">
        <v>8605</v>
      </c>
      <c r="G3532" s="77" t="s">
        <v>18</v>
      </c>
      <c r="H3532" s="76" t="str">
        <f>IFERROR(VLOOKUP(Table2[[#This Row],[Ticket]],Okey!A:B,2,0),"")</f>
        <v/>
      </c>
      <c r="I3532" s="77" t="s">
        <v>8594</v>
      </c>
      <c r="J3532" t="str">
        <f>VLOOKUP(Table2[[#This Row],[Author]],People!A:B,2,0)</f>
        <v>MGF</v>
      </c>
      <c r="K3532" s="77"/>
      <c r="L3532" s="76"/>
      <c r="M3532" s="76" t="s">
        <v>761</v>
      </c>
    </row>
    <row r="3533" spans="1:13" x14ac:dyDescent="0.25">
      <c r="A3533" s="76">
        <f t="shared" si="68"/>
        <v>3532</v>
      </c>
      <c r="B3533" s="77" t="s">
        <v>13</v>
      </c>
      <c r="C3533" s="77" t="s">
        <v>8610</v>
      </c>
      <c r="D3533" s="77" t="s">
        <v>8614</v>
      </c>
      <c r="E3533" t="s">
        <v>8601</v>
      </c>
      <c r="F3533" t="s">
        <v>8606</v>
      </c>
      <c r="G3533" s="77" t="s">
        <v>18</v>
      </c>
      <c r="H3533" s="76" t="str">
        <f>IFERROR(VLOOKUP(Table2[[#This Row],[Ticket]],Okey!A:B,2,0),"")</f>
        <v/>
      </c>
      <c r="I3533" s="77" t="s">
        <v>8594</v>
      </c>
      <c r="J3533" t="str">
        <f>VLOOKUP(Table2[[#This Row],[Author]],People!A:B,2,0)</f>
        <v>MGF</v>
      </c>
      <c r="K3533" s="77"/>
      <c r="L3533" s="76"/>
      <c r="M3533" s="76" t="s">
        <v>761</v>
      </c>
    </row>
    <row r="3534" spans="1:13" x14ac:dyDescent="0.25">
      <c r="A3534" s="76">
        <f t="shared" si="68"/>
        <v>3533</v>
      </c>
      <c r="B3534" s="77" t="s">
        <v>13</v>
      </c>
      <c r="C3534" s="77" t="s">
        <v>8610</v>
      </c>
      <c r="D3534" s="77" t="s">
        <v>8615</v>
      </c>
      <c r="E3534" t="s">
        <v>8602</v>
      </c>
      <c r="F3534" t="s">
        <v>8607</v>
      </c>
      <c r="G3534" s="77" t="s">
        <v>18</v>
      </c>
      <c r="H3534" s="76" t="str">
        <f>IFERROR(VLOOKUP(Table2[[#This Row],[Ticket]],Okey!A:B,2,0),"")</f>
        <v/>
      </c>
      <c r="I3534" s="77" t="s">
        <v>8594</v>
      </c>
      <c r="J3534" t="str">
        <f>VLOOKUP(Table2[[#This Row],[Author]],People!A:B,2,0)</f>
        <v>MGF</v>
      </c>
      <c r="K3534" s="77"/>
      <c r="L3534" s="76"/>
      <c r="M3534" s="76" t="s">
        <v>761</v>
      </c>
    </row>
    <row r="3535" spans="1:13" x14ac:dyDescent="0.25">
      <c r="A3535" s="76">
        <f t="shared" si="68"/>
        <v>3534</v>
      </c>
      <c r="B3535" s="77" t="s">
        <v>13</v>
      </c>
      <c r="C3535" s="77" t="s">
        <v>8610</v>
      </c>
      <c r="D3535" s="77" t="s">
        <v>8616</v>
      </c>
      <c r="E3535" t="s">
        <v>8603</v>
      </c>
      <c r="F3535" t="s">
        <v>8608</v>
      </c>
      <c r="G3535" s="77" t="s">
        <v>18</v>
      </c>
      <c r="H3535" s="76" t="str">
        <f>IFERROR(VLOOKUP(Table2[[#This Row],[Ticket]],Okey!A:B,2,0),"")</f>
        <v/>
      </c>
      <c r="I3535" s="77" t="s">
        <v>8594</v>
      </c>
      <c r="J3535" t="str">
        <f>VLOOKUP(Table2[[#This Row],[Author]],People!A:B,2,0)</f>
        <v>MGF</v>
      </c>
      <c r="K3535" s="77"/>
      <c r="L3535" s="76"/>
      <c r="M3535" s="76" t="s">
        <v>761</v>
      </c>
    </row>
    <row r="3536" spans="1:13" x14ac:dyDescent="0.25">
      <c r="A3536" s="76">
        <f t="shared" si="68"/>
        <v>3535</v>
      </c>
      <c r="B3536" s="77" t="s">
        <v>13</v>
      </c>
      <c r="C3536" s="77" t="s">
        <v>8610</v>
      </c>
      <c r="D3536" s="77" t="s">
        <v>8617</v>
      </c>
      <c r="E3536" t="s">
        <v>8604</v>
      </c>
      <c r="F3536" t="s">
        <v>8609</v>
      </c>
      <c r="G3536" s="77" t="s">
        <v>18</v>
      </c>
      <c r="H3536" s="76" t="str">
        <f>IFERROR(VLOOKUP(Table2[[#This Row],[Ticket]],Okey!A:B,2,0),"")</f>
        <v/>
      </c>
      <c r="I3536" s="77" t="s">
        <v>8594</v>
      </c>
      <c r="J3536" t="str">
        <f>VLOOKUP(Table2[[#This Row],[Author]],People!A:B,2,0)</f>
        <v>MGF</v>
      </c>
      <c r="K3536" s="77"/>
      <c r="L3536" s="76"/>
      <c r="M3536" s="76" t="s">
        <v>761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930F-EAE4-476C-9CEE-3E01F556F196}">
  <dimension ref="A1:G36"/>
  <sheetViews>
    <sheetView workbookViewId="0">
      <selection activeCell="B29" sqref="B29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8611</v>
      </c>
      <c r="B2" t="s">
        <v>8598</v>
      </c>
      <c r="C2" t="s">
        <v>8592</v>
      </c>
      <c r="D2" s="77" t="s">
        <v>8592</v>
      </c>
      <c r="E2" s="77" t="s">
        <v>8592</v>
      </c>
      <c r="F2" s="77" t="s">
        <v>8592</v>
      </c>
      <c r="G2" s="77" t="s">
        <v>8592</v>
      </c>
    </row>
    <row r="3" spans="1:7" x14ac:dyDescent="0.25">
      <c r="A3" t="s">
        <v>8612</v>
      </c>
      <c r="B3" t="s">
        <v>8599</v>
      </c>
      <c r="C3" s="77" t="s">
        <v>8592</v>
      </c>
      <c r="D3" s="77" t="s">
        <v>8592</v>
      </c>
      <c r="E3" s="77" t="s">
        <v>8592</v>
      </c>
      <c r="F3" s="77" t="s">
        <v>8592</v>
      </c>
      <c r="G3" s="77" t="s">
        <v>8592</v>
      </c>
    </row>
    <row r="4" spans="1:7" x14ac:dyDescent="0.25">
      <c r="A4" t="s">
        <v>8613</v>
      </c>
      <c r="B4" t="s">
        <v>8600</v>
      </c>
      <c r="C4" s="77" t="s">
        <v>8592</v>
      </c>
      <c r="D4" s="77" t="s">
        <v>8592</v>
      </c>
      <c r="E4" s="77" t="s">
        <v>8592</v>
      </c>
      <c r="F4" s="77" t="s">
        <v>8592</v>
      </c>
      <c r="G4" s="77" t="s">
        <v>8592</v>
      </c>
    </row>
    <row r="5" spans="1:7" x14ac:dyDescent="0.25">
      <c r="A5" t="s">
        <v>8614</v>
      </c>
      <c r="B5" t="s">
        <v>8601</v>
      </c>
      <c r="C5" s="77" t="s">
        <v>8592</v>
      </c>
      <c r="D5" s="77" t="s">
        <v>8592</v>
      </c>
      <c r="E5" s="77" t="s">
        <v>8592</v>
      </c>
      <c r="F5" s="77" t="s">
        <v>8592</v>
      </c>
      <c r="G5" s="77" t="s">
        <v>8592</v>
      </c>
    </row>
    <row r="6" spans="1:7" x14ac:dyDescent="0.25">
      <c r="A6" t="s">
        <v>8615</v>
      </c>
      <c r="B6" t="s">
        <v>8602</v>
      </c>
      <c r="C6" s="77" t="s">
        <v>8592</v>
      </c>
      <c r="D6" s="77" t="s">
        <v>8592</v>
      </c>
      <c r="E6" s="77" t="s">
        <v>8592</v>
      </c>
      <c r="F6" s="77" t="s">
        <v>8592</v>
      </c>
      <c r="G6" s="77" t="s">
        <v>8592</v>
      </c>
    </row>
    <row r="7" spans="1:7" x14ac:dyDescent="0.25">
      <c r="A7" t="s">
        <v>8616</v>
      </c>
      <c r="B7" t="s">
        <v>8603</v>
      </c>
      <c r="C7" s="77" t="s">
        <v>8592</v>
      </c>
      <c r="D7" s="77" t="s">
        <v>8592</v>
      </c>
      <c r="E7" s="77" t="s">
        <v>8592</v>
      </c>
      <c r="F7" s="77" t="s">
        <v>8592</v>
      </c>
      <c r="G7" s="77" t="s">
        <v>8592</v>
      </c>
    </row>
    <row r="8" spans="1:7" x14ac:dyDescent="0.25">
      <c r="A8" t="s">
        <v>8617</v>
      </c>
      <c r="B8" t="s">
        <v>8604</v>
      </c>
      <c r="C8" s="77" t="s">
        <v>8592</v>
      </c>
      <c r="D8" s="77" t="s">
        <v>8592</v>
      </c>
      <c r="E8" s="77" t="s">
        <v>8592</v>
      </c>
      <c r="F8" s="77" t="s">
        <v>8592</v>
      </c>
      <c r="G8" s="77" t="s">
        <v>8592</v>
      </c>
    </row>
    <row r="10" spans="1:7" x14ac:dyDescent="0.25">
      <c r="A10" t="s">
        <v>8593</v>
      </c>
    </row>
    <row r="11" spans="1:7" x14ac:dyDescent="0.25">
      <c r="A11" s="77" t="s">
        <v>8611</v>
      </c>
      <c r="B11" s="77" t="s">
        <v>8598</v>
      </c>
      <c r="C11" s="77" t="s">
        <v>8592</v>
      </c>
    </row>
    <row r="12" spans="1:7" x14ac:dyDescent="0.25">
      <c r="A12" s="77" t="s">
        <v>8612</v>
      </c>
      <c r="B12" s="77" t="s">
        <v>8599</v>
      </c>
      <c r="C12" s="77" t="s">
        <v>8592</v>
      </c>
    </row>
    <row r="13" spans="1:7" x14ac:dyDescent="0.25">
      <c r="A13" s="77" t="s">
        <v>8613</v>
      </c>
      <c r="B13" s="77" t="s">
        <v>8600</v>
      </c>
      <c r="C13" s="77" t="s">
        <v>8592</v>
      </c>
    </row>
    <row r="14" spans="1:7" x14ac:dyDescent="0.25">
      <c r="A14" s="77" t="s">
        <v>8614</v>
      </c>
      <c r="B14" s="77" t="s">
        <v>8601</v>
      </c>
      <c r="C14" s="77" t="s">
        <v>8592</v>
      </c>
    </row>
    <row r="15" spans="1:7" x14ac:dyDescent="0.25">
      <c r="A15" s="77" t="s">
        <v>8615</v>
      </c>
      <c r="B15" s="77" t="s">
        <v>8602</v>
      </c>
      <c r="C15" s="77" t="s">
        <v>8592</v>
      </c>
    </row>
    <row r="16" spans="1:7" x14ac:dyDescent="0.25">
      <c r="A16" s="77" t="s">
        <v>8616</v>
      </c>
      <c r="B16" s="77" t="s">
        <v>8603</v>
      </c>
      <c r="C16" s="77" t="s">
        <v>8592</v>
      </c>
    </row>
    <row r="17" spans="1:3" x14ac:dyDescent="0.25">
      <c r="A17" s="77" t="s">
        <v>8617</v>
      </c>
      <c r="B17" s="77" t="s">
        <v>8604</v>
      </c>
      <c r="C17" s="77" t="s">
        <v>8592</v>
      </c>
    </row>
    <row r="18" spans="1:3" s="77" customFormat="1" x14ac:dyDescent="0.25"/>
    <row r="19" spans="1:3" x14ac:dyDescent="0.25">
      <c r="A19">
        <v>1000</v>
      </c>
    </row>
    <row r="20" spans="1:3" x14ac:dyDescent="0.25">
      <c r="A20" s="46" t="s">
        <v>801</v>
      </c>
      <c r="B20" t="s">
        <v>8611</v>
      </c>
    </row>
    <row r="21" spans="1:3" x14ac:dyDescent="0.25">
      <c r="A21" s="45" t="s">
        <v>807</v>
      </c>
      <c r="B21" t="s">
        <v>8612</v>
      </c>
    </row>
    <row r="22" spans="1:3" x14ac:dyDescent="0.25">
      <c r="A22" s="46" t="s">
        <v>8605</v>
      </c>
      <c r="B22" t="s">
        <v>8613</v>
      </c>
    </row>
    <row r="23" spans="1:3" x14ac:dyDescent="0.25">
      <c r="A23" s="45" t="s">
        <v>8606</v>
      </c>
      <c r="B23" t="s">
        <v>8614</v>
      </c>
    </row>
    <row r="24" spans="1:3" x14ac:dyDescent="0.25">
      <c r="A24" s="46" t="s">
        <v>8607</v>
      </c>
      <c r="B24" t="s">
        <v>8615</v>
      </c>
    </row>
    <row r="25" spans="1:3" x14ac:dyDescent="0.25">
      <c r="A25" s="45" t="s">
        <v>8608</v>
      </c>
      <c r="B25" t="s">
        <v>8616</v>
      </c>
    </row>
    <row r="26" spans="1:3" x14ac:dyDescent="0.25">
      <c r="A26" s="46" t="s">
        <v>8609</v>
      </c>
      <c r="B26" t="s">
        <v>8617</v>
      </c>
    </row>
    <row r="29" spans="1:3" x14ac:dyDescent="0.25">
      <c r="A29" s="77" t="s">
        <v>8593</v>
      </c>
      <c r="B29" s="77"/>
    </row>
    <row r="30" spans="1:3" x14ac:dyDescent="0.25">
      <c r="A30" s="46" t="s">
        <v>801</v>
      </c>
      <c r="B30" s="77" t="s">
        <v>8611</v>
      </c>
    </row>
    <row r="31" spans="1:3" x14ac:dyDescent="0.25">
      <c r="A31" s="45" t="s">
        <v>807</v>
      </c>
      <c r="B31" s="77" t="s">
        <v>8612</v>
      </c>
    </row>
    <row r="32" spans="1:3" x14ac:dyDescent="0.25">
      <c r="A32" s="46" t="s">
        <v>8605</v>
      </c>
      <c r="B32" s="77" t="s">
        <v>8613</v>
      </c>
    </row>
    <row r="33" spans="1:2" x14ac:dyDescent="0.25">
      <c r="A33" s="45" t="s">
        <v>8606</v>
      </c>
      <c r="B33" s="77" t="s">
        <v>8614</v>
      </c>
    </row>
    <row r="34" spans="1:2" x14ac:dyDescent="0.25">
      <c r="A34" s="46" t="s">
        <v>8607</v>
      </c>
      <c r="B34" s="77" t="s">
        <v>8615</v>
      </c>
    </row>
    <row r="35" spans="1:2" x14ac:dyDescent="0.25">
      <c r="A35" s="45" t="s">
        <v>8608</v>
      </c>
      <c r="B35" s="77" t="s">
        <v>8616</v>
      </c>
    </row>
    <row r="36" spans="1:2" x14ac:dyDescent="0.25">
      <c r="A36" s="46" t="s">
        <v>8609</v>
      </c>
      <c r="B36" s="77" t="s">
        <v>8617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4"/>
  <sheetViews>
    <sheetView workbookViewId="0">
      <selection activeCell="A5" sqref="A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B5C-024B-46A5-BEC2-D21CD364DC1A}">
  <dimension ref="A1:K87"/>
  <sheetViews>
    <sheetView topLeftCell="A36" workbookViewId="0">
      <selection activeCell="A80" sqref="A80:B87"/>
    </sheetView>
  </sheetViews>
  <sheetFormatPr defaultRowHeight="15" x14ac:dyDescent="0.25"/>
  <cols>
    <col min="2" max="2" width="52.28515625" bestFit="1" customWidth="1"/>
    <col min="9" max="9" width="11.28515625" bestFit="1" customWidth="1"/>
  </cols>
  <sheetData>
    <row r="1" spans="1:10" x14ac:dyDescent="0.25">
      <c r="A1">
        <v>1000</v>
      </c>
      <c r="I1" t="s">
        <v>8593</v>
      </c>
    </row>
    <row r="2" spans="1:10" x14ac:dyDescent="0.25">
      <c r="A2" t="s">
        <v>8532</v>
      </c>
      <c r="B2" t="s">
        <v>8445</v>
      </c>
      <c r="C2" t="s">
        <v>8592</v>
      </c>
      <c r="I2" t="s">
        <v>8398</v>
      </c>
      <c r="J2" t="s">
        <v>8532</v>
      </c>
    </row>
    <row r="3" spans="1:10" x14ac:dyDescent="0.25">
      <c r="A3" t="s">
        <v>8533</v>
      </c>
      <c r="B3" t="s">
        <v>8446</v>
      </c>
      <c r="C3" s="77" t="s">
        <v>8592</v>
      </c>
      <c r="I3" t="s">
        <v>8532</v>
      </c>
      <c r="J3" t="s">
        <v>8533</v>
      </c>
    </row>
    <row r="4" spans="1:10" x14ac:dyDescent="0.25">
      <c r="A4" t="s">
        <v>8534</v>
      </c>
      <c r="B4" t="s">
        <v>8447</v>
      </c>
      <c r="C4" s="77" t="s">
        <v>8592</v>
      </c>
      <c r="I4" t="s">
        <v>8532</v>
      </c>
      <c r="J4" t="s">
        <v>8534</v>
      </c>
    </row>
    <row r="5" spans="1:10" x14ac:dyDescent="0.25">
      <c r="A5" t="s">
        <v>8535</v>
      </c>
      <c r="B5" t="s">
        <v>8448</v>
      </c>
      <c r="C5" s="77" t="s">
        <v>8592</v>
      </c>
      <c r="I5" t="s">
        <v>8532</v>
      </c>
      <c r="J5" t="s">
        <v>8535</v>
      </c>
    </row>
    <row r="6" spans="1:10" x14ac:dyDescent="0.25">
      <c r="A6" t="s">
        <v>8536</v>
      </c>
      <c r="B6" t="s">
        <v>8449</v>
      </c>
      <c r="C6" s="77" t="s">
        <v>8592</v>
      </c>
      <c r="I6" t="s">
        <v>8532</v>
      </c>
      <c r="J6" t="s">
        <v>8536</v>
      </c>
    </row>
    <row r="7" spans="1:10" x14ac:dyDescent="0.25">
      <c r="A7" t="s">
        <v>8537</v>
      </c>
      <c r="B7" t="s">
        <v>8450</v>
      </c>
      <c r="C7" s="77" t="s">
        <v>8592</v>
      </c>
      <c r="I7" t="s">
        <v>8532</v>
      </c>
      <c r="J7" t="s">
        <v>8537</v>
      </c>
    </row>
    <row r="8" spans="1:10" x14ac:dyDescent="0.25">
      <c r="A8" t="s">
        <v>8538</v>
      </c>
      <c r="B8" t="s">
        <v>8451</v>
      </c>
      <c r="C8" s="77" t="s">
        <v>8592</v>
      </c>
      <c r="I8" t="s">
        <v>8537</v>
      </c>
      <c r="J8" t="s">
        <v>8538</v>
      </c>
    </row>
    <row r="9" spans="1:10" x14ac:dyDescent="0.25">
      <c r="A9" t="s">
        <v>8539</v>
      </c>
      <c r="B9" t="s">
        <v>8452</v>
      </c>
      <c r="C9" s="77" t="s">
        <v>8592</v>
      </c>
      <c r="I9" t="s">
        <v>8537</v>
      </c>
      <c r="J9" t="s">
        <v>8539</v>
      </c>
    </row>
    <row r="10" spans="1:10" x14ac:dyDescent="0.25">
      <c r="A10" t="s">
        <v>8540</v>
      </c>
      <c r="B10" t="s">
        <v>8453</v>
      </c>
      <c r="C10" s="77" t="s">
        <v>8592</v>
      </c>
      <c r="I10" t="s">
        <v>8398</v>
      </c>
      <c r="J10" t="s">
        <v>8540</v>
      </c>
    </row>
    <row r="11" spans="1:10" x14ac:dyDescent="0.25">
      <c r="A11" t="s">
        <v>8541</v>
      </c>
      <c r="B11" t="s">
        <v>8454</v>
      </c>
      <c r="C11" s="77" t="s">
        <v>8592</v>
      </c>
      <c r="I11" t="s">
        <v>1767</v>
      </c>
      <c r="J11" t="s">
        <v>8541</v>
      </c>
    </row>
    <row r="12" spans="1:10" x14ac:dyDescent="0.25">
      <c r="A12" t="s">
        <v>8542</v>
      </c>
      <c r="B12" t="s">
        <v>8455</v>
      </c>
      <c r="C12" s="77" t="s">
        <v>8592</v>
      </c>
      <c r="I12" t="s">
        <v>8541</v>
      </c>
      <c r="J12" t="s">
        <v>8542</v>
      </c>
    </row>
    <row r="13" spans="1:10" x14ac:dyDescent="0.25">
      <c r="A13" t="s">
        <v>8543</v>
      </c>
      <c r="B13" t="s">
        <v>8456</v>
      </c>
      <c r="C13" s="77" t="s">
        <v>8592</v>
      </c>
      <c r="I13" t="s">
        <v>8541</v>
      </c>
      <c r="J13" t="s">
        <v>8543</v>
      </c>
    </row>
    <row r="14" spans="1:10" x14ac:dyDescent="0.25">
      <c r="A14" t="s">
        <v>8544</v>
      </c>
      <c r="B14" t="s">
        <v>8457</v>
      </c>
      <c r="C14" s="77" t="s">
        <v>8592</v>
      </c>
      <c r="I14" t="s">
        <v>8541</v>
      </c>
      <c r="J14" t="s">
        <v>8544</v>
      </c>
    </row>
    <row r="15" spans="1:10" x14ac:dyDescent="0.25">
      <c r="A15" t="s">
        <v>8545</v>
      </c>
      <c r="B15" t="s">
        <v>8458</v>
      </c>
      <c r="C15" s="77" t="s">
        <v>8592</v>
      </c>
      <c r="I15" t="s">
        <v>8363</v>
      </c>
      <c r="J15" t="s">
        <v>8545</v>
      </c>
    </row>
    <row r="16" spans="1:10" x14ac:dyDescent="0.25">
      <c r="A16" t="s">
        <v>8546</v>
      </c>
      <c r="B16" t="s">
        <v>8459</v>
      </c>
      <c r="C16" s="77" t="s">
        <v>8592</v>
      </c>
      <c r="I16" t="s">
        <v>8545</v>
      </c>
      <c r="J16" t="s">
        <v>8546</v>
      </c>
    </row>
    <row r="17" spans="1:10" x14ac:dyDescent="0.25">
      <c r="A17" t="s">
        <v>8547</v>
      </c>
      <c r="B17" t="s">
        <v>8460</v>
      </c>
      <c r="C17" s="77" t="s">
        <v>8592</v>
      </c>
      <c r="I17" t="s">
        <v>8545</v>
      </c>
      <c r="J17" t="s">
        <v>8547</v>
      </c>
    </row>
    <row r="18" spans="1:10" x14ac:dyDescent="0.25">
      <c r="A18" t="s">
        <v>8548</v>
      </c>
      <c r="B18" t="s">
        <v>8461</v>
      </c>
      <c r="C18" s="77" t="s">
        <v>8592</v>
      </c>
      <c r="I18" t="s">
        <v>8545</v>
      </c>
      <c r="J18" t="s">
        <v>8548</v>
      </c>
    </row>
    <row r="19" spans="1:10" x14ac:dyDescent="0.25">
      <c r="A19" t="s">
        <v>8549</v>
      </c>
      <c r="B19" t="s">
        <v>8462</v>
      </c>
      <c r="C19" s="77" t="s">
        <v>8592</v>
      </c>
      <c r="I19" t="s">
        <v>8545</v>
      </c>
      <c r="J19" t="s">
        <v>8549</v>
      </c>
    </row>
    <row r="20" spans="1:10" x14ac:dyDescent="0.25">
      <c r="A20" t="s">
        <v>8550</v>
      </c>
      <c r="B20" t="s">
        <v>8463</v>
      </c>
      <c r="C20" s="77" t="s">
        <v>8592</v>
      </c>
      <c r="I20" t="s">
        <v>8363</v>
      </c>
      <c r="J20" t="s">
        <v>8550</v>
      </c>
    </row>
    <row r="21" spans="1:10" x14ac:dyDescent="0.25">
      <c r="A21" t="s">
        <v>8551</v>
      </c>
      <c r="B21" t="s">
        <v>8464</v>
      </c>
      <c r="C21" s="77" t="s">
        <v>8592</v>
      </c>
      <c r="I21" t="s">
        <v>8550</v>
      </c>
      <c r="J21" t="s">
        <v>8551</v>
      </c>
    </row>
    <row r="22" spans="1:10" x14ac:dyDescent="0.25">
      <c r="A22" t="s">
        <v>8552</v>
      </c>
      <c r="B22" t="s">
        <v>8465</v>
      </c>
      <c r="C22" s="77" t="s">
        <v>8592</v>
      </c>
      <c r="I22" t="s">
        <v>8550</v>
      </c>
      <c r="J22" t="s">
        <v>8552</v>
      </c>
    </row>
    <row r="23" spans="1:10" x14ac:dyDescent="0.25">
      <c r="A23" t="s">
        <v>8553</v>
      </c>
      <c r="B23" t="s">
        <v>8466</v>
      </c>
      <c r="C23" s="77" t="s">
        <v>8592</v>
      </c>
      <c r="I23" t="s">
        <v>1785</v>
      </c>
      <c r="J23" t="s">
        <v>8553</v>
      </c>
    </row>
    <row r="24" spans="1:10" x14ac:dyDescent="0.25">
      <c r="A24" t="s">
        <v>8554</v>
      </c>
      <c r="B24" t="s">
        <v>8467</v>
      </c>
      <c r="C24" s="77" t="s">
        <v>8592</v>
      </c>
      <c r="I24" t="s">
        <v>8553</v>
      </c>
      <c r="J24" t="s">
        <v>8554</v>
      </c>
    </row>
    <row r="25" spans="1:10" x14ac:dyDescent="0.25">
      <c r="A25" t="s">
        <v>8555</v>
      </c>
      <c r="B25" t="s">
        <v>8468</v>
      </c>
      <c r="C25" s="77" t="s">
        <v>8592</v>
      </c>
      <c r="I25" t="s">
        <v>8553</v>
      </c>
      <c r="J25" t="s">
        <v>8555</v>
      </c>
    </row>
    <row r="26" spans="1:10" x14ac:dyDescent="0.25">
      <c r="A26" t="s">
        <v>8556</v>
      </c>
      <c r="B26" t="s">
        <v>8469</v>
      </c>
      <c r="C26" s="77" t="s">
        <v>8592</v>
      </c>
      <c r="I26" t="s">
        <v>8553</v>
      </c>
      <c r="J26" t="s">
        <v>8556</v>
      </c>
    </row>
    <row r="27" spans="1:10" x14ac:dyDescent="0.25">
      <c r="A27" t="s">
        <v>8557</v>
      </c>
      <c r="B27" t="s">
        <v>8457</v>
      </c>
      <c r="C27" s="77" t="s">
        <v>8592</v>
      </c>
      <c r="I27" t="s">
        <v>8553</v>
      </c>
      <c r="J27" t="s">
        <v>8557</v>
      </c>
    </row>
    <row r="28" spans="1:10" x14ac:dyDescent="0.25">
      <c r="A28" t="s">
        <v>8558</v>
      </c>
      <c r="B28" t="s">
        <v>8470</v>
      </c>
      <c r="C28" s="77" t="s">
        <v>8592</v>
      </c>
      <c r="I28" t="s">
        <v>8364</v>
      </c>
      <c r="J28" t="s">
        <v>8558</v>
      </c>
    </row>
    <row r="29" spans="1:10" x14ac:dyDescent="0.25">
      <c r="A29" t="s">
        <v>8559</v>
      </c>
      <c r="B29" t="s">
        <v>8471</v>
      </c>
      <c r="C29" s="77" t="s">
        <v>8592</v>
      </c>
      <c r="I29" t="s">
        <v>8558</v>
      </c>
      <c r="J29" t="s">
        <v>8559</v>
      </c>
    </row>
    <row r="30" spans="1:10" x14ac:dyDescent="0.25">
      <c r="A30" t="s">
        <v>8560</v>
      </c>
      <c r="B30" t="s">
        <v>8472</v>
      </c>
      <c r="C30" s="77" t="s">
        <v>8592</v>
      </c>
      <c r="I30" t="s">
        <v>8558</v>
      </c>
      <c r="J30" t="s">
        <v>8560</v>
      </c>
    </row>
    <row r="31" spans="1:10" x14ac:dyDescent="0.25">
      <c r="A31" t="s">
        <v>8561</v>
      </c>
      <c r="B31" t="s">
        <v>8473</v>
      </c>
      <c r="C31" s="77" t="s">
        <v>8592</v>
      </c>
      <c r="I31" t="s">
        <v>8558</v>
      </c>
      <c r="J31" t="s">
        <v>8561</v>
      </c>
    </row>
    <row r="32" spans="1:10" x14ac:dyDescent="0.25">
      <c r="A32" t="s">
        <v>8562</v>
      </c>
      <c r="B32" t="s">
        <v>8474</v>
      </c>
      <c r="C32" s="77" t="s">
        <v>8592</v>
      </c>
      <c r="I32" t="s">
        <v>8558</v>
      </c>
      <c r="J32" t="s">
        <v>8562</v>
      </c>
    </row>
    <row r="33" spans="1:10" x14ac:dyDescent="0.25">
      <c r="A33" t="s">
        <v>8563</v>
      </c>
      <c r="B33" t="s">
        <v>8475</v>
      </c>
      <c r="C33" s="77" t="s">
        <v>8592</v>
      </c>
      <c r="I33" t="s">
        <v>8558</v>
      </c>
      <c r="J33" t="s">
        <v>8563</v>
      </c>
    </row>
    <row r="34" spans="1:10" x14ac:dyDescent="0.25">
      <c r="A34" t="s">
        <v>8564</v>
      </c>
      <c r="B34" t="s">
        <v>8476</v>
      </c>
      <c r="C34" s="77" t="s">
        <v>8592</v>
      </c>
      <c r="I34" t="s">
        <v>8558</v>
      </c>
      <c r="J34" t="s">
        <v>8564</v>
      </c>
    </row>
    <row r="35" spans="1:10" x14ac:dyDescent="0.25">
      <c r="A35" t="s">
        <v>8565</v>
      </c>
      <c r="B35" t="s">
        <v>8477</v>
      </c>
      <c r="C35" s="77" t="s">
        <v>8592</v>
      </c>
      <c r="I35" t="s">
        <v>8558</v>
      </c>
      <c r="J35" t="s">
        <v>8565</v>
      </c>
    </row>
    <row r="36" spans="1:10" x14ac:dyDescent="0.25">
      <c r="A36" t="s">
        <v>8566</v>
      </c>
      <c r="B36" t="s">
        <v>8478</v>
      </c>
      <c r="C36" s="77" t="s">
        <v>8592</v>
      </c>
      <c r="I36" t="s">
        <v>8364</v>
      </c>
      <c r="J36" t="s">
        <v>8566</v>
      </c>
    </row>
    <row r="37" spans="1:10" x14ac:dyDescent="0.25">
      <c r="A37" t="s">
        <v>8567</v>
      </c>
      <c r="B37" t="s">
        <v>8479</v>
      </c>
      <c r="C37" s="77" t="s">
        <v>8592</v>
      </c>
      <c r="I37" t="s">
        <v>8566</v>
      </c>
      <c r="J37" t="s">
        <v>8567</v>
      </c>
    </row>
    <row r="38" spans="1:10" x14ac:dyDescent="0.25">
      <c r="A38" t="s">
        <v>8568</v>
      </c>
      <c r="B38" t="s">
        <v>8480</v>
      </c>
      <c r="C38" s="77" t="s">
        <v>8592</v>
      </c>
      <c r="I38" t="s">
        <v>8566</v>
      </c>
      <c r="J38" t="s">
        <v>8568</v>
      </c>
    </row>
    <row r="39" spans="1:10" x14ac:dyDescent="0.25">
      <c r="A39" t="s">
        <v>8569</v>
      </c>
      <c r="B39" t="s">
        <v>8481</v>
      </c>
      <c r="C39" s="77" t="s">
        <v>8592</v>
      </c>
      <c r="I39" t="s">
        <v>8566</v>
      </c>
      <c r="J39" t="s">
        <v>8569</v>
      </c>
    </row>
    <row r="40" spans="1:10" x14ac:dyDescent="0.25">
      <c r="A40" t="s">
        <v>8570</v>
      </c>
      <c r="B40" t="s">
        <v>8482</v>
      </c>
      <c r="C40" s="77" t="s">
        <v>8592</v>
      </c>
      <c r="I40" t="s">
        <v>8566</v>
      </c>
      <c r="J40" t="s">
        <v>8570</v>
      </c>
    </row>
    <row r="41" spans="1:10" x14ac:dyDescent="0.25">
      <c r="A41" t="s">
        <v>8571</v>
      </c>
      <c r="B41" t="s">
        <v>8483</v>
      </c>
      <c r="C41" s="77" t="s">
        <v>8592</v>
      </c>
      <c r="I41" t="s">
        <v>8566</v>
      </c>
      <c r="J41" t="s">
        <v>8571</v>
      </c>
    </row>
    <row r="42" spans="1:10" x14ac:dyDescent="0.25">
      <c r="A42" t="s">
        <v>8572</v>
      </c>
      <c r="B42" t="s">
        <v>8484</v>
      </c>
      <c r="C42" s="77" t="s">
        <v>8592</v>
      </c>
      <c r="I42" t="s">
        <v>8566</v>
      </c>
      <c r="J42" t="s">
        <v>8572</v>
      </c>
    </row>
    <row r="43" spans="1:10" x14ac:dyDescent="0.25">
      <c r="A43" t="s">
        <v>8573</v>
      </c>
      <c r="B43" t="s">
        <v>8485</v>
      </c>
      <c r="C43" s="77" t="s">
        <v>8592</v>
      </c>
      <c r="I43" t="s">
        <v>8566</v>
      </c>
      <c r="J43" t="s">
        <v>8573</v>
      </c>
    </row>
    <row r="44" spans="1:10" x14ac:dyDescent="0.25">
      <c r="A44" t="s">
        <v>8574</v>
      </c>
      <c r="B44" t="s">
        <v>8486</v>
      </c>
      <c r="C44" s="77" t="s">
        <v>8592</v>
      </c>
      <c r="I44" t="s">
        <v>8566</v>
      </c>
      <c r="J44" t="s">
        <v>8574</v>
      </c>
    </row>
    <row r="45" spans="1:10" x14ac:dyDescent="0.25">
      <c r="A45" t="s">
        <v>8575</v>
      </c>
      <c r="B45" t="s">
        <v>8487</v>
      </c>
      <c r="C45" s="77" t="s">
        <v>8592</v>
      </c>
      <c r="I45" t="s">
        <v>1793</v>
      </c>
      <c r="J45" t="s">
        <v>8575</v>
      </c>
    </row>
    <row r="46" spans="1:10" x14ac:dyDescent="0.25">
      <c r="A46" t="s">
        <v>8576</v>
      </c>
      <c r="B46" t="s">
        <v>8469</v>
      </c>
      <c r="C46" s="77" t="s">
        <v>8592</v>
      </c>
      <c r="I46" t="s">
        <v>8575</v>
      </c>
      <c r="J46" t="s">
        <v>8576</v>
      </c>
    </row>
    <row r="47" spans="1:10" x14ac:dyDescent="0.25">
      <c r="A47" t="s">
        <v>8577</v>
      </c>
      <c r="B47" t="s">
        <v>8488</v>
      </c>
      <c r="C47" s="77" t="s">
        <v>8592</v>
      </c>
      <c r="I47" t="s">
        <v>8366</v>
      </c>
      <c r="J47" t="s">
        <v>8577</v>
      </c>
    </row>
    <row r="48" spans="1:10" x14ac:dyDescent="0.25">
      <c r="A48" t="s">
        <v>8578</v>
      </c>
      <c r="B48" t="s">
        <v>8489</v>
      </c>
      <c r="C48" s="77" t="s">
        <v>8592</v>
      </c>
      <c r="I48" t="s">
        <v>8366</v>
      </c>
      <c r="J48" t="s">
        <v>8578</v>
      </c>
    </row>
    <row r="49" spans="1:10" x14ac:dyDescent="0.25">
      <c r="A49" t="s">
        <v>8579</v>
      </c>
      <c r="B49" t="s">
        <v>8490</v>
      </c>
      <c r="C49" s="77" t="s">
        <v>8592</v>
      </c>
      <c r="I49" t="s">
        <v>8578</v>
      </c>
      <c r="J49" t="s">
        <v>8579</v>
      </c>
    </row>
    <row r="50" spans="1:10" x14ac:dyDescent="0.25">
      <c r="A50" t="s">
        <v>8580</v>
      </c>
      <c r="B50" t="s">
        <v>8491</v>
      </c>
      <c r="C50" s="77" t="s">
        <v>8592</v>
      </c>
      <c r="I50" t="s">
        <v>8578</v>
      </c>
      <c r="J50" t="s">
        <v>8580</v>
      </c>
    </row>
    <row r="51" spans="1:10" x14ac:dyDescent="0.25">
      <c r="A51" t="s">
        <v>8581</v>
      </c>
      <c r="B51" t="s">
        <v>8492</v>
      </c>
      <c r="C51" s="77" t="s">
        <v>8592</v>
      </c>
      <c r="I51" t="s">
        <v>8578</v>
      </c>
      <c r="J51" t="s">
        <v>8581</v>
      </c>
    </row>
    <row r="52" spans="1:10" x14ac:dyDescent="0.25">
      <c r="A52" t="s">
        <v>8582</v>
      </c>
      <c r="B52" t="s">
        <v>8493</v>
      </c>
      <c r="C52" s="77" t="s">
        <v>8592</v>
      </c>
      <c r="I52" t="s">
        <v>8578</v>
      </c>
      <c r="J52" t="s">
        <v>8582</v>
      </c>
    </row>
    <row r="53" spans="1:10" x14ac:dyDescent="0.25">
      <c r="A53" t="s">
        <v>8583</v>
      </c>
      <c r="B53" t="s">
        <v>8494</v>
      </c>
      <c r="C53" s="77" t="s">
        <v>8592</v>
      </c>
      <c r="I53" t="s">
        <v>8366</v>
      </c>
      <c r="J53" t="s">
        <v>8583</v>
      </c>
    </row>
    <row r="54" spans="1:10" x14ac:dyDescent="0.25">
      <c r="A54" t="s">
        <v>8584</v>
      </c>
      <c r="B54" t="s">
        <v>8495</v>
      </c>
      <c r="C54" s="77" t="s">
        <v>8592</v>
      </c>
      <c r="I54" t="s">
        <v>8366</v>
      </c>
      <c r="J54" t="s">
        <v>8584</v>
      </c>
    </row>
    <row r="55" spans="1:10" x14ac:dyDescent="0.25">
      <c r="A55" t="s">
        <v>8585</v>
      </c>
      <c r="B55" t="s">
        <v>8496</v>
      </c>
      <c r="C55" s="77" t="s">
        <v>8592</v>
      </c>
      <c r="I55" t="s">
        <v>8366</v>
      </c>
      <c r="J55" t="s">
        <v>8585</v>
      </c>
    </row>
    <row r="65" spans="1:11" x14ac:dyDescent="0.25">
      <c r="A65" s="77">
        <v>1000</v>
      </c>
    </row>
    <row r="66" spans="1:11" x14ac:dyDescent="0.25">
      <c r="A66" s="46" t="s">
        <v>4266</v>
      </c>
      <c r="B66" s="46" t="s">
        <v>8586</v>
      </c>
    </row>
    <row r="76" spans="1:11" x14ac:dyDescent="0.25">
      <c r="E76">
        <v>1000</v>
      </c>
    </row>
    <row r="77" spans="1:11" x14ac:dyDescent="0.25">
      <c r="E77" s="46" t="s">
        <v>8586</v>
      </c>
      <c r="F77" s="78" t="s">
        <v>8444</v>
      </c>
      <c r="G77" t="s">
        <v>8592</v>
      </c>
      <c r="H77" s="77" t="s">
        <v>8592</v>
      </c>
      <c r="I77" s="77" t="s">
        <v>8592</v>
      </c>
      <c r="J77" s="77" t="s">
        <v>8592</v>
      </c>
      <c r="K77" s="77" t="s">
        <v>8592</v>
      </c>
    </row>
    <row r="80" spans="1:11" x14ac:dyDescent="0.25">
      <c r="A80" t="s">
        <v>327</v>
      </c>
      <c r="B80" t="s">
        <v>5847</v>
      </c>
    </row>
    <row r="81" spans="1:2" x14ac:dyDescent="0.25">
      <c r="A81" t="s">
        <v>327</v>
      </c>
      <c r="B81" t="s">
        <v>8017</v>
      </c>
    </row>
    <row r="82" spans="1:2" x14ac:dyDescent="0.25">
      <c r="A82" t="s">
        <v>327</v>
      </c>
      <c r="B82" t="s">
        <v>8510</v>
      </c>
    </row>
    <row r="83" spans="1:2" x14ac:dyDescent="0.25">
      <c r="A83" t="s">
        <v>327</v>
      </c>
      <c r="B83" t="s">
        <v>8511</v>
      </c>
    </row>
    <row r="84" spans="1:2" x14ac:dyDescent="0.25">
      <c r="A84" t="s">
        <v>327</v>
      </c>
      <c r="B84" t="s">
        <v>8005</v>
      </c>
    </row>
    <row r="85" spans="1:2" x14ac:dyDescent="0.25">
      <c r="A85" t="s">
        <v>327</v>
      </c>
      <c r="B85" t="s">
        <v>8139</v>
      </c>
    </row>
    <row r="86" spans="1:2" x14ac:dyDescent="0.25">
      <c r="A86" t="s">
        <v>327</v>
      </c>
      <c r="B86" t="s">
        <v>8137</v>
      </c>
    </row>
    <row r="87" spans="1:2" x14ac:dyDescent="0.25">
      <c r="A87" t="s">
        <v>327</v>
      </c>
      <c r="B87" t="s">
        <v>8138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8443</v>
      </c>
      <c r="B4" s="76">
        <v>1</v>
      </c>
    </row>
    <row r="5" spans="1:8" x14ac:dyDescent="0.25">
      <c r="A5" s="2" t="s">
        <v>8530</v>
      </c>
      <c r="B5" s="76">
        <v>55</v>
      </c>
    </row>
    <row r="6" spans="1:8" x14ac:dyDescent="0.25">
      <c r="A6" s="2" t="s">
        <v>8498</v>
      </c>
      <c r="B6" s="76">
        <v>5</v>
      </c>
      <c r="C6" s="66"/>
    </row>
    <row r="7" spans="1:8" x14ac:dyDescent="0.25">
      <c r="A7" s="2" t="s">
        <v>8509</v>
      </c>
      <c r="B7" s="76">
        <v>4</v>
      </c>
      <c r="C7" s="73"/>
    </row>
    <row r="8" spans="1:8" x14ac:dyDescent="0.25">
      <c r="A8" s="2" t="s">
        <v>8512</v>
      </c>
      <c r="B8" s="76">
        <v>8</v>
      </c>
      <c r="C8" s="52"/>
    </row>
    <row r="9" spans="1:8" x14ac:dyDescent="0.25">
      <c r="A9" s="2" t="s">
        <v>8529</v>
      </c>
      <c r="B9" s="76">
        <v>4</v>
      </c>
    </row>
    <row r="10" spans="1:8" x14ac:dyDescent="0.25">
      <c r="A10" s="2" t="s">
        <v>7189</v>
      </c>
      <c r="B10" s="76">
        <v>77</v>
      </c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113</v>
      </c>
      <c r="E7" s="76">
        <v>268</v>
      </c>
      <c r="F7" s="76">
        <v>116</v>
      </c>
      <c r="G7" s="76">
        <v>576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869</v>
      </c>
    </row>
    <row r="8" spans="1:26" x14ac:dyDescent="0.25">
      <c r="A8" s="2" t="s">
        <v>635</v>
      </c>
      <c r="B8" s="76">
        <v>1</v>
      </c>
      <c r="C8" s="76">
        <v>339</v>
      </c>
      <c r="D8" s="76">
        <v>68</v>
      </c>
      <c r="E8" s="76">
        <v>154</v>
      </c>
      <c r="F8" s="76">
        <v>16</v>
      </c>
      <c r="G8" s="76">
        <v>578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1666</v>
      </c>
    </row>
    <row r="9" spans="1:26" x14ac:dyDescent="0.25">
      <c r="A9" s="2" t="s">
        <v>7172</v>
      </c>
      <c r="B9" s="76">
        <v>1</v>
      </c>
      <c r="C9" s="76">
        <v>1</v>
      </c>
      <c r="D9" s="76">
        <v>21</v>
      </c>
      <c r="E9" s="76">
        <v>14</v>
      </c>
      <c r="F9" s="76">
        <v>8</v>
      </c>
      <c r="G9" s="76">
        <v>45</v>
      </c>
      <c r="H9" s="76">
        <v>1</v>
      </c>
      <c r="I9" s="76"/>
      <c r="J9" s="76">
        <v>5</v>
      </c>
      <c r="K9" s="76">
        <v>12</v>
      </c>
      <c r="L9" s="76"/>
      <c r="M9" s="76">
        <v>18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123</v>
      </c>
    </row>
    <row r="10" spans="1:26" x14ac:dyDescent="0.25">
      <c r="A10" s="2" t="s">
        <v>7173</v>
      </c>
      <c r="B10" s="76">
        <v>18</v>
      </c>
      <c r="C10" s="76"/>
      <c r="D10" s="76">
        <v>105</v>
      </c>
      <c r="E10" s="76">
        <v>158</v>
      </c>
      <c r="F10" s="76">
        <v>22</v>
      </c>
      <c r="G10" s="76">
        <v>303</v>
      </c>
      <c r="H10" s="76">
        <v>4</v>
      </c>
      <c r="I10" s="76">
        <v>4</v>
      </c>
      <c r="J10" s="76">
        <v>12</v>
      </c>
      <c r="K10" s="76">
        <v>436</v>
      </c>
      <c r="L10" s="76">
        <v>4</v>
      </c>
      <c r="M10" s="76">
        <v>460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867</v>
      </c>
    </row>
    <row r="11" spans="1:26" x14ac:dyDescent="0.25">
      <c r="A11" s="2" t="s">
        <v>7189</v>
      </c>
      <c r="B11" s="76">
        <v>70</v>
      </c>
      <c r="C11" s="76">
        <v>369</v>
      </c>
      <c r="D11" s="76">
        <v>307</v>
      </c>
      <c r="E11" s="76">
        <v>594</v>
      </c>
      <c r="F11" s="76">
        <v>162</v>
      </c>
      <c r="G11" s="76">
        <v>1502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3525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Sheet2</vt:lpstr>
      <vt:lpstr>People</vt:lpstr>
      <vt:lpstr>Sheet1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2024-11-11T12:50:26Z</dcterms:modified>
  <cp:category/>
  <cp:contentStatus/>
</cp:coreProperties>
</file>