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3ed2b53ee05886/Documents/"/>
    </mc:Choice>
  </mc:AlternateContent>
  <xr:revisionPtr revIDLastSave="192" documentId="8_{0F9A144F-4D62-4E59-8A4E-0ACBCCE564D1}" xr6:coauthVersionLast="47" xr6:coauthVersionMax="47" xr10:uidLastSave="{68D7A256-6D1B-4EB1-972F-3896FA0FB19C}"/>
  <bookViews>
    <workbookView xWindow="-28920" yWindow="-120" windowWidth="29040" windowHeight="16440" firstSheet="2" activeTab="6" xr2:uid="{0E349FFC-5ECA-4B02-A693-A9B3E434783E}"/>
  </bookViews>
  <sheets>
    <sheet name="Pivot Table Graph Example" sheetId="2" r:id="rId1"/>
    <sheet name="Input Data Example" sheetId="1" r:id="rId2"/>
    <sheet name="Pivot Table Graph Q 1.3" sheetId="5" r:id="rId3"/>
    <sheet name="Input Data Q 1.3" sheetId="3" r:id="rId4"/>
    <sheet name="Pivot Table Graph Q 1.4" sheetId="10" r:id="rId5"/>
    <sheet name="Input Data Q 1.4" sheetId="9" r:id="rId6"/>
    <sheet name="Q 1.3 SD practice" sheetId="8" r:id="rId7"/>
    <sheet name="Q 1.4 SD practice" sheetId="11" r:id="rId8"/>
  </sheets>
  <calcPr calcId="191029"/>
  <pivotCaches>
    <pivotCache cacheId="0" r:id="rId9"/>
    <pivotCache cacheId="1" r:id="rId10"/>
    <pivotCache cacheId="2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C3" i="11"/>
  <c r="I4" i="8"/>
  <c r="E4" i="8"/>
  <c r="C29" i="8"/>
  <c r="B26" i="8"/>
  <c r="B25" i="8"/>
  <c r="B24" i="8"/>
  <c r="B23" i="8"/>
  <c r="B22" i="8"/>
  <c r="B21" i="8"/>
  <c r="C21" i="8" s="1"/>
  <c r="B20" i="8"/>
  <c r="C20" i="8" s="1"/>
  <c r="B19" i="8"/>
  <c r="B18" i="8"/>
  <c r="B17" i="8"/>
  <c r="B16" i="8"/>
  <c r="B15" i="8"/>
  <c r="B14" i="8"/>
  <c r="C14" i="8" s="1"/>
  <c r="B13" i="8"/>
  <c r="B12" i="8"/>
  <c r="B11" i="8"/>
  <c r="C11" i="8" s="1"/>
  <c r="B10" i="8"/>
  <c r="C10" i="8" s="1"/>
  <c r="B9" i="8"/>
  <c r="B8" i="8"/>
  <c r="C8" i="8" s="1"/>
  <c r="B7" i="8"/>
  <c r="B6" i="8"/>
  <c r="C6" i="8" s="1"/>
  <c r="B5" i="8"/>
  <c r="B4" i="8"/>
  <c r="B3" i="8"/>
  <c r="C3" i="8" s="1"/>
  <c r="C25" i="8"/>
  <c r="C22" i="8"/>
  <c r="C18" i="8"/>
  <c r="C17" i="8"/>
  <c r="C16" i="8"/>
  <c r="C15" i="8"/>
  <c r="C13" i="8"/>
  <c r="C12" i="8"/>
  <c r="C9" i="8"/>
  <c r="C7" i="8"/>
  <c r="B2" i="8"/>
  <c r="C2" i="8" s="1"/>
  <c r="A32" i="8"/>
  <c r="A29" i="8"/>
  <c r="C4" i="8"/>
  <c r="C5" i="8"/>
  <c r="C19" i="8"/>
  <c r="C23" i="8"/>
  <c r="C26" i="8"/>
  <c r="C24" i="8"/>
  <c r="G4" i="8" l="1"/>
</calcChain>
</file>

<file path=xl/sharedStrings.xml><?xml version="1.0" encoding="utf-8"?>
<sst xmlns="http://schemas.openxmlformats.org/spreadsheetml/2006/main" count="40" uniqueCount="33">
  <si>
    <t>Wind Speeds (MPH)</t>
  </si>
  <si>
    <t>Grand Total</t>
  </si>
  <si>
    <t>Row Labels</t>
  </si>
  <si>
    <t>Count of Wind Speeds (MPH)</t>
  </si>
  <si>
    <t>5.7-7.7</t>
  </si>
  <si>
    <t>7.7-9.7</t>
  </si>
  <si>
    <t>9.7-11.7</t>
  </si>
  <si>
    <t>11.7-13.7</t>
  </si>
  <si>
    <t>33.7-35.7</t>
  </si>
  <si>
    <t>U 238 in soil (picocuries per gram)</t>
  </si>
  <si>
    <t>Count of U 238 in soil (picocuries per gram)</t>
  </si>
  <si>
    <t>0.32-2.32</t>
  </si>
  <si>
    <t>2.32-4.32</t>
  </si>
  <si>
    <t>4.32-6.32</t>
  </si>
  <si>
    <t>6.32-8.32</t>
  </si>
  <si>
    <t>8.32-10.32</t>
  </si>
  <si>
    <t>12.32-14.32</t>
  </si>
  <si>
    <t>Varience</t>
  </si>
  <si>
    <t>SD</t>
  </si>
  <si>
    <t xml:space="preserve">           </t>
  </si>
  <si>
    <t>OTC Stocks traded on one day</t>
  </si>
  <si>
    <t>Count of OTC Stocks traded on one day</t>
  </si>
  <si>
    <t>2.61-4.61</t>
  </si>
  <si>
    <t>4.61-6.61</t>
  </si>
  <si>
    <t>6.61-8.61</t>
  </si>
  <si>
    <t>10.61-12.61</t>
  </si>
  <si>
    <t>Mean</t>
  </si>
  <si>
    <t xml:space="preserve">Each Values deviation </t>
  </si>
  <si>
    <t>Square the deviations</t>
  </si>
  <si>
    <t>Sum</t>
  </si>
  <si>
    <t>Sum of the squares</t>
  </si>
  <si>
    <t>Standard Deviation</t>
  </si>
  <si>
    <t>Standard Deviation using Excel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</si>
</sst>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[CSCI 3327 Chapter 1.xlsx]Pivot Table Graph Example!PivotTable2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Graph Example'!$B$3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Graph Example'!$A$4:$A$9</c:f>
              <c:strCache>
                <c:ptCount val="5"/>
                <c:pt idx="0">
                  <c:v>5.7-7.7</c:v>
                </c:pt>
                <c:pt idx="1">
                  <c:v>7.7-9.7</c:v>
                </c:pt>
                <c:pt idx="2">
                  <c:v>9.7-11.7</c:v>
                </c:pt>
                <c:pt idx="3">
                  <c:v>11.7-13.7</c:v>
                </c:pt>
                <c:pt idx="4">
                  <c:v>33.7-35.7</c:v>
                </c:pt>
              </c:strCache>
            </c:strRef>
          </c:cat>
          <c:val>
            <c:numRef>
              <c:f>'Pivot Table Graph Example'!$B$4:$B$9</c:f>
              <c:numCache>
                <c:formatCode>0.00%</c:formatCode>
                <c:ptCount val="5"/>
                <c:pt idx="0">
                  <c:v>0.1111111111111111</c:v>
                </c:pt>
                <c:pt idx="1">
                  <c:v>0.57777777777777772</c:v>
                </c:pt>
                <c:pt idx="2">
                  <c:v>0.22222222222222221</c:v>
                </c:pt>
                <c:pt idx="3">
                  <c:v>6.6666666666666666E-2</c:v>
                </c:pt>
                <c:pt idx="4">
                  <c:v>2.2222222222222223E-2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6-4FF9-8438-747A088C4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0604991"/>
        <c:axId val="1230609791"/>
      </c:barChart>
      <c:catAx>
        <c:axId val="123060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609791"/>
        <c:crosses val="autoZero"/>
        <c:auto val="1"/>
        <c:lblAlgn val="ctr"/>
        <c:lblOffset val="100"/>
        <c:noMultiLvlLbl val="0"/>
      </c:catAx>
      <c:valAx>
        <c:axId val="123060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60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[CSCI 3327 Chapter 1.xlsx]Pivot Table Graph Q 1.3!PivotTable3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Graph Q 1.3'!$B$3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Graph Q 1.3'!$A$4:$A$10</c:f>
              <c:strCache>
                <c:ptCount val="6"/>
                <c:pt idx="0">
                  <c:v>0.32-2.32</c:v>
                </c:pt>
                <c:pt idx="1">
                  <c:v>2.32-4.32</c:v>
                </c:pt>
                <c:pt idx="2">
                  <c:v>4.32-6.32</c:v>
                </c:pt>
                <c:pt idx="3">
                  <c:v>6.32-8.32</c:v>
                </c:pt>
                <c:pt idx="4">
                  <c:v>8.32-10.32</c:v>
                </c:pt>
                <c:pt idx="5">
                  <c:v>12.32-14.32</c:v>
                </c:pt>
              </c:strCache>
            </c:strRef>
          </c:cat>
          <c:val>
            <c:numRef>
              <c:f>'Pivot Table Graph Q 1.3'!$B$4:$B$10</c:f>
              <c:numCache>
                <c:formatCode>0.00%</c:formatCode>
                <c:ptCount val="6"/>
                <c:pt idx="0">
                  <c:v>0.52</c:v>
                </c:pt>
                <c:pt idx="1">
                  <c:v>0.24</c:v>
                </c:pt>
                <c:pt idx="2">
                  <c:v>0.08</c:v>
                </c:pt>
                <c:pt idx="3">
                  <c:v>0.04</c:v>
                </c:pt>
                <c:pt idx="4">
                  <c:v>0.08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61-4787-85E9-F20BC1CD4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270911"/>
        <c:axId val="1466268991"/>
      </c:barChart>
      <c:catAx>
        <c:axId val="146627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268991"/>
        <c:crosses val="autoZero"/>
        <c:auto val="1"/>
        <c:lblAlgn val="ctr"/>
        <c:lblOffset val="100"/>
        <c:noMultiLvlLbl val="0"/>
      </c:catAx>
      <c:valAx>
        <c:axId val="146626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27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[CSCI 3327 Chapter 1.xlsx]Pivot Table Graph Q 1.4!PivotTable1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Graph Q 1.4'!$B$3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Graph Q 1.4'!$A$4:$A$8</c:f>
              <c:strCache>
                <c:ptCount val="4"/>
                <c:pt idx="0">
                  <c:v>2.61-4.61</c:v>
                </c:pt>
                <c:pt idx="1">
                  <c:v>4.61-6.61</c:v>
                </c:pt>
                <c:pt idx="2">
                  <c:v>6.61-8.61</c:v>
                </c:pt>
                <c:pt idx="3">
                  <c:v>10.61-12.61</c:v>
                </c:pt>
              </c:strCache>
            </c:strRef>
          </c:cat>
          <c:val>
            <c:numRef>
              <c:f>'Pivot Table Graph Q 1.4'!$B$4:$B$8</c:f>
              <c:numCache>
                <c:formatCode>0.00%</c:formatCode>
                <c:ptCount val="4"/>
                <c:pt idx="0">
                  <c:v>0.65</c:v>
                </c:pt>
                <c:pt idx="1">
                  <c:v>0.25</c:v>
                </c:pt>
                <c:pt idx="2">
                  <c:v>7.4999999999999997E-2</c:v>
                </c:pt>
                <c:pt idx="3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A-406A-953A-D382556C5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5007344"/>
        <c:axId val="1295008304"/>
      </c:barChart>
      <c:catAx>
        <c:axId val="129500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008304"/>
        <c:crosses val="autoZero"/>
        <c:auto val="1"/>
        <c:lblAlgn val="ctr"/>
        <c:lblOffset val="100"/>
        <c:noMultiLvlLbl val="0"/>
      </c:catAx>
      <c:valAx>
        <c:axId val="129500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00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640555</xdr:colOff>
      <xdr:row>2</xdr:row>
      <xdr:rowOff>7143</xdr:rowOff>
    </xdr:from>
    <xdr:to>
      <xdr:col>10</xdr:col>
      <xdr:colOff>30955</xdr:colOff>
      <xdr:row>17</xdr:row>
      <xdr:rowOff>35718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3AA558-373C-00E7-C63C-D5E170854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</xdr:colOff>
      <xdr:row>1</xdr:row>
      <xdr:rowOff>178593</xdr:rowOff>
    </xdr:from>
    <xdr:to>
      <xdr:col>10</xdr:col>
      <xdr:colOff>45243</xdr:colOff>
      <xdr:row>17</xdr:row>
      <xdr:rowOff>26193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A389C5-4872-C9EB-4BC2-FFA4275A2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645318</xdr:colOff>
      <xdr:row>2</xdr:row>
      <xdr:rowOff>11906</xdr:rowOff>
    </xdr:from>
    <xdr:to>
      <xdr:col>10</xdr:col>
      <xdr:colOff>35718</xdr:colOff>
      <xdr:row>17</xdr:row>
      <xdr:rowOff>40481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67A3B1-B94F-5C40-6966-297A8E8A04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chel Hussmann" refreshedDate="45678.781617939814" createdVersion="8" refreshedVersion="8" minRefreshableVersion="3" recordCount="46" xr:uid="{6459F46B-1B2D-4625-9013-A2996B00E3EF}">
  <cacheSource type="worksheet">
    <worksheetSource ref="A1:A1048576" sheet="Input Data Example"/>
  </cacheSource>
  <cacheFields count="1">
    <cacheField name="Wind Speeds (MPH)" numFmtId="0">
      <sharedItems containsString="0" containsBlank="1" containsNumber="1" minValue="5.7" maxValue="35.1" count="35">
        <n v="8.9"/>
        <n v="12.4"/>
        <n v="8.6"/>
        <n v="11.3"/>
        <n v="9.1999999999999993"/>
        <n v="8.8000000000000007"/>
        <n v="35.1"/>
        <n v="6.2"/>
        <n v="7"/>
        <n v="7.1"/>
        <n v="11.8"/>
        <n v="10.7"/>
        <n v="7.6"/>
        <n v="9.1"/>
        <n v="8.1999999999999993"/>
        <n v="9"/>
        <n v="8.6999999999999993"/>
        <n v="10.9"/>
        <n v="10.3"/>
        <n v="9.6"/>
        <n v="7.8"/>
        <n v="11.5"/>
        <n v="9.3000000000000007"/>
        <n v="7.9"/>
        <n v="12.7"/>
        <n v="8.4"/>
        <n v="5.7"/>
        <n v="10.5"/>
        <n v="10.199999999999999"/>
        <n v="7.7"/>
        <n v="10.6"/>
        <n v="8.3000000000000007"/>
        <n v="9.5"/>
        <n v="9.4"/>
        <m/>
      </sharedItems>
      <fieldGroup base="0">
        <rangePr startNum="5.7" endNum="35.1" groupInterval="2"/>
        <groupItems count="17">
          <s v="(blank)"/>
          <s v="5.7-7.7"/>
          <s v="7.7-9.7"/>
          <s v="9.7-11.7"/>
          <s v="11.7-13.7"/>
          <s v="13.7-15.7"/>
          <s v="15.7-17.7"/>
          <s v="17.7-19.7"/>
          <s v="19.7-21.7"/>
          <s v="21.7-23.7"/>
          <s v="23.7-25.7"/>
          <s v="25.7-27.7"/>
          <s v="27.7-29.7"/>
          <s v="29.7-31.7"/>
          <s v="31.7-33.7"/>
          <s v="33.7-35.7"/>
          <s v="&gt;35.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chel Hussmann" refreshedDate="45678.79697974537" createdVersion="8" refreshedVersion="8" minRefreshableVersion="3" recordCount="26" xr:uid="{5C28DC60-7B7A-4FC6-BA1B-60905059487E}">
  <cacheSource type="worksheet">
    <worksheetSource ref="A1:A1048576" sheet="Input Data Q 1.3"/>
  </cacheSource>
  <cacheFields count="1">
    <cacheField name="U 238 in soil (picocuries per gram)" numFmtId="0">
      <sharedItems containsString="0" containsBlank="1" containsNumber="1" minValue="0.32" maxValue="12.48" count="26">
        <n v="0.74"/>
        <n v="6.47"/>
        <n v="1.9"/>
        <n v="2.69"/>
        <n v="0.75"/>
        <n v="0.32"/>
        <n v="9.99"/>
        <n v="1.77"/>
        <n v="2.41"/>
        <n v="1.96"/>
        <n v="1.66"/>
        <n v="0.7"/>
        <n v="2.42"/>
        <n v="0.54"/>
        <n v="3.36"/>
        <n v="3.59"/>
        <n v="0.37"/>
        <n v="1.0900000000000001"/>
        <n v="8.32"/>
        <n v="4.0599999999999996"/>
        <n v="4.55"/>
        <n v="0.76"/>
        <n v="2.0299999999999998"/>
        <n v="5.7"/>
        <n v="12.48"/>
        <m/>
      </sharedItems>
      <fieldGroup base="0">
        <rangePr startNum="0.32" endNum="12.48" groupInterval="2"/>
        <groupItems count="9">
          <s v="(blank)"/>
          <s v="0.32-2.32"/>
          <s v="2.32-4.32"/>
          <s v="4.32-6.32"/>
          <s v="6.32-8.32"/>
          <s v="8.32-10.32"/>
          <s v="10.32-12.32"/>
          <s v="12.32-14.32"/>
          <s v="&gt;14.3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chel Hussmann" refreshedDate="45679.582424537039" createdVersion="8" refreshedVersion="8" minRefreshableVersion="3" recordCount="41" xr:uid="{7C1DE451-BA02-4BE8-92D2-AFE6C3D5310F}">
  <cacheSource type="worksheet">
    <worksheetSource ref="A1:A1048576" sheet="Input Data Q 1.4"/>
  </cacheSource>
  <cacheFields count="1">
    <cacheField name="OTC Stocks traded on one day" numFmtId="0">
      <sharedItems containsString="0" containsBlank="1" containsNumber="1" minValue="2.61" maxValue="11.55" count="40">
        <n v="11.55"/>
        <n v="6.27"/>
        <n v="5.49"/>
        <n v="4.8099999999999996"/>
        <n v="4.4000000000000004"/>
        <n v="3.78"/>
        <n v="3.44"/>
        <n v="3.11"/>
        <n v="2.88"/>
        <n v="2.68"/>
        <n v="7.99"/>
        <n v="6.07"/>
        <n v="5.26"/>
        <n v="4.79"/>
        <n v="4.05"/>
        <n v="3.69"/>
        <n v="3.36"/>
        <n v="3.03"/>
        <n v="2.74"/>
        <n v="2.63"/>
        <n v="7.15"/>
        <n v="5.98"/>
        <n v="5.07"/>
        <n v="4.55"/>
        <n v="3.94"/>
        <n v="3.62"/>
        <n v="3.26"/>
        <n v="2.99"/>
        <n v="2.62"/>
        <n v="7.13"/>
        <n v="5.91"/>
        <n v="4.9400000000000004"/>
        <n v="4.43"/>
        <n v="3.93"/>
        <n v="3.48"/>
        <n v="3.2"/>
        <n v="2.89"/>
        <n v="2.69"/>
        <n v="2.61"/>
        <m/>
      </sharedItems>
      <fieldGroup base="0">
        <rangePr startNum="2.61" endNum="11.55" groupInterval="2"/>
        <groupItems count="7">
          <s v="(blank)"/>
          <s v="2.61-4.61"/>
          <s v="4.61-6.61"/>
          <s v="6.61-8.61"/>
          <s v="8.61-10.61"/>
          <s v="10.61-12.61"/>
          <s v="&gt;12.6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4"/>
  </r>
  <r>
    <x v="14"/>
  </r>
  <r>
    <x v="15"/>
  </r>
  <r>
    <x v="16"/>
  </r>
  <r>
    <x v="13"/>
  </r>
  <r>
    <x v="17"/>
  </r>
  <r>
    <x v="18"/>
  </r>
  <r>
    <x v="19"/>
  </r>
  <r>
    <x v="20"/>
  </r>
  <r>
    <x v="21"/>
  </r>
  <r>
    <x v="22"/>
  </r>
  <r>
    <x v="23"/>
  </r>
  <r>
    <x v="5"/>
  </r>
  <r>
    <x v="5"/>
  </r>
  <r>
    <x v="24"/>
  </r>
  <r>
    <x v="25"/>
  </r>
  <r>
    <x v="20"/>
  </r>
  <r>
    <x v="26"/>
  </r>
  <r>
    <x v="27"/>
  </r>
  <r>
    <x v="27"/>
  </r>
  <r>
    <x v="19"/>
  </r>
  <r>
    <x v="0"/>
  </r>
  <r>
    <x v="28"/>
  </r>
  <r>
    <x v="18"/>
  </r>
  <r>
    <x v="29"/>
  </r>
  <r>
    <x v="30"/>
  </r>
  <r>
    <x v="31"/>
  </r>
  <r>
    <x v="5"/>
  </r>
  <r>
    <x v="32"/>
  </r>
  <r>
    <x v="5"/>
  </r>
  <r>
    <x v="33"/>
  </r>
  <r>
    <x v="3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18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C45D94-82D3-4AD2-87C4-B512ED67B01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9" firstHeaderRow="1" firstDataRow="1" firstDataCol="1"/>
  <pivotFields count="1">
    <pivotField axis="axisRow" dataField="1" showAll="0">
      <items count="18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15"/>
    </i>
    <i t="grand">
      <x/>
    </i>
  </rowItems>
  <colItems count="1">
    <i/>
  </colItems>
  <dataFields count="1">
    <dataField name="Count of Wind Speeds (MPH)" fld="0" subtotal="count" showDataAs="percentOfTotal" baseField="0" baseItem="2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0CEDB9-8D3E-4AA9-BAC3-FF2D37C58783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0" firstHeaderRow="1" firstDataRow="1" firstDataCol="1"/>
  <pivotFields count="1">
    <pivotField axis="axisRow" dataField="1" showAll="0">
      <items count="10">
        <item h="1"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7"/>
    </i>
    <i t="grand">
      <x/>
    </i>
  </rowItems>
  <colItems count="1">
    <i/>
  </colItems>
  <dataFields count="1">
    <dataField name="Count of U 238 in soil (picocuries per gram)" fld="0" subtotal="count" showDataAs="percentOfTotal" baseField="0" baseItem="1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91ADF5-71FD-4435-BC58-C564D30F5678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8" firstHeaderRow="1" firstDataRow="1" firstDataCol="1"/>
  <pivotFields count="1">
    <pivotField axis="axisRow" dataField="1" showAll="0">
      <items count="8">
        <item h="1"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5">
    <i>
      <x v="1"/>
    </i>
    <i>
      <x v="2"/>
    </i>
    <i>
      <x v="3"/>
    </i>
    <i>
      <x v="5"/>
    </i>
    <i t="grand">
      <x/>
    </i>
  </rowItems>
  <colItems count="1">
    <i/>
  </colItems>
  <dataFields count="1">
    <dataField name="Count of OTC Stocks traded on one day" fld="0" subtotal="count" showDataAs="percentOfTotal" baseField="0" baseItem="3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F839-30A2-4059-8980-4CB0E8335219}">
  <dimension ref="A3:B9"/>
  <sheetViews>
    <sheetView workbookViewId="0">
      <selection activeCell="L20" sqref="L20"/>
    </sheetView>
  </sheetViews>
  <sheetFormatPr defaultRowHeight="14.25" x14ac:dyDescent="0.45"/>
  <cols>
    <col min="1" max="1" width="11.9296875" bestFit="1" customWidth="1"/>
    <col min="2" max="2" width="23.59765625" bestFit="1" customWidth="1"/>
  </cols>
  <sheetData>
    <row r="3" spans="1:2" x14ac:dyDescent="0.45">
      <c r="A3" s="2" t="s">
        <v>2</v>
      </c>
      <c r="B3" t="s">
        <v>3</v>
      </c>
    </row>
    <row r="4" spans="1:2" x14ac:dyDescent="0.45">
      <c r="A4" s="3" t="s">
        <v>4</v>
      </c>
      <c r="B4" s="4">
        <v>0.1111111111111111</v>
      </c>
    </row>
    <row r="5" spans="1:2" x14ac:dyDescent="0.45">
      <c r="A5" s="3" t="s">
        <v>5</v>
      </c>
      <c r="B5" s="4">
        <v>0.57777777777777772</v>
      </c>
    </row>
    <row r="6" spans="1:2" x14ac:dyDescent="0.45">
      <c r="A6" s="3" t="s">
        <v>6</v>
      </c>
      <c r="B6" s="4">
        <v>0.22222222222222221</v>
      </c>
    </row>
    <row r="7" spans="1:2" x14ac:dyDescent="0.45">
      <c r="A7" s="3" t="s">
        <v>7</v>
      </c>
      <c r="B7" s="4">
        <v>6.6666666666666666E-2</v>
      </c>
    </row>
    <row r="8" spans="1:2" x14ac:dyDescent="0.45">
      <c r="A8" s="3" t="s">
        <v>8</v>
      </c>
      <c r="B8" s="4">
        <v>2.2222222222222223E-2</v>
      </c>
    </row>
    <row r="9" spans="1:2" x14ac:dyDescent="0.45">
      <c r="A9" s="3" t="s">
        <v>1</v>
      </c>
      <c r="B9" s="4">
        <v>1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A6EB-1B3F-428F-9907-0666768C0C65}">
  <dimension ref="A1:D46"/>
  <sheetViews>
    <sheetView workbookViewId="0">
      <selection activeCell="D4" sqref="D4"/>
    </sheetView>
  </sheetViews>
  <sheetFormatPr defaultRowHeight="14.25" x14ac:dyDescent="0.45"/>
  <cols>
    <col min="1" max="1" width="18.19921875" customWidth="1"/>
    <col min="6" max="6" width="11.9296875" bestFit="1" customWidth="1"/>
    <col min="7" max="7" width="23.59765625" bestFit="1" customWidth="1"/>
    <col min="8" max="40" width="14.73046875" bestFit="1" customWidth="1"/>
    <col min="41" max="41" width="9.86328125" bestFit="1" customWidth="1"/>
  </cols>
  <sheetData>
    <row r="1" spans="1:4" x14ac:dyDescent="0.45">
      <c r="A1" s="1" t="s">
        <v>0</v>
      </c>
    </row>
    <row r="2" spans="1:4" x14ac:dyDescent="0.45">
      <c r="A2">
        <v>8.9</v>
      </c>
      <c r="D2" t="s">
        <v>18</v>
      </c>
    </row>
    <row r="3" spans="1:4" x14ac:dyDescent="0.45">
      <c r="A3">
        <v>12.4</v>
      </c>
      <c r="D3">
        <f>STDEV(A2:A46)</f>
        <v>4.1380068885999961</v>
      </c>
    </row>
    <row r="4" spans="1:4" x14ac:dyDescent="0.45">
      <c r="A4">
        <v>8.6</v>
      </c>
    </row>
    <row r="5" spans="1:4" x14ac:dyDescent="0.45">
      <c r="A5">
        <v>11.3</v>
      </c>
    </row>
    <row r="6" spans="1:4" x14ac:dyDescent="0.45">
      <c r="A6">
        <v>9.1999999999999993</v>
      </c>
    </row>
    <row r="7" spans="1:4" x14ac:dyDescent="0.45">
      <c r="A7">
        <v>8.8000000000000007</v>
      </c>
    </row>
    <row r="8" spans="1:4" x14ac:dyDescent="0.45">
      <c r="A8">
        <v>35.1</v>
      </c>
    </row>
    <row r="9" spans="1:4" x14ac:dyDescent="0.45">
      <c r="A9">
        <v>6.2</v>
      </c>
    </row>
    <row r="10" spans="1:4" x14ac:dyDescent="0.45">
      <c r="A10">
        <v>7</v>
      </c>
    </row>
    <row r="11" spans="1:4" x14ac:dyDescent="0.45">
      <c r="A11">
        <v>7.1</v>
      </c>
    </row>
    <row r="12" spans="1:4" x14ac:dyDescent="0.45">
      <c r="A12">
        <v>11.8</v>
      </c>
    </row>
    <row r="13" spans="1:4" x14ac:dyDescent="0.45">
      <c r="A13">
        <v>10.7</v>
      </c>
    </row>
    <row r="14" spans="1:4" x14ac:dyDescent="0.45">
      <c r="A14">
        <v>7.6</v>
      </c>
    </row>
    <row r="15" spans="1:4" x14ac:dyDescent="0.45">
      <c r="A15">
        <v>9.1</v>
      </c>
    </row>
    <row r="16" spans="1:4" x14ac:dyDescent="0.45">
      <c r="A16">
        <v>9.1999999999999993</v>
      </c>
    </row>
    <row r="17" spans="1:1" x14ac:dyDescent="0.45">
      <c r="A17">
        <v>8.1999999999999993</v>
      </c>
    </row>
    <row r="18" spans="1:1" x14ac:dyDescent="0.45">
      <c r="A18">
        <v>9</v>
      </c>
    </row>
    <row r="19" spans="1:1" x14ac:dyDescent="0.45">
      <c r="A19">
        <v>8.6999999999999993</v>
      </c>
    </row>
    <row r="20" spans="1:1" x14ac:dyDescent="0.45">
      <c r="A20">
        <v>9.1</v>
      </c>
    </row>
    <row r="21" spans="1:1" x14ac:dyDescent="0.45">
      <c r="A21">
        <v>10.9</v>
      </c>
    </row>
    <row r="22" spans="1:1" x14ac:dyDescent="0.45">
      <c r="A22">
        <v>10.3</v>
      </c>
    </row>
    <row r="23" spans="1:1" x14ac:dyDescent="0.45">
      <c r="A23">
        <v>9.6</v>
      </c>
    </row>
    <row r="24" spans="1:1" x14ac:dyDescent="0.45">
      <c r="A24">
        <v>7.8</v>
      </c>
    </row>
    <row r="25" spans="1:1" x14ac:dyDescent="0.45">
      <c r="A25">
        <v>11.5</v>
      </c>
    </row>
    <row r="26" spans="1:1" x14ac:dyDescent="0.45">
      <c r="A26">
        <v>9.3000000000000007</v>
      </c>
    </row>
    <row r="27" spans="1:1" x14ac:dyDescent="0.45">
      <c r="A27">
        <v>7.9</v>
      </c>
    </row>
    <row r="28" spans="1:1" x14ac:dyDescent="0.45">
      <c r="A28">
        <v>8.8000000000000007</v>
      </c>
    </row>
    <row r="29" spans="1:1" x14ac:dyDescent="0.45">
      <c r="A29">
        <v>8.8000000000000007</v>
      </c>
    </row>
    <row r="30" spans="1:1" x14ac:dyDescent="0.45">
      <c r="A30">
        <v>12.7</v>
      </c>
    </row>
    <row r="31" spans="1:1" x14ac:dyDescent="0.45">
      <c r="A31">
        <v>8.4</v>
      </c>
    </row>
    <row r="32" spans="1:1" x14ac:dyDescent="0.45">
      <c r="A32">
        <v>7.8</v>
      </c>
    </row>
    <row r="33" spans="1:1" x14ac:dyDescent="0.45">
      <c r="A33">
        <v>5.7</v>
      </c>
    </row>
    <row r="34" spans="1:1" x14ac:dyDescent="0.45">
      <c r="A34">
        <v>10.5</v>
      </c>
    </row>
    <row r="35" spans="1:1" x14ac:dyDescent="0.45">
      <c r="A35">
        <v>10.5</v>
      </c>
    </row>
    <row r="36" spans="1:1" x14ac:dyDescent="0.45">
      <c r="A36">
        <v>9.6</v>
      </c>
    </row>
    <row r="37" spans="1:1" x14ac:dyDescent="0.45">
      <c r="A37">
        <v>8.9</v>
      </c>
    </row>
    <row r="38" spans="1:1" x14ac:dyDescent="0.45">
      <c r="A38">
        <v>10.199999999999999</v>
      </c>
    </row>
    <row r="39" spans="1:1" x14ac:dyDescent="0.45">
      <c r="A39">
        <v>10.3</v>
      </c>
    </row>
    <row r="40" spans="1:1" x14ac:dyDescent="0.45">
      <c r="A40">
        <v>7.7</v>
      </c>
    </row>
    <row r="41" spans="1:1" x14ac:dyDescent="0.45">
      <c r="A41">
        <v>10.6</v>
      </c>
    </row>
    <row r="42" spans="1:1" x14ac:dyDescent="0.45">
      <c r="A42">
        <v>8.3000000000000007</v>
      </c>
    </row>
    <row r="43" spans="1:1" x14ac:dyDescent="0.45">
      <c r="A43">
        <v>8.8000000000000007</v>
      </c>
    </row>
    <row r="44" spans="1:1" x14ac:dyDescent="0.45">
      <c r="A44">
        <v>9.5</v>
      </c>
    </row>
    <row r="45" spans="1:1" x14ac:dyDescent="0.45">
      <c r="A45">
        <v>8.8000000000000007</v>
      </c>
    </row>
    <row r="46" spans="1:1" x14ac:dyDescent="0.45">
      <c r="A46">
        <v>9.4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75FD-81C3-4E26-8DC7-75799054365D}">
  <dimension ref="A3:B30"/>
  <sheetViews>
    <sheetView workbookViewId="0">
      <selection activeCell="B22" sqref="B22"/>
    </sheetView>
  </sheetViews>
  <sheetFormatPr defaultRowHeight="14.25" x14ac:dyDescent="0.45"/>
  <cols>
    <col min="1" max="1" width="11.9296875" bestFit="1" customWidth="1"/>
    <col min="2" max="2" width="34.9296875" bestFit="1" customWidth="1"/>
  </cols>
  <sheetData>
    <row r="3" spans="1:2" x14ac:dyDescent="0.45">
      <c r="A3" s="2" t="s">
        <v>2</v>
      </c>
      <c r="B3" t="s">
        <v>10</v>
      </c>
    </row>
    <row r="4" spans="1:2" x14ac:dyDescent="0.45">
      <c r="A4" s="3" t="s">
        <v>11</v>
      </c>
      <c r="B4" s="4">
        <v>0.52</v>
      </c>
    </row>
    <row r="5" spans="1:2" x14ac:dyDescent="0.45">
      <c r="A5" s="3" t="s">
        <v>12</v>
      </c>
      <c r="B5" s="4">
        <v>0.24</v>
      </c>
    </row>
    <row r="6" spans="1:2" x14ac:dyDescent="0.45">
      <c r="A6" s="3" t="s">
        <v>13</v>
      </c>
      <c r="B6" s="4">
        <v>0.08</v>
      </c>
    </row>
    <row r="7" spans="1:2" x14ac:dyDescent="0.45">
      <c r="A7" s="3" t="s">
        <v>14</v>
      </c>
      <c r="B7" s="4">
        <v>0.04</v>
      </c>
    </row>
    <row r="8" spans="1:2" x14ac:dyDescent="0.45">
      <c r="A8" s="3" t="s">
        <v>15</v>
      </c>
      <c r="B8" s="4">
        <v>0.08</v>
      </c>
    </row>
    <row r="9" spans="1:2" x14ac:dyDescent="0.45">
      <c r="A9" s="3" t="s">
        <v>16</v>
      </c>
      <c r="B9" s="4">
        <v>0.04</v>
      </c>
    </row>
    <row r="10" spans="1:2" x14ac:dyDescent="0.45">
      <c r="A10" s="3" t="s">
        <v>1</v>
      </c>
      <c r="B10" s="4">
        <v>1</v>
      </c>
    </row>
    <row r="30" spans="2:2" x14ac:dyDescent="0.45">
      <c r="B30" t="s">
        <v>19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4508-57A0-45B9-9307-887E9A838370}">
  <dimension ref="A1:A26"/>
  <sheetViews>
    <sheetView workbookViewId="0">
      <selection activeCell="E25" sqref="E25"/>
    </sheetView>
  </sheetViews>
  <sheetFormatPr defaultRowHeight="14.25" x14ac:dyDescent="0.45"/>
  <cols>
    <col min="1" max="1" width="27.33203125" bestFit="1" customWidth="1"/>
  </cols>
  <sheetData>
    <row r="1" spans="1:1" x14ac:dyDescent="0.45">
      <c r="A1" t="s">
        <v>9</v>
      </c>
    </row>
    <row r="2" spans="1:1" x14ac:dyDescent="0.45">
      <c r="A2" s="5">
        <v>0.74</v>
      </c>
    </row>
    <row r="3" spans="1:1" x14ac:dyDescent="0.45">
      <c r="A3" s="5">
        <v>6.47</v>
      </c>
    </row>
    <row r="4" spans="1:1" x14ac:dyDescent="0.45">
      <c r="A4" s="5">
        <v>1.9</v>
      </c>
    </row>
    <row r="5" spans="1:1" x14ac:dyDescent="0.45">
      <c r="A5" s="5">
        <v>2.69</v>
      </c>
    </row>
    <row r="6" spans="1:1" x14ac:dyDescent="0.45">
      <c r="A6" s="5">
        <v>0.75</v>
      </c>
    </row>
    <row r="7" spans="1:1" x14ac:dyDescent="0.45">
      <c r="A7" s="5">
        <v>0.32</v>
      </c>
    </row>
    <row r="8" spans="1:1" x14ac:dyDescent="0.45">
      <c r="A8" s="5">
        <v>9.99</v>
      </c>
    </row>
    <row r="9" spans="1:1" x14ac:dyDescent="0.45">
      <c r="A9" s="5">
        <v>1.77</v>
      </c>
    </row>
    <row r="10" spans="1:1" x14ac:dyDescent="0.45">
      <c r="A10" s="5">
        <v>2.41</v>
      </c>
    </row>
    <row r="11" spans="1:1" x14ac:dyDescent="0.45">
      <c r="A11" s="5">
        <v>1.96</v>
      </c>
    </row>
    <row r="12" spans="1:1" x14ac:dyDescent="0.45">
      <c r="A12" s="5">
        <v>1.66</v>
      </c>
    </row>
    <row r="13" spans="1:1" x14ac:dyDescent="0.45">
      <c r="A13" s="5">
        <v>0.7</v>
      </c>
    </row>
    <row r="14" spans="1:1" x14ac:dyDescent="0.45">
      <c r="A14" s="5">
        <v>2.42</v>
      </c>
    </row>
    <row r="15" spans="1:1" x14ac:dyDescent="0.45">
      <c r="A15" s="5">
        <v>0.54</v>
      </c>
    </row>
    <row r="16" spans="1:1" x14ac:dyDescent="0.45">
      <c r="A16" s="5">
        <v>3.36</v>
      </c>
    </row>
    <row r="17" spans="1:1" x14ac:dyDescent="0.45">
      <c r="A17" s="5">
        <v>3.59</v>
      </c>
    </row>
    <row r="18" spans="1:1" x14ac:dyDescent="0.45">
      <c r="A18" s="5">
        <v>0.37</v>
      </c>
    </row>
    <row r="19" spans="1:1" x14ac:dyDescent="0.45">
      <c r="A19" s="5">
        <v>1.0900000000000001</v>
      </c>
    </row>
    <row r="20" spans="1:1" x14ac:dyDescent="0.45">
      <c r="A20" s="5">
        <v>8.32</v>
      </c>
    </row>
    <row r="21" spans="1:1" x14ac:dyDescent="0.45">
      <c r="A21" s="5">
        <v>4.0599999999999996</v>
      </c>
    </row>
    <row r="22" spans="1:1" x14ac:dyDescent="0.45">
      <c r="A22" s="5">
        <v>4.55</v>
      </c>
    </row>
    <row r="23" spans="1:1" x14ac:dyDescent="0.45">
      <c r="A23" s="5">
        <v>0.76</v>
      </c>
    </row>
    <row r="24" spans="1:1" x14ac:dyDescent="0.45">
      <c r="A24" s="5">
        <v>2.0299999999999998</v>
      </c>
    </row>
    <row r="25" spans="1:1" x14ac:dyDescent="0.45">
      <c r="A25" s="5">
        <v>5.7</v>
      </c>
    </row>
    <row r="26" spans="1:1" x14ac:dyDescent="0.45">
      <c r="A26" s="5">
        <v>12.48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3EF3-B909-4DF5-B344-CBCE2193F998}">
  <dimension ref="A3:B8"/>
  <sheetViews>
    <sheetView workbookViewId="0">
      <selection activeCell="H24" sqref="H24"/>
    </sheetView>
  </sheetViews>
  <sheetFormatPr defaultRowHeight="14.25" x14ac:dyDescent="0.45"/>
  <cols>
    <col min="1" max="1" width="11.9296875" bestFit="1" customWidth="1"/>
    <col min="2" max="2" width="31.53125" bestFit="1" customWidth="1"/>
  </cols>
  <sheetData>
    <row r="3" spans="1:2" x14ac:dyDescent="0.45">
      <c r="A3" s="2" t="s">
        <v>2</v>
      </c>
      <c r="B3" t="s">
        <v>21</v>
      </c>
    </row>
    <row r="4" spans="1:2" x14ac:dyDescent="0.45">
      <c r="A4" s="3" t="s">
        <v>22</v>
      </c>
      <c r="B4" s="4">
        <v>0.65</v>
      </c>
    </row>
    <row r="5" spans="1:2" x14ac:dyDescent="0.45">
      <c r="A5" s="3" t="s">
        <v>23</v>
      </c>
      <c r="B5" s="4">
        <v>0.25</v>
      </c>
    </row>
    <row r="6" spans="1:2" x14ac:dyDescent="0.45">
      <c r="A6" s="3" t="s">
        <v>24</v>
      </c>
      <c r="B6" s="4">
        <v>7.4999999999999997E-2</v>
      </c>
    </row>
    <row r="7" spans="1:2" x14ac:dyDescent="0.45">
      <c r="A7" s="3" t="s">
        <v>25</v>
      </c>
      <c r="B7" s="4">
        <v>2.5000000000000001E-2</v>
      </c>
    </row>
    <row r="8" spans="1:2" x14ac:dyDescent="0.45">
      <c r="A8" s="3" t="s">
        <v>1</v>
      </c>
      <c r="B8" s="4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8358-86F0-4419-AB46-439198912E96}">
  <dimension ref="A1:A41"/>
  <sheetViews>
    <sheetView workbookViewId="0">
      <selection activeCell="F23" sqref="F23"/>
    </sheetView>
  </sheetViews>
  <sheetFormatPr defaultRowHeight="14.25" x14ac:dyDescent="0.45"/>
  <cols>
    <col min="1" max="1" width="23.9296875" bestFit="1" customWidth="1"/>
  </cols>
  <sheetData>
    <row r="1" spans="1:1" x14ac:dyDescent="0.45">
      <c r="A1" t="s">
        <v>20</v>
      </c>
    </row>
    <row r="2" spans="1:1" x14ac:dyDescent="0.45">
      <c r="A2">
        <v>11.55</v>
      </c>
    </row>
    <row r="3" spans="1:1" x14ac:dyDescent="0.45">
      <c r="A3">
        <v>6.27</v>
      </c>
    </row>
    <row r="4" spans="1:1" x14ac:dyDescent="0.45">
      <c r="A4">
        <v>5.49</v>
      </c>
    </row>
    <row r="5" spans="1:1" x14ac:dyDescent="0.45">
      <c r="A5">
        <v>4.8099999999999996</v>
      </c>
    </row>
    <row r="6" spans="1:1" x14ac:dyDescent="0.45">
      <c r="A6">
        <v>4.4000000000000004</v>
      </c>
    </row>
    <row r="7" spans="1:1" x14ac:dyDescent="0.45">
      <c r="A7">
        <v>3.78</v>
      </c>
    </row>
    <row r="8" spans="1:1" x14ac:dyDescent="0.45">
      <c r="A8">
        <v>3.44</v>
      </c>
    </row>
    <row r="9" spans="1:1" x14ac:dyDescent="0.45">
      <c r="A9">
        <v>3.11</v>
      </c>
    </row>
    <row r="10" spans="1:1" x14ac:dyDescent="0.45">
      <c r="A10">
        <v>2.88</v>
      </c>
    </row>
    <row r="11" spans="1:1" x14ac:dyDescent="0.45">
      <c r="A11">
        <v>2.68</v>
      </c>
    </row>
    <row r="12" spans="1:1" x14ac:dyDescent="0.45">
      <c r="A12">
        <v>7.99</v>
      </c>
    </row>
    <row r="13" spans="1:1" x14ac:dyDescent="0.45">
      <c r="A13">
        <v>6.07</v>
      </c>
    </row>
    <row r="14" spans="1:1" x14ac:dyDescent="0.45">
      <c r="A14">
        <v>5.26</v>
      </c>
    </row>
    <row r="15" spans="1:1" x14ac:dyDescent="0.45">
      <c r="A15">
        <v>4.79</v>
      </c>
    </row>
    <row r="16" spans="1:1" x14ac:dyDescent="0.45">
      <c r="A16">
        <v>4.05</v>
      </c>
    </row>
    <row r="17" spans="1:1" x14ac:dyDescent="0.45">
      <c r="A17">
        <v>3.69</v>
      </c>
    </row>
    <row r="18" spans="1:1" x14ac:dyDescent="0.45">
      <c r="A18">
        <v>3.36</v>
      </c>
    </row>
    <row r="19" spans="1:1" x14ac:dyDescent="0.45">
      <c r="A19">
        <v>3.03</v>
      </c>
    </row>
    <row r="20" spans="1:1" x14ac:dyDescent="0.45">
      <c r="A20">
        <v>2.74</v>
      </c>
    </row>
    <row r="21" spans="1:1" x14ac:dyDescent="0.45">
      <c r="A21">
        <v>2.63</v>
      </c>
    </row>
    <row r="22" spans="1:1" x14ac:dyDescent="0.45">
      <c r="A22">
        <v>7.15</v>
      </c>
    </row>
    <row r="23" spans="1:1" x14ac:dyDescent="0.45">
      <c r="A23">
        <v>5.98</v>
      </c>
    </row>
    <row r="24" spans="1:1" x14ac:dyDescent="0.45">
      <c r="A24">
        <v>5.07</v>
      </c>
    </row>
    <row r="25" spans="1:1" x14ac:dyDescent="0.45">
      <c r="A25">
        <v>4.55</v>
      </c>
    </row>
    <row r="26" spans="1:1" x14ac:dyDescent="0.45">
      <c r="A26">
        <v>3.94</v>
      </c>
    </row>
    <row r="27" spans="1:1" x14ac:dyDescent="0.45">
      <c r="A27">
        <v>3.62</v>
      </c>
    </row>
    <row r="28" spans="1:1" x14ac:dyDescent="0.45">
      <c r="A28">
        <v>3.26</v>
      </c>
    </row>
    <row r="29" spans="1:1" x14ac:dyDescent="0.45">
      <c r="A29">
        <v>2.99</v>
      </c>
    </row>
    <row r="30" spans="1:1" x14ac:dyDescent="0.45">
      <c r="A30">
        <v>2.74</v>
      </c>
    </row>
    <row r="31" spans="1:1" x14ac:dyDescent="0.45">
      <c r="A31">
        <v>2.62</v>
      </c>
    </row>
    <row r="32" spans="1:1" x14ac:dyDescent="0.45">
      <c r="A32">
        <v>7.13</v>
      </c>
    </row>
    <row r="33" spans="1:1" x14ac:dyDescent="0.45">
      <c r="A33">
        <v>5.91</v>
      </c>
    </row>
    <row r="34" spans="1:1" x14ac:dyDescent="0.45">
      <c r="A34">
        <v>4.9400000000000004</v>
      </c>
    </row>
    <row r="35" spans="1:1" x14ac:dyDescent="0.45">
      <c r="A35">
        <v>4.43</v>
      </c>
    </row>
    <row r="36" spans="1:1" x14ac:dyDescent="0.45">
      <c r="A36">
        <v>3.93</v>
      </c>
    </row>
    <row r="37" spans="1:1" x14ac:dyDescent="0.45">
      <c r="A37">
        <v>3.48</v>
      </c>
    </row>
    <row r="38" spans="1:1" x14ac:dyDescent="0.45">
      <c r="A38">
        <v>3.2</v>
      </c>
    </row>
    <row r="39" spans="1:1" x14ac:dyDescent="0.45">
      <c r="A39">
        <v>2.89</v>
      </c>
    </row>
    <row r="40" spans="1:1" x14ac:dyDescent="0.45">
      <c r="A40">
        <v>2.69</v>
      </c>
    </row>
    <row r="41" spans="1:1" x14ac:dyDescent="0.45">
      <c r="A41">
        <v>2.61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92CB-F2BC-4F50-8BD5-1F593FD3987C}">
  <dimension ref="A1:I32"/>
  <sheetViews>
    <sheetView tabSelected="1" workbookViewId="0">
      <selection activeCell="G22" sqref="G22"/>
    </sheetView>
  </sheetViews>
  <sheetFormatPr defaultRowHeight="14.25" x14ac:dyDescent="0.45"/>
  <cols>
    <col min="1" max="1" width="27.33203125" bestFit="1" customWidth="1"/>
    <col min="2" max="2" width="18.1328125" bestFit="1" customWidth="1"/>
    <col min="3" max="3" width="17.59765625" bestFit="1" customWidth="1"/>
    <col min="7" max="7" width="15.59765625" bestFit="1" customWidth="1"/>
    <col min="9" max="9" width="31.73046875" bestFit="1" customWidth="1"/>
  </cols>
  <sheetData>
    <row r="1" spans="1:9" x14ac:dyDescent="0.45">
      <c r="A1" t="s">
        <v>9</v>
      </c>
      <c r="B1" t="s">
        <v>27</v>
      </c>
      <c r="C1" t="s">
        <v>28</v>
      </c>
    </row>
    <row r="2" spans="1:9" x14ac:dyDescent="0.45">
      <c r="A2" s="5">
        <v>0.74</v>
      </c>
      <c r="B2" s="5">
        <f>A2-A32</f>
        <v>-2.4851999999999999</v>
      </c>
      <c r="C2">
        <f>B2*B2</f>
        <v>6.1762190399999994</v>
      </c>
    </row>
    <row r="3" spans="1:9" x14ac:dyDescent="0.45">
      <c r="A3" s="5">
        <v>6.47</v>
      </c>
      <c r="B3" s="5">
        <f>A3-A32</f>
        <v>3.2448000000000001</v>
      </c>
      <c r="C3">
        <f t="shared" ref="C3:C26" si="0">B3*B3</f>
        <v>10.528727040000001</v>
      </c>
      <c r="E3" t="s">
        <v>17</v>
      </c>
      <c r="G3" t="s">
        <v>31</v>
      </c>
      <c r="I3" t="s">
        <v>32</v>
      </c>
    </row>
    <row r="4" spans="1:9" x14ac:dyDescent="0.45">
      <c r="A4" s="5">
        <v>1.9</v>
      </c>
      <c r="B4" s="5">
        <f>A4-A32</f>
        <v>-1.3251999999999997</v>
      </c>
      <c r="C4">
        <f t="shared" si="0"/>
        <v>1.7561550399999992</v>
      </c>
      <c r="E4">
        <f>C29/24</f>
        <v>10.029084333333335</v>
      </c>
      <c r="G4">
        <f>SQRT(E4)</f>
        <v>3.1668729581928821</v>
      </c>
      <c r="I4">
        <f>STDEV(A2:A26)</f>
        <v>3.1668729581928821</v>
      </c>
    </row>
    <row r="5" spans="1:9" x14ac:dyDescent="0.45">
      <c r="A5" s="5">
        <v>2.69</v>
      </c>
      <c r="B5" s="5">
        <f>A5-A32</f>
        <v>-0.53519999999999968</v>
      </c>
      <c r="C5">
        <f t="shared" si="0"/>
        <v>0.28643903999999965</v>
      </c>
    </row>
    <row r="6" spans="1:9" x14ac:dyDescent="0.45">
      <c r="A6" s="5">
        <v>0.75</v>
      </c>
      <c r="B6" s="5">
        <f>A6-A32</f>
        <v>-2.4751999999999996</v>
      </c>
      <c r="C6">
        <f t="shared" si="0"/>
        <v>6.1266150399999981</v>
      </c>
    </row>
    <row r="7" spans="1:9" x14ac:dyDescent="0.45">
      <c r="A7" s="5">
        <v>0.32</v>
      </c>
      <c r="B7" s="5">
        <f>A7-A32</f>
        <v>-2.9051999999999998</v>
      </c>
      <c r="C7">
        <f t="shared" si="0"/>
        <v>8.4401870399999979</v>
      </c>
    </row>
    <row r="8" spans="1:9" x14ac:dyDescent="0.45">
      <c r="A8" s="5">
        <v>9.99</v>
      </c>
      <c r="B8" s="5">
        <f>A8-A32</f>
        <v>6.764800000000001</v>
      </c>
      <c r="C8">
        <f t="shared" si="0"/>
        <v>45.762519040000015</v>
      </c>
    </row>
    <row r="9" spans="1:9" x14ac:dyDescent="0.45">
      <c r="A9" s="5">
        <v>1.77</v>
      </c>
      <c r="B9" s="5">
        <f>A9-A32</f>
        <v>-1.4551999999999996</v>
      </c>
      <c r="C9">
        <f t="shared" si="0"/>
        <v>2.1176070399999989</v>
      </c>
    </row>
    <row r="10" spans="1:9" x14ac:dyDescent="0.45">
      <c r="A10" s="5">
        <v>2.41</v>
      </c>
      <c r="B10" s="5">
        <f>A10-A32</f>
        <v>-0.81519999999999948</v>
      </c>
      <c r="C10">
        <f t="shared" si="0"/>
        <v>0.6645510399999992</v>
      </c>
    </row>
    <row r="11" spans="1:9" x14ac:dyDescent="0.45">
      <c r="A11" s="5">
        <v>1.96</v>
      </c>
      <c r="B11" s="5">
        <f>A11-A32</f>
        <v>-1.2651999999999997</v>
      </c>
      <c r="C11">
        <f t="shared" si="0"/>
        <v>1.6007310399999992</v>
      </c>
    </row>
    <row r="12" spans="1:9" x14ac:dyDescent="0.45">
      <c r="A12" s="5">
        <v>1.66</v>
      </c>
      <c r="B12" s="5">
        <f>A12-A32</f>
        <v>-1.5651999999999997</v>
      </c>
      <c r="C12">
        <f t="shared" si="0"/>
        <v>2.4498510399999991</v>
      </c>
    </row>
    <row r="13" spans="1:9" x14ac:dyDescent="0.45">
      <c r="A13" s="5">
        <v>0.7</v>
      </c>
      <c r="B13" s="5">
        <f>A13-A32</f>
        <v>-2.5251999999999999</v>
      </c>
      <c r="C13">
        <f t="shared" si="0"/>
        <v>6.3766350399999991</v>
      </c>
    </row>
    <row r="14" spans="1:9" x14ac:dyDescent="0.45">
      <c r="A14" s="5">
        <v>2.42</v>
      </c>
      <c r="B14" s="5">
        <f>A14-A32</f>
        <v>-0.80519999999999969</v>
      </c>
      <c r="C14">
        <f t="shared" si="0"/>
        <v>0.64834703999999954</v>
      </c>
    </row>
    <row r="15" spans="1:9" x14ac:dyDescent="0.45">
      <c r="A15" s="5">
        <v>0.54</v>
      </c>
      <c r="B15" s="5">
        <f>A15-A32</f>
        <v>-2.6851999999999996</v>
      </c>
      <c r="C15">
        <f t="shared" si="0"/>
        <v>7.210299039999998</v>
      </c>
    </row>
    <row r="16" spans="1:9" x14ac:dyDescent="0.45">
      <c r="A16" s="5">
        <v>3.36</v>
      </c>
      <c r="B16" s="5">
        <f>A16-A32</f>
        <v>0.13480000000000025</v>
      </c>
      <c r="C16">
        <f t="shared" si="0"/>
        <v>1.8171040000000069E-2</v>
      </c>
    </row>
    <row r="17" spans="1:3" x14ac:dyDescent="0.45">
      <c r="A17" s="5">
        <v>3.59</v>
      </c>
      <c r="B17" s="5">
        <f>A17-A32</f>
        <v>0.36480000000000024</v>
      </c>
      <c r="C17">
        <f t="shared" si="0"/>
        <v>0.13307904000000018</v>
      </c>
    </row>
    <row r="18" spans="1:3" x14ac:dyDescent="0.45">
      <c r="A18" s="5">
        <v>0.37</v>
      </c>
      <c r="B18" s="5">
        <f>A18-A32</f>
        <v>-2.8551999999999995</v>
      </c>
      <c r="C18">
        <f t="shared" si="0"/>
        <v>8.1521670399999966</v>
      </c>
    </row>
    <row r="19" spans="1:3" x14ac:dyDescent="0.45">
      <c r="A19" s="5">
        <v>1.0900000000000001</v>
      </c>
      <c r="B19" s="5">
        <f>A19-A32</f>
        <v>-2.1351999999999993</v>
      </c>
      <c r="C19">
        <f t="shared" si="0"/>
        <v>4.5590790399999968</v>
      </c>
    </row>
    <row r="20" spans="1:3" x14ac:dyDescent="0.45">
      <c r="A20" s="5">
        <v>8.32</v>
      </c>
      <c r="B20" s="5">
        <f>A20-A32</f>
        <v>5.0948000000000011</v>
      </c>
      <c r="C20">
        <f t="shared" si="0"/>
        <v>25.956987040000012</v>
      </c>
    </row>
    <row r="21" spans="1:3" x14ac:dyDescent="0.45">
      <c r="A21" s="5">
        <v>4.0599999999999996</v>
      </c>
      <c r="B21" s="5">
        <f>A21-A32</f>
        <v>0.83479999999999999</v>
      </c>
      <c r="C21">
        <f t="shared" si="0"/>
        <v>0.69689104000000002</v>
      </c>
    </row>
    <row r="22" spans="1:3" x14ac:dyDescent="0.45">
      <c r="A22" s="5">
        <v>4.55</v>
      </c>
      <c r="B22" s="5">
        <f>A22-A32</f>
        <v>1.3248000000000002</v>
      </c>
      <c r="C22">
        <f t="shared" si="0"/>
        <v>1.7550950400000005</v>
      </c>
    </row>
    <row r="23" spans="1:3" x14ac:dyDescent="0.45">
      <c r="A23" s="5">
        <v>0.76</v>
      </c>
      <c r="B23" s="5">
        <f>A23-A32</f>
        <v>-2.4651999999999994</v>
      </c>
      <c r="C23">
        <f t="shared" si="0"/>
        <v>6.0772110399999972</v>
      </c>
    </row>
    <row r="24" spans="1:3" x14ac:dyDescent="0.45">
      <c r="A24" s="5">
        <v>2.0299999999999998</v>
      </c>
      <c r="B24" s="5">
        <f>A24-A32</f>
        <v>-1.1951999999999998</v>
      </c>
      <c r="C24">
        <f t="shared" si="0"/>
        <v>1.4285030399999996</v>
      </c>
    </row>
    <row r="25" spans="1:3" x14ac:dyDescent="0.45">
      <c r="A25" s="5">
        <v>5.7</v>
      </c>
      <c r="B25" s="5">
        <f>A25-A32</f>
        <v>2.4748000000000006</v>
      </c>
      <c r="C25">
        <f t="shared" si="0"/>
        <v>6.1246350400000029</v>
      </c>
    </row>
    <row r="26" spans="1:3" x14ac:dyDescent="0.45">
      <c r="A26" s="5">
        <v>12.48</v>
      </c>
      <c r="B26" s="5">
        <f>A26-A32</f>
        <v>9.2548000000000012</v>
      </c>
      <c r="C26">
        <f t="shared" si="0"/>
        <v>85.651323040000023</v>
      </c>
    </row>
    <row r="27" spans="1:3" x14ac:dyDescent="0.45">
      <c r="A27" s="5"/>
    </row>
    <row r="28" spans="1:3" x14ac:dyDescent="0.45">
      <c r="A28" t="s">
        <v>29</v>
      </c>
      <c r="C28" t="s">
        <v>30</v>
      </c>
    </row>
    <row r="29" spans="1:3" x14ac:dyDescent="0.45">
      <c r="A29" s="5">
        <f>SUM(A2:A26)</f>
        <v>80.63</v>
      </c>
      <c r="C29">
        <f>SUM(C2:C26)</f>
        <v>240.69802400000006</v>
      </c>
    </row>
    <row r="31" spans="1:3" x14ac:dyDescent="0.45">
      <c r="A31" t="s">
        <v>26</v>
      </c>
    </row>
    <row r="32" spans="1:3" x14ac:dyDescent="0.45">
      <c r="A32">
        <f>A29/25</f>
        <v>3.2251999999999996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DF1F-9506-40A6-BD34-23F7F13C57D8}">
  <dimension ref="A1:C41"/>
  <sheetViews>
    <sheetView workbookViewId="0">
      <selection activeCell="D8" sqref="D8"/>
    </sheetView>
  </sheetViews>
  <sheetFormatPr defaultRowHeight="14.25" x14ac:dyDescent="0.45"/>
  <cols>
    <col min="1" max="1" width="23.9296875" bestFit="1" customWidth="1"/>
    <col min="3" max="3" width="15.59765625" bestFit="1" customWidth="1"/>
  </cols>
  <sheetData>
    <row r="1" spans="1:3" x14ac:dyDescent="0.45">
      <c r="A1" t="s">
        <v>20</v>
      </c>
    </row>
    <row r="2" spans="1:3" x14ac:dyDescent="0.45">
      <c r="A2">
        <v>11.55</v>
      </c>
      <c r="C2" t="s">
        <v>31</v>
      </c>
    </row>
    <row r="3" spans="1:3" x14ac:dyDescent="0.45">
      <c r="A3">
        <v>6.27</v>
      </c>
      <c r="C3">
        <f>STDEV(A2:A41)</f>
        <v>1.8379324887855193</v>
      </c>
    </row>
    <row r="4" spans="1:3" x14ac:dyDescent="0.45">
      <c r="A4">
        <v>5.49</v>
      </c>
    </row>
    <row r="5" spans="1:3" x14ac:dyDescent="0.45">
      <c r="A5">
        <v>4.8099999999999996</v>
      </c>
    </row>
    <row r="6" spans="1:3" x14ac:dyDescent="0.45">
      <c r="A6">
        <v>4.4000000000000004</v>
      </c>
    </row>
    <row r="7" spans="1:3" x14ac:dyDescent="0.45">
      <c r="A7">
        <v>3.78</v>
      </c>
    </row>
    <row r="8" spans="1:3" x14ac:dyDescent="0.45">
      <c r="A8">
        <v>3.44</v>
      </c>
    </row>
    <row r="9" spans="1:3" x14ac:dyDescent="0.45">
      <c r="A9">
        <v>3.11</v>
      </c>
    </row>
    <row r="10" spans="1:3" x14ac:dyDescent="0.45">
      <c r="A10">
        <v>2.88</v>
      </c>
    </row>
    <row r="11" spans="1:3" x14ac:dyDescent="0.45">
      <c r="A11">
        <v>2.68</v>
      </c>
    </row>
    <row r="12" spans="1:3" x14ac:dyDescent="0.45">
      <c r="A12">
        <v>7.99</v>
      </c>
    </row>
    <row r="13" spans="1:3" x14ac:dyDescent="0.45">
      <c r="A13">
        <v>6.07</v>
      </c>
    </row>
    <row r="14" spans="1:3" x14ac:dyDescent="0.45">
      <c r="A14">
        <v>5.26</v>
      </c>
    </row>
    <row r="15" spans="1:3" x14ac:dyDescent="0.45">
      <c r="A15">
        <v>4.79</v>
      </c>
    </row>
    <row r="16" spans="1:3" x14ac:dyDescent="0.45">
      <c r="A16">
        <v>4.05</v>
      </c>
    </row>
    <row r="17" spans="1:1" x14ac:dyDescent="0.45">
      <c r="A17">
        <v>3.69</v>
      </c>
    </row>
    <row r="18" spans="1:1" x14ac:dyDescent="0.45">
      <c r="A18">
        <v>3.36</v>
      </c>
    </row>
    <row r="19" spans="1:1" x14ac:dyDescent="0.45">
      <c r="A19">
        <v>3.03</v>
      </c>
    </row>
    <row r="20" spans="1:1" x14ac:dyDescent="0.45">
      <c r="A20">
        <v>2.74</v>
      </c>
    </row>
    <row r="21" spans="1:1" x14ac:dyDescent="0.45">
      <c r="A21">
        <v>2.63</v>
      </c>
    </row>
    <row r="22" spans="1:1" x14ac:dyDescent="0.45">
      <c r="A22">
        <v>7.15</v>
      </c>
    </row>
    <row r="23" spans="1:1" x14ac:dyDescent="0.45">
      <c r="A23">
        <v>5.98</v>
      </c>
    </row>
    <row r="24" spans="1:1" x14ac:dyDescent="0.45">
      <c r="A24">
        <v>5.07</v>
      </c>
    </row>
    <row r="25" spans="1:1" x14ac:dyDescent="0.45">
      <c r="A25">
        <v>4.55</v>
      </c>
    </row>
    <row r="26" spans="1:1" x14ac:dyDescent="0.45">
      <c r="A26">
        <v>3.94</v>
      </c>
    </row>
    <row r="27" spans="1:1" x14ac:dyDescent="0.45">
      <c r="A27">
        <v>3.62</v>
      </c>
    </row>
    <row r="28" spans="1:1" x14ac:dyDescent="0.45">
      <c r="A28">
        <v>3.26</v>
      </c>
    </row>
    <row r="29" spans="1:1" x14ac:dyDescent="0.45">
      <c r="A29">
        <v>2.99</v>
      </c>
    </row>
    <row r="30" spans="1:1" x14ac:dyDescent="0.45">
      <c r="A30">
        <v>2.74</v>
      </c>
    </row>
    <row r="31" spans="1:1" x14ac:dyDescent="0.45">
      <c r="A31">
        <v>2.62</v>
      </c>
    </row>
    <row r="32" spans="1:1" x14ac:dyDescent="0.45">
      <c r="A32">
        <v>7.13</v>
      </c>
    </row>
    <row r="33" spans="1:1" x14ac:dyDescent="0.45">
      <c r="A33">
        <v>5.91</v>
      </c>
    </row>
    <row r="34" spans="1:1" x14ac:dyDescent="0.45">
      <c r="A34">
        <v>4.9400000000000004</v>
      </c>
    </row>
    <row r="35" spans="1:1" x14ac:dyDescent="0.45">
      <c r="A35">
        <v>4.43</v>
      </c>
    </row>
    <row r="36" spans="1:1" x14ac:dyDescent="0.45">
      <c r="A36">
        <v>3.93</v>
      </c>
    </row>
    <row r="37" spans="1:1" x14ac:dyDescent="0.45">
      <c r="A37">
        <v>3.48</v>
      </c>
    </row>
    <row r="38" spans="1:1" x14ac:dyDescent="0.45">
      <c r="A38">
        <v>3.2</v>
      </c>
    </row>
    <row r="39" spans="1:1" x14ac:dyDescent="0.45">
      <c r="A39">
        <v>2.89</v>
      </c>
    </row>
    <row r="40" spans="1:1" x14ac:dyDescent="0.45">
      <c r="A40">
        <v>2.69</v>
      </c>
    </row>
    <row r="41" spans="1:1" x14ac:dyDescent="0.45">
      <c r="A41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Pivot Table Graph Example</vt:lpstr>
      <vt:lpstr>Input Data Example</vt:lpstr>
      <vt:lpstr>Pivot Table Graph Q 1.3</vt:lpstr>
      <vt:lpstr>Input Data Q 1.3</vt:lpstr>
      <vt:lpstr>Pivot Table Graph Q 1.4</vt:lpstr>
      <vt:lpstr>Input Data Q 1.4</vt:lpstr>
      <vt:lpstr>Q 1.3 SD practice</vt:lpstr>
      <vt:lpstr>Q 1.4 SD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Hussmann</dc:creator>
  <cp:lastModifiedBy>Rachel Hussmann</cp:lastModifiedBy>
  <dcterms:created xsi:type="dcterms:W3CDTF">2025-01-21T23:38:53Z</dcterms:created>
  <dcterms:modified xsi:type="dcterms:W3CDTF">2025-01-22T20:20:26Z</dcterms:modified>
</cp:coreProperties>
</file>