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975" activeTab="2"/>
  </bookViews>
  <sheets>
    <sheet name="data" sheetId="1" r:id="rId1"/>
    <sheet name="Sheet2" sheetId="2" r:id="rId2"/>
    <sheet name="demographics" sheetId="3" r:id="rId3"/>
  </sheets>
  <calcPr calcId="145621"/>
</workbook>
</file>

<file path=xl/calcChain.xml><?xml version="1.0" encoding="utf-8"?>
<calcChain xmlns="http://schemas.openxmlformats.org/spreadsheetml/2006/main">
  <c r="E2" i="1" l="1"/>
  <c r="E3" i="1" l="1"/>
  <c r="F3" i="1" l="1"/>
  <c r="F91" i="1"/>
  <c r="F127" i="1"/>
  <c r="F2" i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D154" i="3"/>
  <c r="G153" i="3"/>
  <c r="F153" i="3"/>
  <c r="D153" i="3"/>
  <c r="C153" i="3"/>
  <c r="G152" i="1" l="1"/>
  <c r="G148" i="1"/>
  <c r="G144" i="1"/>
  <c r="G140" i="1"/>
  <c r="G136" i="1"/>
  <c r="G132" i="1"/>
  <c r="G128" i="1"/>
  <c r="G124" i="1"/>
  <c r="G120" i="1"/>
  <c r="G116" i="1"/>
  <c r="G112" i="1"/>
  <c r="G108" i="1"/>
  <c r="G104" i="1"/>
  <c r="G151" i="1"/>
  <c r="G100" i="1"/>
  <c r="G96" i="1"/>
  <c r="G92" i="1"/>
  <c r="G88" i="1"/>
  <c r="G84" i="1"/>
  <c r="G80" i="1"/>
  <c r="G76" i="1"/>
  <c r="G72" i="1"/>
  <c r="G68" i="1"/>
  <c r="G64" i="1"/>
  <c r="G60" i="1"/>
  <c r="G56" i="1"/>
  <c r="G52" i="1"/>
  <c r="G48" i="1"/>
  <c r="G44" i="1"/>
  <c r="G143" i="1"/>
  <c r="G135" i="1"/>
  <c r="G127" i="1"/>
  <c r="G119" i="1"/>
  <c r="G36" i="1"/>
  <c r="G28" i="1"/>
  <c r="G20" i="1"/>
  <c r="G12" i="1"/>
  <c r="G4" i="1"/>
  <c r="G111" i="1"/>
  <c r="G95" i="1"/>
  <c r="G79" i="1"/>
  <c r="G63" i="1"/>
  <c r="G55" i="1"/>
  <c r="G39" i="1"/>
  <c r="G31" i="1"/>
  <c r="G23" i="1"/>
  <c r="G15" i="1"/>
  <c r="G7" i="1"/>
  <c r="G150" i="1"/>
  <c r="G142" i="1"/>
  <c r="G134" i="1"/>
  <c r="G126" i="1"/>
  <c r="G118" i="1"/>
  <c r="G110" i="1"/>
  <c r="G102" i="1"/>
  <c r="G94" i="1"/>
  <c r="G86" i="1"/>
  <c r="G78" i="1"/>
  <c r="G70" i="1"/>
  <c r="G62" i="1"/>
  <c r="G54" i="1"/>
  <c r="G46" i="1"/>
  <c r="G32" i="1"/>
  <c r="G16" i="1"/>
  <c r="G149" i="1"/>
  <c r="G141" i="1"/>
  <c r="G133" i="1"/>
  <c r="G125" i="1"/>
  <c r="G117" i="1"/>
  <c r="G109" i="1"/>
  <c r="G101" i="1"/>
  <c r="G93" i="1"/>
  <c r="G85" i="1"/>
  <c r="G77" i="1"/>
  <c r="G69" i="1"/>
  <c r="G61" i="1"/>
  <c r="G53" i="1"/>
  <c r="G45" i="1"/>
  <c r="G37" i="1"/>
  <c r="G29" i="1"/>
  <c r="G21" i="1"/>
  <c r="G13" i="1"/>
  <c r="G5" i="1"/>
  <c r="G103" i="1"/>
  <c r="G87" i="1"/>
  <c r="G71" i="1"/>
  <c r="G47" i="1"/>
  <c r="G147" i="1"/>
  <c r="G139" i="1"/>
  <c r="G131" i="1"/>
  <c r="G123" i="1"/>
  <c r="G115" i="1"/>
  <c r="G107" i="1"/>
  <c r="G99" i="1"/>
  <c r="G91" i="1"/>
  <c r="G83" i="1"/>
  <c r="G75" i="1"/>
  <c r="G67" i="1"/>
  <c r="G59" i="1"/>
  <c r="G51" i="1"/>
  <c r="G43" i="1"/>
  <c r="G35" i="1"/>
  <c r="G27" i="1"/>
  <c r="G19" i="1"/>
  <c r="G11" i="1"/>
  <c r="G3" i="1"/>
  <c r="G146" i="1"/>
  <c r="G138" i="1"/>
  <c r="G130" i="1"/>
  <c r="G122" i="1"/>
  <c r="G114" i="1"/>
  <c r="G106" i="1"/>
  <c r="G98" i="1"/>
  <c r="G90" i="1"/>
  <c r="G82" i="1"/>
  <c r="G74" i="1"/>
  <c r="G66" i="1"/>
  <c r="G58" i="1"/>
  <c r="G50" i="1"/>
  <c r="G40" i="1"/>
  <c r="G24" i="1"/>
  <c r="G8" i="1"/>
  <c r="G42" i="1"/>
  <c r="G38" i="1"/>
  <c r="G34" i="1"/>
  <c r="G30" i="1"/>
  <c r="G26" i="1"/>
  <c r="G22" i="1"/>
  <c r="G18" i="1"/>
  <c r="G14" i="1"/>
  <c r="G10" i="1"/>
  <c r="G6" i="1"/>
  <c r="G2" i="1"/>
  <c r="G145" i="1"/>
  <c r="G137" i="1"/>
  <c r="G129" i="1"/>
  <c r="G121" i="1"/>
  <c r="G113" i="1"/>
  <c r="G105" i="1"/>
  <c r="G97" i="1"/>
  <c r="G89" i="1"/>
  <c r="G81" i="1"/>
  <c r="G73" i="1"/>
  <c r="G65" i="1"/>
  <c r="G57" i="1"/>
  <c r="G49" i="1"/>
  <c r="G41" i="1"/>
  <c r="G33" i="1"/>
  <c r="G25" i="1"/>
  <c r="G17" i="1"/>
  <c r="G9" i="1"/>
</calcChain>
</file>

<file path=xl/sharedStrings.xml><?xml version="1.0" encoding="utf-8"?>
<sst xmlns="http://schemas.openxmlformats.org/spreadsheetml/2006/main" count="317" uniqueCount="46">
  <si>
    <t>Subject</t>
  </si>
  <si>
    <t>Cond</t>
  </si>
  <si>
    <t>Income</t>
  </si>
  <si>
    <t>HouseSize</t>
  </si>
  <si>
    <t>Beer</t>
  </si>
  <si>
    <t>Age</t>
  </si>
  <si>
    <t>Gender</t>
  </si>
  <si>
    <t>Race</t>
  </si>
  <si>
    <t>House</t>
  </si>
  <si>
    <t>m</t>
  </si>
  <si>
    <t>white</t>
  </si>
  <si>
    <t>f</t>
  </si>
  <si>
    <t>White</t>
  </si>
  <si>
    <t>caucasion</t>
  </si>
  <si>
    <t>ASIAN</t>
  </si>
  <si>
    <t>African American</t>
  </si>
  <si>
    <t>Asian</t>
  </si>
  <si>
    <t>Asian American</t>
  </si>
  <si>
    <t>Caucasian</t>
  </si>
  <si>
    <t>asian</t>
  </si>
  <si>
    <t>WHITE</t>
  </si>
  <si>
    <t>black</t>
  </si>
  <si>
    <t>caucasian</t>
  </si>
  <si>
    <t>White American</t>
  </si>
  <si>
    <t>Black</t>
  </si>
  <si>
    <t xml:space="preserve">Caucasian </t>
  </si>
  <si>
    <t>hispanic</t>
  </si>
  <si>
    <t>latino</t>
  </si>
  <si>
    <t>arab</t>
  </si>
  <si>
    <t>White/Native American</t>
  </si>
  <si>
    <t>Asian/Caucasian</t>
  </si>
  <si>
    <t>Latino</t>
  </si>
  <si>
    <t>Chinese American</t>
  </si>
  <si>
    <t>White.Caucasion</t>
  </si>
  <si>
    <t>Hispanic</t>
  </si>
  <si>
    <t>White/Brazilian</t>
  </si>
  <si>
    <t>Mixed</t>
  </si>
  <si>
    <t>Caucasian / White</t>
  </si>
  <si>
    <t>Caucation</t>
  </si>
  <si>
    <t>Filipino</t>
  </si>
  <si>
    <t>caucation</t>
  </si>
  <si>
    <t>Japanese</t>
  </si>
  <si>
    <t>Income2</t>
  </si>
  <si>
    <t>SES2</t>
  </si>
  <si>
    <t>Split</t>
  </si>
  <si>
    <t>Resort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</si>
</sst>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workbookViewId="0">
      <selection activeCell="J18" sqref="J18"/>
    </sheetView>
  </sheetViews>
  <sheetFormatPr defaultRowHeight="15" x14ac:dyDescent="0.25"/>
  <cols>
    <col min="4" max="4" width="10" bestFit="1" customWidth="1"/>
    <col min="5" max="7" width="10" customWidth="1"/>
    <col min="8" max="10" width="9.140625" style="1"/>
  </cols>
  <sheetData>
    <row r="1" spans="1:8" x14ac:dyDescent="0.25">
      <c r="A1" t="s">
        <v>0</v>
      </c>
      <c r="B1" t="s">
        <v>45</v>
      </c>
      <c r="C1" t="s">
        <v>2</v>
      </c>
      <c r="D1" t="s">
        <v>3</v>
      </c>
      <c r="E1" t="s">
        <v>42</v>
      </c>
      <c r="F1" t="s">
        <v>43</v>
      </c>
      <c r="G1" t="s">
        <v>44</v>
      </c>
      <c r="H1" s="1" t="s">
        <v>4</v>
      </c>
    </row>
    <row r="2" spans="1:8" x14ac:dyDescent="0.25">
      <c r="A2">
        <v>1</v>
      </c>
      <c r="B2">
        <v>0</v>
      </c>
      <c r="C2">
        <v>2</v>
      </c>
      <c r="D2">
        <v>3</v>
      </c>
      <c r="E2">
        <f t="shared" ref="E2:E33" si="0">IF(C2=10,125000,IF(C2=11,150000,C2*10000+5000))</f>
        <v>25000</v>
      </c>
      <c r="F2">
        <f t="shared" ref="F2:F33" si="1">E2/SQRT(D2)</f>
        <v>14433.756729740646</v>
      </c>
      <c r="G2">
        <f>IF(F2&lt;=MEDIAN(F$2:F$300),0,1)</f>
        <v>0</v>
      </c>
      <c r="H2" s="1">
        <v>10</v>
      </c>
    </row>
    <row r="3" spans="1:8" x14ac:dyDescent="0.25">
      <c r="A3">
        <v>2</v>
      </c>
      <c r="B3">
        <v>1</v>
      </c>
      <c r="C3">
        <v>3</v>
      </c>
      <c r="D3">
        <v>3</v>
      </c>
      <c r="E3">
        <f t="shared" si="0"/>
        <v>35000</v>
      </c>
      <c r="F3">
        <f t="shared" si="1"/>
        <v>20207.259421636903</v>
      </c>
      <c r="G3">
        <f t="shared" ref="G3:G66" si="2">IF(F3&lt;=MEDIAN(F$2:F$300),0,1)</f>
        <v>0</v>
      </c>
      <c r="H3" s="1">
        <v>2.5</v>
      </c>
    </row>
    <row r="4" spans="1:8" x14ac:dyDescent="0.25">
      <c r="A4">
        <v>3</v>
      </c>
      <c r="B4">
        <v>0</v>
      </c>
      <c r="C4">
        <v>10</v>
      </c>
      <c r="D4">
        <v>5</v>
      </c>
      <c r="E4">
        <f t="shared" si="0"/>
        <v>125000</v>
      </c>
      <c r="F4">
        <f t="shared" si="1"/>
        <v>55901.699437494739</v>
      </c>
      <c r="G4">
        <f t="shared" si="2"/>
        <v>1</v>
      </c>
      <c r="H4" s="1">
        <v>3</v>
      </c>
    </row>
    <row r="5" spans="1:8" x14ac:dyDescent="0.25">
      <c r="A5">
        <v>4</v>
      </c>
      <c r="B5">
        <v>1</v>
      </c>
      <c r="C5">
        <v>0</v>
      </c>
      <c r="D5">
        <v>1</v>
      </c>
      <c r="E5">
        <f t="shared" si="0"/>
        <v>5000</v>
      </c>
      <c r="F5">
        <f t="shared" si="1"/>
        <v>5000</v>
      </c>
      <c r="G5">
        <f t="shared" si="2"/>
        <v>0</v>
      </c>
      <c r="H5" s="1">
        <v>5</v>
      </c>
    </row>
    <row r="6" spans="1:8" x14ac:dyDescent="0.25">
      <c r="A6">
        <v>5</v>
      </c>
      <c r="B6">
        <v>0</v>
      </c>
      <c r="C6">
        <v>5</v>
      </c>
      <c r="D6">
        <v>3</v>
      </c>
      <c r="E6">
        <f t="shared" si="0"/>
        <v>55000</v>
      </c>
      <c r="F6">
        <f t="shared" si="1"/>
        <v>31754.264805429419</v>
      </c>
      <c r="G6">
        <f t="shared" si="2"/>
        <v>0</v>
      </c>
      <c r="H6" s="1">
        <v>4</v>
      </c>
    </row>
    <row r="7" spans="1:8" x14ac:dyDescent="0.25">
      <c r="A7">
        <v>6</v>
      </c>
      <c r="B7">
        <v>1</v>
      </c>
      <c r="C7">
        <v>3</v>
      </c>
      <c r="D7">
        <v>3</v>
      </c>
      <c r="E7">
        <f t="shared" si="0"/>
        <v>35000</v>
      </c>
      <c r="F7">
        <f t="shared" si="1"/>
        <v>20207.259421636903</v>
      </c>
      <c r="G7">
        <f t="shared" si="2"/>
        <v>0</v>
      </c>
      <c r="H7" s="1">
        <v>5</v>
      </c>
    </row>
    <row r="8" spans="1:8" x14ac:dyDescent="0.25">
      <c r="A8">
        <v>7</v>
      </c>
      <c r="B8">
        <v>0</v>
      </c>
      <c r="C8">
        <v>2</v>
      </c>
      <c r="D8">
        <v>1</v>
      </c>
      <c r="E8">
        <f t="shared" si="0"/>
        <v>25000</v>
      </c>
      <c r="F8">
        <f t="shared" si="1"/>
        <v>25000</v>
      </c>
      <c r="G8">
        <f t="shared" si="2"/>
        <v>0</v>
      </c>
      <c r="H8" s="1">
        <v>4</v>
      </c>
    </row>
    <row r="9" spans="1:8" x14ac:dyDescent="0.25">
      <c r="A9">
        <v>8</v>
      </c>
      <c r="B9">
        <v>1</v>
      </c>
      <c r="C9">
        <v>0</v>
      </c>
      <c r="D9">
        <v>4</v>
      </c>
      <c r="E9">
        <f t="shared" si="0"/>
        <v>5000</v>
      </c>
      <c r="F9">
        <f t="shared" si="1"/>
        <v>2500</v>
      </c>
      <c r="G9">
        <f t="shared" si="2"/>
        <v>0</v>
      </c>
      <c r="H9" s="1">
        <v>5</v>
      </c>
    </row>
    <row r="10" spans="1:8" x14ac:dyDescent="0.25">
      <c r="A10">
        <v>9</v>
      </c>
      <c r="B10">
        <v>0</v>
      </c>
      <c r="C10">
        <v>3</v>
      </c>
      <c r="D10">
        <v>2</v>
      </c>
      <c r="E10">
        <f t="shared" si="0"/>
        <v>35000</v>
      </c>
      <c r="F10">
        <f t="shared" si="1"/>
        <v>24748.737341529162</v>
      </c>
      <c r="G10">
        <f t="shared" si="2"/>
        <v>0</v>
      </c>
      <c r="H10" s="1">
        <v>3.5</v>
      </c>
    </row>
    <row r="11" spans="1:8" x14ac:dyDescent="0.25">
      <c r="A11">
        <v>11</v>
      </c>
      <c r="B11">
        <v>0</v>
      </c>
      <c r="C11">
        <v>10</v>
      </c>
      <c r="D11">
        <v>4</v>
      </c>
      <c r="E11">
        <f t="shared" si="0"/>
        <v>125000</v>
      </c>
      <c r="F11">
        <f t="shared" si="1"/>
        <v>62500</v>
      </c>
      <c r="G11">
        <f t="shared" si="2"/>
        <v>1</v>
      </c>
      <c r="H11" s="1">
        <v>8</v>
      </c>
    </row>
    <row r="12" spans="1:8" x14ac:dyDescent="0.25">
      <c r="A12">
        <v>12</v>
      </c>
      <c r="B12">
        <v>1</v>
      </c>
      <c r="C12">
        <v>5</v>
      </c>
      <c r="D12">
        <v>5</v>
      </c>
      <c r="E12">
        <f t="shared" si="0"/>
        <v>55000</v>
      </c>
      <c r="F12">
        <f t="shared" si="1"/>
        <v>24596.747752497686</v>
      </c>
      <c r="G12">
        <f t="shared" si="2"/>
        <v>0</v>
      </c>
      <c r="H12" s="1">
        <v>2</v>
      </c>
    </row>
    <row r="13" spans="1:8" x14ac:dyDescent="0.25">
      <c r="A13">
        <v>13</v>
      </c>
      <c r="B13">
        <v>0</v>
      </c>
      <c r="C13">
        <v>3</v>
      </c>
      <c r="D13">
        <v>1</v>
      </c>
      <c r="E13">
        <f t="shared" si="0"/>
        <v>35000</v>
      </c>
      <c r="F13">
        <f t="shared" si="1"/>
        <v>35000</v>
      </c>
      <c r="G13">
        <f t="shared" si="2"/>
        <v>1</v>
      </c>
      <c r="H13" s="1">
        <v>3</v>
      </c>
    </row>
    <row r="14" spans="1:8" x14ac:dyDescent="0.25">
      <c r="A14">
        <v>14</v>
      </c>
      <c r="B14">
        <v>1</v>
      </c>
      <c r="C14">
        <v>7</v>
      </c>
      <c r="D14">
        <v>3</v>
      </c>
      <c r="E14">
        <f t="shared" si="0"/>
        <v>75000</v>
      </c>
      <c r="F14">
        <f t="shared" si="1"/>
        <v>43301.270189221934</v>
      </c>
      <c r="G14">
        <f t="shared" si="2"/>
        <v>1</v>
      </c>
      <c r="H14" s="1">
        <v>5</v>
      </c>
    </row>
    <row r="15" spans="1:8" x14ac:dyDescent="0.25">
      <c r="A15">
        <v>15</v>
      </c>
      <c r="B15">
        <v>0</v>
      </c>
      <c r="C15">
        <v>9</v>
      </c>
      <c r="D15">
        <v>4</v>
      </c>
      <c r="E15">
        <f t="shared" si="0"/>
        <v>95000</v>
      </c>
      <c r="F15">
        <f t="shared" si="1"/>
        <v>47500</v>
      </c>
      <c r="G15">
        <f t="shared" si="2"/>
        <v>1</v>
      </c>
      <c r="H15" s="1">
        <v>5</v>
      </c>
    </row>
    <row r="16" spans="1:8" x14ac:dyDescent="0.25">
      <c r="A16">
        <v>17</v>
      </c>
      <c r="B16">
        <v>0</v>
      </c>
      <c r="C16">
        <v>10</v>
      </c>
      <c r="D16">
        <v>1</v>
      </c>
      <c r="E16">
        <f t="shared" si="0"/>
        <v>125000</v>
      </c>
      <c r="F16">
        <f t="shared" si="1"/>
        <v>125000</v>
      </c>
      <c r="G16">
        <f t="shared" si="2"/>
        <v>1</v>
      </c>
      <c r="H16" s="1">
        <v>4</v>
      </c>
    </row>
    <row r="17" spans="1:8" x14ac:dyDescent="0.25">
      <c r="A17">
        <v>18</v>
      </c>
      <c r="B17">
        <v>1</v>
      </c>
      <c r="C17">
        <v>5</v>
      </c>
      <c r="D17">
        <v>2</v>
      </c>
      <c r="E17">
        <f t="shared" si="0"/>
        <v>55000</v>
      </c>
      <c r="F17">
        <f t="shared" si="1"/>
        <v>38890.872965260111</v>
      </c>
      <c r="G17">
        <f t="shared" si="2"/>
        <v>1</v>
      </c>
      <c r="H17" s="1">
        <v>10</v>
      </c>
    </row>
    <row r="18" spans="1:8" x14ac:dyDescent="0.25">
      <c r="A18">
        <v>19</v>
      </c>
      <c r="B18">
        <v>0</v>
      </c>
      <c r="C18">
        <v>3</v>
      </c>
      <c r="D18">
        <v>7</v>
      </c>
      <c r="E18">
        <f t="shared" si="0"/>
        <v>35000</v>
      </c>
      <c r="F18">
        <f t="shared" si="1"/>
        <v>13228.756555322952</v>
      </c>
      <c r="G18">
        <f t="shared" si="2"/>
        <v>0</v>
      </c>
      <c r="H18" s="1">
        <v>2</v>
      </c>
    </row>
    <row r="19" spans="1:8" x14ac:dyDescent="0.25">
      <c r="A19">
        <v>20</v>
      </c>
      <c r="B19">
        <v>1</v>
      </c>
      <c r="C19">
        <v>4</v>
      </c>
      <c r="D19">
        <v>3</v>
      </c>
      <c r="E19">
        <f t="shared" si="0"/>
        <v>45000</v>
      </c>
      <c r="F19">
        <f t="shared" si="1"/>
        <v>25980.762113533161</v>
      </c>
      <c r="G19">
        <f t="shared" si="2"/>
        <v>0</v>
      </c>
      <c r="H19" s="1">
        <v>5</v>
      </c>
    </row>
    <row r="20" spans="1:8" x14ac:dyDescent="0.25">
      <c r="A20">
        <v>21</v>
      </c>
      <c r="B20">
        <v>0</v>
      </c>
      <c r="C20">
        <v>6</v>
      </c>
      <c r="D20">
        <v>2</v>
      </c>
      <c r="E20">
        <f t="shared" si="0"/>
        <v>65000</v>
      </c>
      <c r="F20">
        <f t="shared" si="1"/>
        <v>45961.940777125586</v>
      </c>
      <c r="G20">
        <f t="shared" si="2"/>
        <v>1</v>
      </c>
      <c r="H20" s="1">
        <v>5</v>
      </c>
    </row>
    <row r="21" spans="1:8" x14ac:dyDescent="0.25">
      <c r="A21">
        <v>22</v>
      </c>
      <c r="B21">
        <v>1</v>
      </c>
      <c r="C21">
        <v>1</v>
      </c>
      <c r="D21">
        <v>1</v>
      </c>
      <c r="E21">
        <f t="shared" si="0"/>
        <v>15000</v>
      </c>
      <c r="F21">
        <f t="shared" si="1"/>
        <v>15000</v>
      </c>
      <c r="G21">
        <f t="shared" si="2"/>
        <v>0</v>
      </c>
      <c r="H21" s="1">
        <v>6.5</v>
      </c>
    </row>
    <row r="22" spans="1:8" x14ac:dyDescent="0.25">
      <c r="A22">
        <v>23</v>
      </c>
      <c r="B22">
        <v>0</v>
      </c>
      <c r="C22">
        <v>3</v>
      </c>
      <c r="D22">
        <v>1</v>
      </c>
      <c r="E22">
        <f t="shared" si="0"/>
        <v>35000</v>
      </c>
      <c r="F22">
        <f t="shared" si="1"/>
        <v>35000</v>
      </c>
      <c r="G22">
        <f t="shared" si="2"/>
        <v>1</v>
      </c>
      <c r="H22" s="1">
        <v>5</v>
      </c>
    </row>
    <row r="23" spans="1:8" x14ac:dyDescent="0.25">
      <c r="A23">
        <v>24</v>
      </c>
      <c r="B23">
        <v>1</v>
      </c>
      <c r="C23">
        <v>4</v>
      </c>
      <c r="D23">
        <v>1</v>
      </c>
      <c r="E23">
        <f t="shared" si="0"/>
        <v>45000</v>
      </c>
      <c r="F23">
        <f t="shared" si="1"/>
        <v>45000</v>
      </c>
      <c r="G23">
        <f t="shared" si="2"/>
        <v>1</v>
      </c>
      <c r="H23" s="1">
        <v>20</v>
      </c>
    </row>
    <row r="24" spans="1:8" x14ac:dyDescent="0.25">
      <c r="A24">
        <v>26</v>
      </c>
      <c r="B24">
        <v>1</v>
      </c>
      <c r="C24">
        <v>4</v>
      </c>
      <c r="D24">
        <v>5</v>
      </c>
      <c r="E24">
        <f t="shared" si="0"/>
        <v>45000</v>
      </c>
      <c r="F24">
        <f t="shared" si="1"/>
        <v>20124.611797498106</v>
      </c>
      <c r="G24">
        <f t="shared" si="2"/>
        <v>0</v>
      </c>
      <c r="H24" s="1">
        <v>4.5</v>
      </c>
    </row>
    <row r="25" spans="1:8" x14ac:dyDescent="0.25">
      <c r="A25">
        <v>27</v>
      </c>
      <c r="B25">
        <v>0</v>
      </c>
      <c r="C25">
        <v>5</v>
      </c>
      <c r="D25">
        <v>2</v>
      </c>
      <c r="E25">
        <f t="shared" si="0"/>
        <v>55000</v>
      </c>
      <c r="F25">
        <f t="shared" si="1"/>
        <v>38890.872965260111</v>
      </c>
      <c r="G25">
        <f t="shared" si="2"/>
        <v>1</v>
      </c>
      <c r="H25" s="1">
        <v>3</v>
      </c>
    </row>
    <row r="26" spans="1:8" x14ac:dyDescent="0.25">
      <c r="A26">
        <v>28</v>
      </c>
      <c r="B26">
        <v>1</v>
      </c>
      <c r="C26">
        <v>3</v>
      </c>
      <c r="D26">
        <v>1</v>
      </c>
      <c r="E26">
        <f t="shared" si="0"/>
        <v>35000</v>
      </c>
      <c r="F26">
        <f t="shared" si="1"/>
        <v>35000</v>
      </c>
      <c r="G26">
        <f t="shared" si="2"/>
        <v>1</v>
      </c>
      <c r="H26" s="1">
        <v>7</v>
      </c>
    </row>
    <row r="27" spans="1:8" x14ac:dyDescent="0.25">
      <c r="A27">
        <v>29</v>
      </c>
      <c r="B27">
        <v>0</v>
      </c>
      <c r="C27">
        <v>3</v>
      </c>
      <c r="D27">
        <v>4</v>
      </c>
      <c r="E27">
        <f t="shared" si="0"/>
        <v>35000</v>
      </c>
      <c r="F27">
        <f t="shared" si="1"/>
        <v>17500</v>
      </c>
      <c r="G27">
        <f t="shared" si="2"/>
        <v>0</v>
      </c>
      <c r="H27" s="1">
        <v>4</v>
      </c>
    </row>
    <row r="28" spans="1:8" x14ac:dyDescent="0.25">
      <c r="A28">
        <v>30</v>
      </c>
      <c r="B28">
        <v>1</v>
      </c>
      <c r="C28">
        <v>11</v>
      </c>
      <c r="D28">
        <v>6</v>
      </c>
      <c r="E28">
        <f t="shared" si="0"/>
        <v>150000</v>
      </c>
      <c r="F28">
        <f t="shared" si="1"/>
        <v>61237.243569579456</v>
      </c>
      <c r="G28">
        <f t="shared" si="2"/>
        <v>1</v>
      </c>
      <c r="H28" s="1">
        <v>5</v>
      </c>
    </row>
    <row r="29" spans="1:8" x14ac:dyDescent="0.25">
      <c r="A29">
        <v>31</v>
      </c>
      <c r="B29">
        <v>0</v>
      </c>
      <c r="C29">
        <v>2</v>
      </c>
      <c r="D29">
        <v>4</v>
      </c>
      <c r="E29">
        <f t="shared" si="0"/>
        <v>25000</v>
      </c>
      <c r="F29">
        <f t="shared" si="1"/>
        <v>12500</v>
      </c>
      <c r="G29">
        <f t="shared" si="2"/>
        <v>0</v>
      </c>
      <c r="H29" s="1">
        <v>4</v>
      </c>
    </row>
    <row r="30" spans="1:8" x14ac:dyDescent="0.25">
      <c r="A30">
        <v>32</v>
      </c>
      <c r="B30">
        <v>1</v>
      </c>
      <c r="C30">
        <v>7</v>
      </c>
      <c r="D30">
        <v>3</v>
      </c>
      <c r="E30">
        <f t="shared" si="0"/>
        <v>75000</v>
      </c>
      <c r="F30">
        <f t="shared" si="1"/>
        <v>43301.270189221934</v>
      </c>
      <c r="G30">
        <f t="shared" si="2"/>
        <v>1</v>
      </c>
      <c r="H30" s="1">
        <v>5</v>
      </c>
    </row>
    <row r="31" spans="1:8" x14ac:dyDescent="0.25">
      <c r="A31">
        <v>33</v>
      </c>
      <c r="B31">
        <v>0</v>
      </c>
      <c r="C31">
        <v>5</v>
      </c>
      <c r="D31">
        <v>4</v>
      </c>
      <c r="E31">
        <f t="shared" si="0"/>
        <v>55000</v>
      </c>
      <c r="F31">
        <f t="shared" si="1"/>
        <v>27500</v>
      </c>
      <c r="G31">
        <f t="shared" si="2"/>
        <v>0</v>
      </c>
      <c r="H31" s="1">
        <v>10</v>
      </c>
    </row>
    <row r="32" spans="1:8" x14ac:dyDescent="0.25">
      <c r="A32">
        <v>34</v>
      </c>
      <c r="B32">
        <v>1</v>
      </c>
      <c r="C32">
        <v>2</v>
      </c>
      <c r="D32">
        <v>4</v>
      </c>
      <c r="E32">
        <f t="shared" si="0"/>
        <v>25000</v>
      </c>
      <c r="F32">
        <f t="shared" si="1"/>
        <v>12500</v>
      </c>
      <c r="G32">
        <f t="shared" si="2"/>
        <v>0</v>
      </c>
      <c r="H32" s="1">
        <v>7</v>
      </c>
    </row>
    <row r="33" spans="1:8" x14ac:dyDescent="0.25">
      <c r="A33">
        <v>35</v>
      </c>
      <c r="B33">
        <v>0</v>
      </c>
      <c r="C33">
        <v>0</v>
      </c>
      <c r="D33">
        <v>1</v>
      </c>
      <c r="E33">
        <f t="shared" si="0"/>
        <v>5000</v>
      </c>
      <c r="F33">
        <f t="shared" si="1"/>
        <v>5000</v>
      </c>
      <c r="G33">
        <f t="shared" si="2"/>
        <v>0</v>
      </c>
      <c r="H33" s="1">
        <v>2.5</v>
      </c>
    </row>
    <row r="34" spans="1:8" x14ac:dyDescent="0.25">
      <c r="A34">
        <v>36</v>
      </c>
      <c r="B34">
        <v>1</v>
      </c>
      <c r="C34">
        <v>6</v>
      </c>
      <c r="D34">
        <v>4</v>
      </c>
      <c r="E34">
        <f t="shared" ref="E34:E65" si="3">IF(C34=10,125000,IF(C34=11,150000,C34*10000+5000))</f>
        <v>65000</v>
      </c>
      <c r="F34">
        <f t="shared" ref="F34:F65" si="4">E34/SQRT(D34)</f>
        <v>32500</v>
      </c>
      <c r="G34">
        <f t="shared" si="2"/>
        <v>1</v>
      </c>
      <c r="H34" s="1">
        <v>10</v>
      </c>
    </row>
    <row r="35" spans="1:8" x14ac:dyDescent="0.25">
      <c r="A35">
        <v>37</v>
      </c>
      <c r="B35">
        <v>0</v>
      </c>
      <c r="C35">
        <v>10</v>
      </c>
      <c r="D35">
        <v>5</v>
      </c>
      <c r="E35">
        <f t="shared" si="3"/>
        <v>125000</v>
      </c>
      <c r="F35">
        <f t="shared" si="4"/>
        <v>55901.699437494739</v>
      </c>
      <c r="G35">
        <f t="shared" si="2"/>
        <v>1</v>
      </c>
      <c r="H35" s="1">
        <v>4</v>
      </c>
    </row>
    <row r="36" spans="1:8" x14ac:dyDescent="0.25">
      <c r="A36">
        <v>38</v>
      </c>
      <c r="B36">
        <v>1</v>
      </c>
      <c r="C36">
        <v>8</v>
      </c>
      <c r="D36">
        <v>4</v>
      </c>
      <c r="E36">
        <f t="shared" si="3"/>
        <v>85000</v>
      </c>
      <c r="F36">
        <f t="shared" si="4"/>
        <v>42500</v>
      </c>
      <c r="G36">
        <f t="shared" si="2"/>
        <v>1</v>
      </c>
      <c r="H36" s="1">
        <v>3</v>
      </c>
    </row>
    <row r="37" spans="1:8" x14ac:dyDescent="0.25">
      <c r="A37">
        <v>39</v>
      </c>
      <c r="B37">
        <v>0</v>
      </c>
      <c r="C37">
        <v>8</v>
      </c>
      <c r="D37">
        <v>3</v>
      </c>
      <c r="E37">
        <f t="shared" si="3"/>
        <v>85000</v>
      </c>
      <c r="F37">
        <f t="shared" si="4"/>
        <v>49074.772881118195</v>
      </c>
      <c r="G37">
        <f t="shared" si="2"/>
        <v>1</v>
      </c>
      <c r="H37" s="1">
        <v>5</v>
      </c>
    </row>
    <row r="38" spans="1:8" x14ac:dyDescent="0.25">
      <c r="A38">
        <v>40</v>
      </c>
      <c r="B38">
        <v>1</v>
      </c>
      <c r="C38">
        <v>9</v>
      </c>
      <c r="D38">
        <v>6</v>
      </c>
      <c r="E38">
        <f t="shared" si="3"/>
        <v>95000</v>
      </c>
      <c r="F38">
        <f t="shared" si="4"/>
        <v>38783.587594066987</v>
      </c>
      <c r="G38">
        <f t="shared" si="2"/>
        <v>1</v>
      </c>
      <c r="H38" s="1">
        <v>7</v>
      </c>
    </row>
    <row r="39" spans="1:8" x14ac:dyDescent="0.25">
      <c r="A39">
        <v>41</v>
      </c>
      <c r="B39">
        <v>0</v>
      </c>
      <c r="C39">
        <v>3</v>
      </c>
      <c r="D39">
        <v>1</v>
      </c>
      <c r="E39">
        <f t="shared" si="3"/>
        <v>35000</v>
      </c>
      <c r="F39">
        <f t="shared" si="4"/>
        <v>35000</v>
      </c>
      <c r="G39">
        <f t="shared" si="2"/>
        <v>1</v>
      </c>
      <c r="H39" s="1">
        <v>4</v>
      </c>
    </row>
    <row r="40" spans="1:8" x14ac:dyDescent="0.25">
      <c r="A40">
        <v>42</v>
      </c>
      <c r="B40">
        <v>1</v>
      </c>
      <c r="C40">
        <v>2</v>
      </c>
      <c r="D40">
        <v>1</v>
      </c>
      <c r="E40">
        <f t="shared" si="3"/>
        <v>25000</v>
      </c>
      <c r="F40">
        <f t="shared" si="4"/>
        <v>25000</v>
      </c>
      <c r="G40">
        <f t="shared" si="2"/>
        <v>0</v>
      </c>
      <c r="H40" s="1">
        <v>8</v>
      </c>
    </row>
    <row r="41" spans="1:8" x14ac:dyDescent="0.25">
      <c r="A41">
        <v>43</v>
      </c>
      <c r="B41">
        <v>0</v>
      </c>
      <c r="C41">
        <v>10</v>
      </c>
      <c r="D41">
        <v>3</v>
      </c>
      <c r="E41">
        <f t="shared" si="3"/>
        <v>125000</v>
      </c>
      <c r="F41">
        <f t="shared" si="4"/>
        <v>72168.783648703218</v>
      </c>
      <c r="G41">
        <f t="shared" si="2"/>
        <v>1</v>
      </c>
      <c r="H41" s="1">
        <v>5</v>
      </c>
    </row>
    <row r="42" spans="1:8" x14ac:dyDescent="0.25">
      <c r="A42">
        <v>44</v>
      </c>
      <c r="B42">
        <v>1</v>
      </c>
      <c r="C42">
        <v>10</v>
      </c>
      <c r="D42">
        <v>2</v>
      </c>
      <c r="E42">
        <f t="shared" si="3"/>
        <v>125000</v>
      </c>
      <c r="F42">
        <f t="shared" si="4"/>
        <v>88388.347648318435</v>
      </c>
      <c r="G42">
        <f t="shared" si="2"/>
        <v>1</v>
      </c>
      <c r="H42" s="1">
        <v>7</v>
      </c>
    </row>
    <row r="43" spans="1:8" x14ac:dyDescent="0.25">
      <c r="A43">
        <v>45</v>
      </c>
      <c r="B43">
        <v>0</v>
      </c>
      <c r="C43">
        <v>1</v>
      </c>
      <c r="D43">
        <v>2</v>
      </c>
      <c r="E43">
        <f t="shared" si="3"/>
        <v>15000</v>
      </c>
      <c r="F43">
        <f t="shared" si="4"/>
        <v>10606.601717798212</v>
      </c>
      <c r="G43">
        <f t="shared" si="2"/>
        <v>0</v>
      </c>
      <c r="H43" s="1">
        <v>10</v>
      </c>
    </row>
    <row r="44" spans="1:8" x14ac:dyDescent="0.25">
      <c r="A44">
        <v>46</v>
      </c>
      <c r="B44">
        <v>1</v>
      </c>
      <c r="C44">
        <v>4</v>
      </c>
      <c r="D44">
        <v>3</v>
      </c>
      <c r="E44">
        <f t="shared" si="3"/>
        <v>45000</v>
      </c>
      <c r="F44">
        <f t="shared" si="4"/>
        <v>25980.762113533161</v>
      </c>
      <c r="G44">
        <f t="shared" si="2"/>
        <v>0</v>
      </c>
      <c r="H44" s="1">
        <v>2</v>
      </c>
    </row>
    <row r="45" spans="1:8" x14ac:dyDescent="0.25">
      <c r="A45">
        <v>47</v>
      </c>
      <c r="B45">
        <v>0</v>
      </c>
      <c r="C45">
        <v>7</v>
      </c>
      <c r="D45">
        <v>3</v>
      </c>
      <c r="E45">
        <f t="shared" si="3"/>
        <v>75000</v>
      </c>
      <c r="F45">
        <f t="shared" si="4"/>
        <v>43301.270189221934</v>
      </c>
      <c r="G45">
        <f t="shared" si="2"/>
        <v>1</v>
      </c>
      <c r="H45" s="1">
        <v>5</v>
      </c>
    </row>
    <row r="46" spans="1:8" x14ac:dyDescent="0.25">
      <c r="A46">
        <v>48</v>
      </c>
      <c r="B46">
        <v>1</v>
      </c>
      <c r="C46">
        <v>9</v>
      </c>
      <c r="D46">
        <v>2</v>
      </c>
      <c r="E46">
        <f t="shared" si="3"/>
        <v>95000</v>
      </c>
      <c r="F46">
        <f t="shared" si="4"/>
        <v>67175.144212722007</v>
      </c>
      <c r="G46">
        <f t="shared" si="2"/>
        <v>1</v>
      </c>
      <c r="H46" s="1">
        <v>5</v>
      </c>
    </row>
    <row r="47" spans="1:8" x14ac:dyDescent="0.25">
      <c r="A47">
        <v>49</v>
      </c>
      <c r="B47">
        <v>0</v>
      </c>
      <c r="C47">
        <v>0</v>
      </c>
      <c r="D47">
        <v>1</v>
      </c>
      <c r="E47">
        <f t="shared" si="3"/>
        <v>5000</v>
      </c>
      <c r="F47">
        <f t="shared" si="4"/>
        <v>5000</v>
      </c>
      <c r="G47">
        <f t="shared" si="2"/>
        <v>0</v>
      </c>
      <c r="H47" s="1">
        <v>10</v>
      </c>
    </row>
    <row r="48" spans="1:8" x14ac:dyDescent="0.25">
      <c r="A48">
        <v>50</v>
      </c>
      <c r="B48">
        <v>1</v>
      </c>
      <c r="C48">
        <v>4</v>
      </c>
      <c r="D48">
        <v>2</v>
      </c>
      <c r="E48">
        <f t="shared" si="3"/>
        <v>45000</v>
      </c>
      <c r="F48">
        <f t="shared" si="4"/>
        <v>31819.805153394638</v>
      </c>
      <c r="G48">
        <f t="shared" si="2"/>
        <v>0</v>
      </c>
      <c r="H48" s="1">
        <v>10</v>
      </c>
    </row>
    <row r="49" spans="1:8" x14ac:dyDescent="0.25">
      <c r="A49">
        <v>51</v>
      </c>
      <c r="B49">
        <v>0</v>
      </c>
      <c r="C49">
        <v>3</v>
      </c>
      <c r="D49">
        <v>2</v>
      </c>
      <c r="E49">
        <f t="shared" si="3"/>
        <v>35000</v>
      </c>
      <c r="F49">
        <f t="shared" si="4"/>
        <v>24748.737341529162</v>
      </c>
      <c r="G49">
        <f t="shared" si="2"/>
        <v>0</v>
      </c>
      <c r="H49" s="1">
        <v>5</v>
      </c>
    </row>
    <row r="50" spans="1:8" x14ac:dyDescent="0.25">
      <c r="A50">
        <v>52</v>
      </c>
      <c r="B50">
        <v>1</v>
      </c>
      <c r="C50">
        <v>11</v>
      </c>
      <c r="D50">
        <v>6</v>
      </c>
      <c r="E50">
        <f t="shared" si="3"/>
        <v>150000</v>
      </c>
      <c r="F50">
        <f t="shared" si="4"/>
        <v>61237.243569579456</v>
      </c>
      <c r="G50">
        <f t="shared" si="2"/>
        <v>1</v>
      </c>
      <c r="H50" s="1">
        <v>8</v>
      </c>
    </row>
    <row r="51" spans="1:8" x14ac:dyDescent="0.25">
      <c r="A51">
        <v>53</v>
      </c>
      <c r="B51">
        <v>0</v>
      </c>
      <c r="C51">
        <v>4</v>
      </c>
      <c r="D51">
        <v>2</v>
      </c>
      <c r="E51">
        <f t="shared" si="3"/>
        <v>45000</v>
      </c>
      <c r="F51">
        <f t="shared" si="4"/>
        <v>31819.805153394638</v>
      </c>
      <c r="G51">
        <f t="shared" si="2"/>
        <v>0</v>
      </c>
      <c r="H51" s="1">
        <v>5</v>
      </c>
    </row>
    <row r="52" spans="1:8" x14ac:dyDescent="0.25">
      <c r="A52">
        <v>54</v>
      </c>
      <c r="B52">
        <v>1</v>
      </c>
      <c r="C52">
        <v>5</v>
      </c>
      <c r="D52">
        <v>2</v>
      </c>
      <c r="E52">
        <f t="shared" si="3"/>
        <v>55000</v>
      </c>
      <c r="F52">
        <f t="shared" si="4"/>
        <v>38890.872965260111</v>
      </c>
      <c r="G52">
        <f t="shared" si="2"/>
        <v>1</v>
      </c>
      <c r="H52" s="1">
        <v>10</v>
      </c>
    </row>
    <row r="53" spans="1:8" x14ac:dyDescent="0.25">
      <c r="A53">
        <v>55</v>
      </c>
      <c r="B53">
        <v>0</v>
      </c>
      <c r="C53">
        <v>2</v>
      </c>
      <c r="D53">
        <v>1</v>
      </c>
      <c r="E53">
        <f t="shared" si="3"/>
        <v>25000</v>
      </c>
      <c r="F53">
        <f t="shared" si="4"/>
        <v>25000</v>
      </c>
      <c r="G53">
        <f t="shared" si="2"/>
        <v>0</v>
      </c>
      <c r="H53" s="1">
        <v>2</v>
      </c>
    </row>
    <row r="54" spans="1:8" x14ac:dyDescent="0.25">
      <c r="A54">
        <v>56</v>
      </c>
      <c r="B54">
        <v>1</v>
      </c>
      <c r="C54">
        <v>5</v>
      </c>
      <c r="D54">
        <v>2</v>
      </c>
      <c r="E54">
        <f t="shared" si="3"/>
        <v>55000</v>
      </c>
      <c r="F54">
        <f t="shared" si="4"/>
        <v>38890.872965260111</v>
      </c>
      <c r="G54">
        <f t="shared" si="2"/>
        <v>1</v>
      </c>
      <c r="H54" s="1">
        <v>10</v>
      </c>
    </row>
    <row r="55" spans="1:8" x14ac:dyDescent="0.25">
      <c r="A55">
        <v>57</v>
      </c>
      <c r="B55">
        <v>0</v>
      </c>
      <c r="C55">
        <v>0</v>
      </c>
      <c r="D55">
        <v>3</v>
      </c>
      <c r="E55">
        <f t="shared" si="3"/>
        <v>5000</v>
      </c>
      <c r="F55">
        <f t="shared" si="4"/>
        <v>2886.7513459481288</v>
      </c>
      <c r="G55">
        <f t="shared" si="2"/>
        <v>0</v>
      </c>
      <c r="H55" s="1">
        <v>5</v>
      </c>
    </row>
    <row r="56" spans="1:8" x14ac:dyDescent="0.25">
      <c r="A56">
        <v>58</v>
      </c>
      <c r="B56">
        <v>1</v>
      </c>
      <c r="C56">
        <v>6</v>
      </c>
      <c r="D56">
        <v>11</v>
      </c>
      <c r="E56">
        <f t="shared" si="3"/>
        <v>65000</v>
      </c>
      <c r="F56">
        <f t="shared" si="4"/>
        <v>19598.237397554636</v>
      </c>
      <c r="G56">
        <f t="shared" si="2"/>
        <v>0</v>
      </c>
      <c r="H56" s="1">
        <v>2.5</v>
      </c>
    </row>
    <row r="57" spans="1:8" x14ac:dyDescent="0.25">
      <c r="A57">
        <v>59</v>
      </c>
      <c r="B57">
        <v>0</v>
      </c>
      <c r="C57">
        <v>3</v>
      </c>
      <c r="D57">
        <v>2</v>
      </c>
      <c r="E57">
        <f t="shared" si="3"/>
        <v>35000</v>
      </c>
      <c r="F57">
        <f t="shared" si="4"/>
        <v>24748.737341529162</v>
      </c>
      <c r="G57">
        <f t="shared" si="2"/>
        <v>0</v>
      </c>
      <c r="H57" s="1">
        <v>6</v>
      </c>
    </row>
    <row r="58" spans="1:8" x14ac:dyDescent="0.25">
      <c r="A58">
        <v>60</v>
      </c>
      <c r="B58">
        <v>1</v>
      </c>
      <c r="C58">
        <v>10</v>
      </c>
      <c r="D58">
        <v>4</v>
      </c>
      <c r="E58">
        <f t="shared" si="3"/>
        <v>125000</v>
      </c>
      <c r="F58">
        <f t="shared" si="4"/>
        <v>62500</v>
      </c>
      <c r="G58">
        <f t="shared" si="2"/>
        <v>1</v>
      </c>
      <c r="H58" s="1">
        <v>3</v>
      </c>
    </row>
    <row r="59" spans="1:8" x14ac:dyDescent="0.25">
      <c r="A59">
        <v>61</v>
      </c>
      <c r="B59">
        <v>0</v>
      </c>
      <c r="C59">
        <v>10</v>
      </c>
      <c r="D59">
        <v>2</v>
      </c>
      <c r="E59">
        <f t="shared" si="3"/>
        <v>125000</v>
      </c>
      <c r="F59">
        <f t="shared" si="4"/>
        <v>88388.347648318435</v>
      </c>
      <c r="G59">
        <f t="shared" si="2"/>
        <v>1</v>
      </c>
      <c r="H59" s="1">
        <v>5</v>
      </c>
    </row>
    <row r="60" spans="1:8" x14ac:dyDescent="0.25">
      <c r="A60">
        <v>62</v>
      </c>
      <c r="B60">
        <v>1</v>
      </c>
      <c r="C60">
        <v>9</v>
      </c>
      <c r="D60">
        <v>1</v>
      </c>
      <c r="E60">
        <f t="shared" si="3"/>
        <v>95000</v>
      </c>
      <c r="F60">
        <f t="shared" si="4"/>
        <v>95000</v>
      </c>
      <c r="G60">
        <f t="shared" si="2"/>
        <v>1</v>
      </c>
      <c r="H60" s="1">
        <v>5</v>
      </c>
    </row>
    <row r="61" spans="1:8" x14ac:dyDescent="0.25">
      <c r="A61">
        <v>63</v>
      </c>
      <c r="B61">
        <v>0</v>
      </c>
      <c r="C61">
        <v>4</v>
      </c>
      <c r="D61">
        <v>2</v>
      </c>
      <c r="E61">
        <f t="shared" si="3"/>
        <v>45000</v>
      </c>
      <c r="F61">
        <f t="shared" si="4"/>
        <v>31819.805153394638</v>
      </c>
      <c r="G61">
        <f t="shared" si="2"/>
        <v>0</v>
      </c>
      <c r="H61" s="1">
        <v>3</v>
      </c>
    </row>
    <row r="62" spans="1:8" x14ac:dyDescent="0.25">
      <c r="A62">
        <v>64</v>
      </c>
      <c r="B62">
        <v>1</v>
      </c>
      <c r="C62">
        <v>2</v>
      </c>
      <c r="D62">
        <v>3</v>
      </c>
      <c r="E62">
        <f t="shared" si="3"/>
        <v>25000</v>
      </c>
      <c r="F62">
        <f t="shared" si="4"/>
        <v>14433.756729740646</v>
      </c>
      <c r="G62">
        <f t="shared" si="2"/>
        <v>0</v>
      </c>
      <c r="H62" s="1">
        <v>6</v>
      </c>
    </row>
    <row r="63" spans="1:8" x14ac:dyDescent="0.25">
      <c r="A63">
        <v>65</v>
      </c>
      <c r="B63">
        <v>0</v>
      </c>
      <c r="C63">
        <v>0</v>
      </c>
      <c r="D63">
        <v>3</v>
      </c>
      <c r="E63">
        <f t="shared" si="3"/>
        <v>5000</v>
      </c>
      <c r="F63">
        <f t="shared" si="4"/>
        <v>2886.7513459481288</v>
      </c>
      <c r="G63">
        <f t="shared" si="2"/>
        <v>0</v>
      </c>
      <c r="H63" s="1">
        <v>2</v>
      </c>
    </row>
    <row r="64" spans="1:8" x14ac:dyDescent="0.25">
      <c r="A64">
        <v>67</v>
      </c>
      <c r="B64">
        <v>0</v>
      </c>
      <c r="C64">
        <v>4</v>
      </c>
      <c r="D64">
        <v>2</v>
      </c>
      <c r="E64">
        <f t="shared" si="3"/>
        <v>45000</v>
      </c>
      <c r="F64">
        <f t="shared" si="4"/>
        <v>31819.805153394638</v>
      </c>
      <c r="G64">
        <f t="shared" si="2"/>
        <v>0</v>
      </c>
      <c r="H64" s="1">
        <v>4</v>
      </c>
    </row>
    <row r="65" spans="1:8" x14ac:dyDescent="0.25">
      <c r="A65">
        <v>68</v>
      </c>
      <c r="B65">
        <v>1</v>
      </c>
      <c r="C65">
        <v>10</v>
      </c>
      <c r="D65">
        <v>6</v>
      </c>
      <c r="E65">
        <f t="shared" si="3"/>
        <v>125000</v>
      </c>
      <c r="F65">
        <f t="shared" si="4"/>
        <v>51031.036307982882</v>
      </c>
      <c r="G65">
        <f t="shared" si="2"/>
        <v>1</v>
      </c>
      <c r="H65" s="1">
        <v>8</v>
      </c>
    </row>
    <row r="66" spans="1:8" x14ac:dyDescent="0.25">
      <c r="A66">
        <v>69</v>
      </c>
      <c r="B66">
        <v>0</v>
      </c>
      <c r="C66">
        <v>2</v>
      </c>
      <c r="D66">
        <v>4</v>
      </c>
      <c r="E66">
        <f t="shared" ref="E66:E97" si="5">IF(C66=10,125000,IF(C66=11,150000,C66*10000+5000))</f>
        <v>25000</v>
      </c>
      <c r="F66">
        <f t="shared" ref="F66:F97" si="6">E66/SQRT(D66)</f>
        <v>12500</v>
      </c>
      <c r="G66">
        <f t="shared" si="2"/>
        <v>0</v>
      </c>
      <c r="H66" s="1">
        <v>3</v>
      </c>
    </row>
    <row r="67" spans="1:8" x14ac:dyDescent="0.25">
      <c r="A67">
        <v>70</v>
      </c>
      <c r="B67">
        <v>1</v>
      </c>
      <c r="C67">
        <v>6</v>
      </c>
      <c r="D67">
        <v>2</v>
      </c>
      <c r="E67">
        <f t="shared" si="5"/>
        <v>65000</v>
      </c>
      <c r="F67">
        <f t="shared" si="6"/>
        <v>45961.940777125586</v>
      </c>
      <c r="G67">
        <f t="shared" ref="G67:G130" si="7">IF(F67&lt;=MEDIAN(F$2:F$300),0,1)</f>
        <v>1</v>
      </c>
      <c r="H67" s="1">
        <v>8</v>
      </c>
    </row>
    <row r="68" spans="1:8" x14ac:dyDescent="0.25">
      <c r="A68">
        <v>71</v>
      </c>
      <c r="B68">
        <v>0</v>
      </c>
      <c r="C68">
        <v>3</v>
      </c>
      <c r="D68">
        <v>4</v>
      </c>
      <c r="E68">
        <f t="shared" si="5"/>
        <v>35000</v>
      </c>
      <c r="F68">
        <f t="shared" si="6"/>
        <v>17500</v>
      </c>
      <c r="G68">
        <f t="shared" si="7"/>
        <v>0</v>
      </c>
      <c r="H68" s="1">
        <v>8</v>
      </c>
    </row>
    <row r="69" spans="1:8" x14ac:dyDescent="0.25">
      <c r="A69">
        <v>72</v>
      </c>
      <c r="B69">
        <v>1</v>
      </c>
      <c r="C69">
        <v>7</v>
      </c>
      <c r="D69">
        <v>3</v>
      </c>
      <c r="E69">
        <f t="shared" si="5"/>
        <v>75000</v>
      </c>
      <c r="F69">
        <f t="shared" si="6"/>
        <v>43301.270189221934</v>
      </c>
      <c r="G69">
        <f t="shared" si="7"/>
        <v>1</v>
      </c>
      <c r="H69" s="1">
        <v>5</v>
      </c>
    </row>
    <row r="70" spans="1:8" x14ac:dyDescent="0.25">
      <c r="A70">
        <v>73</v>
      </c>
      <c r="B70">
        <v>0</v>
      </c>
      <c r="C70">
        <v>2</v>
      </c>
      <c r="D70">
        <v>2</v>
      </c>
      <c r="E70">
        <f t="shared" si="5"/>
        <v>25000</v>
      </c>
      <c r="F70">
        <f t="shared" si="6"/>
        <v>17677.669529663686</v>
      </c>
      <c r="G70">
        <f t="shared" si="7"/>
        <v>0</v>
      </c>
      <c r="H70" s="1">
        <v>6</v>
      </c>
    </row>
    <row r="71" spans="1:8" x14ac:dyDescent="0.25">
      <c r="A71">
        <v>74</v>
      </c>
      <c r="B71">
        <v>1</v>
      </c>
      <c r="C71">
        <v>8</v>
      </c>
      <c r="D71">
        <v>4</v>
      </c>
      <c r="E71">
        <f t="shared" si="5"/>
        <v>85000</v>
      </c>
      <c r="F71">
        <f t="shared" si="6"/>
        <v>42500</v>
      </c>
      <c r="G71">
        <f t="shared" si="7"/>
        <v>1</v>
      </c>
      <c r="H71" s="1">
        <v>10</v>
      </c>
    </row>
    <row r="72" spans="1:8" x14ac:dyDescent="0.25">
      <c r="A72">
        <v>75</v>
      </c>
      <c r="B72">
        <v>0</v>
      </c>
      <c r="C72">
        <v>5</v>
      </c>
      <c r="D72">
        <v>3</v>
      </c>
      <c r="E72">
        <f t="shared" si="5"/>
        <v>55000</v>
      </c>
      <c r="F72">
        <f t="shared" si="6"/>
        <v>31754.264805429419</v>
      </c>
      <c r="G72">
        <f t="shared" si="7"/>
        <v>0</v>
      </c>
      <c r="H72" s="1">
        <v>5</v>
      </c>
    </row>
    <row r="73" spans="1:8" x14ac:dyDescent="0.25">
      <c r="A73">
        <v>77</v>
      </c>
      <c r="B73">
        <v>0</v>
      </c>
      <c r="C73">
        <v>4</v>
      </c>
      <c r="D73">
        <v>3</v>
      </c>
      <c r="E73">
        <f t="shared" si="5"/>
        <v>45000</v>
      </c>
      <c r="F73">
        <f t="shared" si="6"/>
        <v>25980.762113533161</v>
      </c>
      <c r="G73">
        <f t="shared" si="7"/>
        <v>0</v>
      </c>
      <c r="H73" s="1">
        <v>7</v>
      </c>
    </row>
    <row r="74" spans="1:8" x14ac:dyDescent="0.25">
      <c r="A74">
        <v>78</v>
      </c>
      <c r="B74">
        <v>1</v>
      </c>
      <c r="C74">
        <v>2</v>
      </c>
      <c r="D74">
        <v>4</v>
      </c>
      <c r="E74">
        <f t="shared" si="5"/>
        <v>25000</v>
      </c>
      <c r="F74">
        <f t="shared" si="6"/>
        <v>12500</v>
      </c>
      <c r="G74">
        <f t="shared" si="7"/>
        <v>0</v>
      </c>
      <c r="H74" s="1">
        <v>2</v>
      </c>
    </row>
    <row r="75" spans="1:8" x14ac:dyDescent="0.25">
      <c r="A75">
        <v>79</v>
      </c>
      <c r="B75">
        <v>0</v>
      </c>
      <c r="C75">
        <v>0</v>
      </c>
      <c r="D75">
        <v>1</v>
      </c>
      <c r="E75">
        <f t="shared" si="5"/>
        <v>5000</v>
      </c>
      <c r="F75">
        <f t="shared" si="6"/>
        <v>5000</v>
      </c>
      <c r="G75">
        <f t="shared" si="7"/>
        <v>0</v>
      </c>
      <c r="H75" s="1">
        <v>6</v>
      </c>
    </row>
    <row r="76" spans="1:8" x14ac:dyDescent="0.25">
      <c r="A76">
        <v>80</v>
      </c>
      <c r="B76">
        <v>1</v>
      </c>
      <c r="C76">
        <v>2</v>
      </c>
      <c r="D76">
        <v>2</v>
      </c>
      <c r="E76">
        <f t="shared" si="5"/>
        <v>25000</v>
      </c>
      <c r="F76">
        <f t="shared" si="6"/>
        <v>17677.669529663686</v>
      </c>
      <c r="G76">
        <f t="shared" si="7"/>
        <v>0</v>
      </c>
      <c r="H76" s="1">
        <v>5</v>
      </c>
    </row>
    <row r="77" spans="1:8" x14ac:dyDescent="0.25">
      <c r="A77">
        <v>81</v>
      </c>
      <c r="B77">
        <v>0</v>
      </c>
      <c r="C77">
        <v>4</v>
      </c>
      <c r="D77">
        <v>3</v>
      </c>
      <c r="E77">
        <f t="shared" si="5"/>
        <v>45000</v>
      </c>
      <c r="F77">
        <f t="shared" si="6"/>
        <v>25980.762113533161</v>
      </c>
      <c r="G77">
        <f t="shared" si="7"/>
        <v>0</v>
      </c>
      <c r="H77" s="1">
        <v>5</v>
      </c>
    </row>
    <row r="78" spans="1:8" x14ac:dyDescent="0.25">
      <c r="A78">
        <v>82</v>
      </c>
      <c r="B78">
        <v>1</v>
      </c>
      <c r="C78">
        <v>4</v>
      </c>
      <c r="D78">
        <v>1</v>
      </c>
      <c r="E78">
        <f t="shared" si="5"/>
        <v>45000</v>
      </c>
      <c r="F78">
        <f t="shared" si="6"/>
        <v>45000</v>
      </c>
      <c r="G78">
        <f t="shared" si="7"/>
        <v>1</v>
      </c>
      <c r="H78" s="1">
        <v>1</v>
      </c>
    </row>
    <row r="79" spans="1:8" x14ac:dyDescent="0.25">
      <c r="A79">
        <v>83</v>
      </c>
      <c r="B79">
        <v>0</v>
      </c>
      <c r="C79">
        <v>2</v>
      </c>
      <c r="D79">
        <v>1</v>
      </c>
      <c r="E79">
        <f t="shared" si="5"/>
        <v>25000</v>
      </c>
      <c r="F79">
        <f t="shared" si="6"/>
        <v>25000</v>
      </c>
      <c r="G79">
        <f t="shared" si="7"/>
        <v>0</v>
      </c>
      <c r="H79" s="1">
        <v>6</v>
      </c>
    </row>
    <row r="80" spans="1:8" x14ac:dyDescent="0.25">
      <c r="A80">
        <v>84</v>
      </c>
      <c r="B80">
        <v>1</v>
      </c>
      <c r="C80">
        <v>10</v>
      </c>
      <c r="D80">
        <v>4</v>
      </c>
      <c r="E80">
        <f t="shared" si="5"/>
        <v>125000</v>
      </c>
      <c r="F80">
        <f t="shared" si="6"/>
        <v>62500</v>
      </c>
      <c r="G80">
        <f t="shared" si="7"/>
        <v>1</v>
      </c>
      <c r="H80" s="1">
        <v>3</v>
      </c>
    </row>
    <row r="81" spans="1:8" x14ac:dyDescent="0.25">
      <c r="A81">
        <v>86</v>
      </c>
      <c r="B81">
        <v>1</v>
      </c>
      <c r="C81">
        <v>9</v>
      </c>
      <c r="D81">
        <v>1</v>
      </c>
      <c r="E81">
        <f t="shared" si="5"/>
        <v>95000</v>
      </c>
      <c r="F81">
        <f t="shared" si="6"/>
        <v>95000</v>
      </c>
      <c r="G81">
        <f t="shared" si="7"/>
        <v>1</v>
      </c>
      <c r="H81" s="1">
        <v>2</v>
      </c>
    </row>
    <row r="82" spans="1:8" x14ac:dyDescent="0.25">
      <c r="A82">
        <v>87</v>
      </c>
      <c r="B82">
        <v>0</v>
      </c>
      <c r="C82">
        <v>0</v>
      </c>
      <c r="D82">
        <v>2</v>
      </c>
      <c r="E82">
        <f t="shared" si="5"/>
        <v>5000</v>
      </c>
      <c r="F82">
        <f t="shared" si="6"/>
        <v>3535.5339059327375</v>
      </c>
      <c r="G82">
        <f t="shared" si="7"/>
        <v>0</v>
      </c>
      <c r="H82" s="1">
        <v>2.75</v>
      </c>
    </row>
    <row r="83" spans="1:8" x14ac:dyDescent="0.25">
      <c r="A83">
        <v>88</v>
      </c>
      <c r="B83">
        <v>1</v>
      </c>
      <c r="C83">
        <v>1</v>
      </c>
      <c r="D83">
        <v>6</v>
      </c>
      <c r="E83">
        <f t="shared" si="5"/>
        <v>15000</v>
      </c>
      <c r="F83">
        <f t="shared" si="6"/>
        <v>6123.7243569579459</v>
      </c>
      <c r="G83">
        <f t="shared" si="7"/>
        <v>0</v>
      </c>
      <c r="H83" s="1">
        <v>5</v>
      </c>
    </row>
    <row r="84" spans="1:8" x14ac:dyDescent="0.25">
      <c r="A84">
        <v>89</v>
      </c>
      <c r="B84">
        <v>0</v>
      </c>
      <c r="C84">
        <v>3</v>
      </c>
      <c r="D84">
        <v>2</v>
      </c>
      <c r="E84">
        <f t="shared" si="5"/>
        <v>35000</v>
      </c>
      <c r="F84">
        <f t="shared" si="6"/>
        <v>24748.737341529162</v>
      </c>
      <c r="G84">
        <f t="shared" si="7"/>
        <v>0</v>
      </c>
      <c r="H84" s="1">
        <v>2</v>
      </c>
    </row>
    <row r="85" spans="1:8" x14ac:dyDescent="0.25">
      <c r="A85">
        <v>90</v>
      </c>
      <c r="B85">
        <v>1</v>
      </c>
      <c r="C85">
        <v>1</v>
      </c>
      <c r="D85">
        <v>1</v>
      </c>
      <c r="E85">
        <f t="shared" si="5"/>
        <v>15000</v>
      </c>
      <c r="F85">
        <f t="shared" si="6"/>
        <v>15000</v>
      </c>
      <c r="G85">
        <f t="shared" si="7"/>
        <v>0</v>
      </c>
      <c r="H85" s="1">
        <v>6</v>
      </c>
    </row>
    <row r="86" spans="1:8" x14ac:dyDescent="0.25">
      <c r="A86">
        <v>91</v>
      </c>
      <c r="B86">
        <v>0</v>
      </c>
      <c r="C86">
        <v>4</v>
      </c>
      <c r="D86">
        <v>5</v>
      </c>
      <c r="E86">
        <f t="shared" si="5"/>
        <v>45000</v>
      </c>
      <c r="F86">
        <f t="shared" si="6"/>
        <v>20124.611797498106</v>
      </c>
      <c r="G86">
        <f t="shared" si="7"/>
        <v>0</v>
      </c>
      <c r="H86" s="1">
        <v>15</v>
      </c>
    </row>
    <row r="87" spans="1:8" x14ac:dyDescent="0.25">
      <c r="A87">
        <v>92</v>
      </c>
      <c r="B87">
        <v>1</v>
      </c>
      <c r="C87">
        <v>1</v>
      </c>
      <c r="D87">
        <v>2</v>
      </c>
      <c r="E87">
        <f t="shared" si="5"/>
        <v>15000</v>
      </c>
      <c r="F87">
        <f t="shared" si="6"/>
        <v>10606.601717798212</v>
      </c>
      <c r="G87">
        <f t="shared" si="7"/>
        <v>0</v>
      </c>
      <c r="H87" s="1">
        <v>2</v>
      </c>
    </row>
    <row r="88" spans="1:8" x14ac:dyDescent="0.25">
      <c r="A88">
        <v>93</v>
      </c>
      <c r="B88">
        <v>0</v>
      </c>
      <c r="C88">
        <v>5</v>
      </c>
      <c r="D88">
        <v>2</v>
      </c>
      <c r="E88">
        <f t="shared" si="5"/>
        <v>55000</v>
      </c>
      <c r="F88">
        <f t="shared" si="6"/>
        <v>38890.872965260111</v>
      </c>
      <c r="G88">
        <f t="shared" si="7"/>
        <v>1</v>
      </c>
      <c r="H88" s="1">
        <v>4.5</v>
      </c>
    </row>
    <row r="89" spans="1:8" x14ac:dyDescent="0.25">
      <c r="A89">
        <v>94</v>
      </c>
      <c r="B89">
        <v>1</v>
      </c>
      <c r="C89">
        <v>0</v>
      </c>
      <c r="D89">
        <v>1</v>
      </c>
      <c r="E89">
        <f t="shared" si="5"/>
        <v>5000</v>
      </c>
      <c r="F89">
        <f t="shared" si="6"/>
        <v>5000</v>
      </c>
      <c r="G89">
        <f t="shared" si="7"/>
        <v>0</v>
      </c>
      <c r="H89" s="1">
        <v>4</v>
      </c>
    </row>
    <row r="90" spans="1:8" x14ac:dyDescent="0.25">
      <c r="A90">
        <v>95</v>
      </c>
      <c r="B90">
        <v>0</v>
      </c>
      <c r="C90">
        <v>3</v>
      </c>
      <c r="D90">
        <v>1</v>
      </c>
      <c r="E90">
        <f t="shared" si="5"/>
        <v>35000</v>
      </c>
      <c r="F90">
        <f t="shared" si="6"/>
        <v>35000</v>
      </c>
      <c r="G90">
        <f t="shared" si="7"/>
        <v>1</v>
      </c>
      <c r="H90" s="1">
        <v>4</v>
      </c>
    </row>
    <row r="91" spans="1:8" x14ac:dyDescent="0.25">
      <c r="A91">
        <v>96</v>
      </c>
      <c r="B91">
        <v>1</v>
      </c>
      <c r="C91">
        <v>7</v>
      </c>
      <c r="D91">
        <v>2</v>
      </c>
      <c r="E91">
        <f t="shared" si="5"/>
        <v>75000</v>
      </c>
      <c r="F91">
        <f t="shared" si="6"/>
        <v>53033.008588991062</v>
      </c>
      <c r="G91">
        <f t="shared" si="7"/>
        <v>1</v>
      </c>
      <c r="H91" s="1">
        <v>6</v>
      </c>
    </row>
    <row r="92" spans="1:8" x14ac:dyDescent="0.25">
      <c r="A92">
        <v>97</v>
      </c>
      <c r="B92">
        <v>0</v>
      </c>
      <c r="C92">
        <v>7</v>
      </c>
      <c r="D92">
        <v>2</v>
      </c>
      <c r="E92">
        <f t="shared" si="5"/>
        <v>75000</v>
      </c>
      <c r="F92">
        <f t="shared" si="6"/>
        <v>53033.008588991062</v>
      </c>
      <c r="G92">
        <f t="shared" si="7"/>
        <v>1</v>
      </c>
      <c r="H92" s="1">
        <v>7</v>
      </c>
    </row>
    <row r="93" spans="1:8" x14ac:dyDescent="0.25">
      <c r="A93">
        <v>98</v>
      </c>
      <c r="B93">
        <v>1</v>
      </c>
      <c r="C93">
        <v>4</v>
      </c>
      <c r="D93">
        <v>1</v>
      </c>
      <c r="E93">
        <f t="shared" si="5"/>
        <v>45000</v>
      </c>
      <c r="F93">
        <f t="shared" si="6"/>
        <v>45000</v>
      </c>
      <c r="G93">
        <f t="shared" si="7"/>
        <v>1</v>
      </c>
      <c r="H93" s="1">
        <v>10</v>
      </c>
    </row>
    <row r="94" spans="1:8" x14ac:dyDescent="0.25">
      <c r="A94">
        <v>99</v>
      </c>
      <c r="B94">
        <v>0</v>
      </c>
      <c r="C94">
        <v>11</v>
      </c>
      <c r="D94">
        <v>4</v>
      </c>
      <c r="E94">
        <f t="shared" si="5"/>
        <v>150000</v>
      </c>
      <c r="F94">
        <f t="shared" si="6"/>
        <v>75000</v>
      </c>
      <c r="G94">
        <f t="shared" si="7"/>
        <v>1</v>
      </c>
      <c r="H94" s="1">
        <v>3</v>
      </c>
    </row>
    <row r="95" spans="1:8" x14ac:dyDescent="0.25">
      <c r="A95">
        <v>100</v>
      </c>
      <c r="B95">
        <v>1</v>
      </c>
      <c r="C95">
        <v>5</v>
      </c>
      <c r="D95">
        <v>1</v>
      </c>
      <c r="E95">
        <f t="shared" si="5"/>
        <v>55000</v>
      </c>
      <c r="F95">
        <f t="shared" si="6"/>
        <v>55000</v>
      </c>
      <c r="G95">
        <f t="shared" si="7"/>
        <v>1</v>
      </c>
      <c r="H95" s="1">
        <v>5</v>
      </c>
    </row>
    <row r="96" spans="1:8" x14ac:dyDescent="0.25">
      <c r="A96">
        <v>101</v>
      </c>
      <c r="B96">
        <v>0</v>
      </c>
      <c r="C96">
        <v>5</v>
      </c>
      <c r="D96">
        <v>4</v>
      </c>
      <c r="E96">
        <f t="shared" si="5"/>
        <v>55000</v>
      </c>
      <c r="F96">
        <f t="shared" si="6"/>
        <v>27500</v>
      </c>
      <c r="G96">
        <f t="shared" si="7"/>
        <v>0</v>
      </c>
      <c r="H96" s="1">
        <v>10</v>
      </c>
    </row>
    <row r="97" spans="1:8" x14ac:dyDescent="0.25">
      <c r="A97">
        <v>102</v>
      </c>
      <c r="B97">
        <v>1</v>
      </c>
      <c r="C97">
        <v>3</v>
      </c>
      <c r="D97">
        <v>5</v>
      </c>
      <c r="E97">
        <f t="shared" si="5"/>
        <v>35000</v>
      </c>
      <c r="F97">
        <f t="shared" si="6"/>
        <v>15652.475842498527</v>
      </c>
      <c r="G97">
        <f t="shared" si="7"/>
        <v>0</v>
      </c>
      <c r="H97" s="1">
        <v>5</v>
      </c>
    </row>
    <row r="98" spans="1:8" x14ac:dyDescent="0.25">
      <c r="A98">
        <v>103</v>
      </c>
      <c r="B98">
        <v>0</v>
      </c>
      <c r="C98">
        <v>11</v>
      </c>
      <c r="D98">
        <v>5</v>
      </c>
      <c r="E98">
        <f t="shared" ref="E98:E129" si="8">IF(C98=10,125000,IF(C98=11,150000,C98*10000+5000))</f>
        <v>150000</v>
      </c>
      <c r="F98">
        <f t="shared" ref="F98:F129" si="9">E98/SQRT(D98)</f>
        <v>67082.03932499369</v>
      </c>
      <c r="G98">
        <f t="shared" si="7"/>
        <v>1</v>
      </c>
      <c r="H98" s="1">
        <v>3</v>
      </c>
    </row>
    <row r="99" spans="1:8" x14ac:dyDescent="0.25">
      <c r="A99">
        <v>104</v>
      </c>
      <c r="B99">
        <v>1</v>
      </c>
      <c r="C99">
        <v>8</v>
      </c>
      <c r="D99">
        <v>3</v>
      </c>
      <c r="E99">
        <f t="shared" si="8"/>
        <v>85000</v>
      </c>
      <c r="F99">
        <f t="shared" si="9"/>
        <v>49074.772881118195</v>
      </c>
      <c r="G99">
        <f t="shared" si="7"/>
        <v>1</v>
      </c>
      <c r="H99" s="1">
        <v>5</v>
      </c>
    </row>
    <row r="100" spans="1:8" x14ac:dyDescent="0.25">
      <c r="A100">
        <v>105</v>
      </c>
      <c r="B100">
        <v>0</v>
      </c>
      <c r="C100">
        <v>10</v>
      </c>
      <c r="D100">
        <v>3</v>
      </c>
      <c r="E100">
        <f t="shared" si="8"/>
        <v>125000</v>
      </c>
      <c r="F100">
        <f t="shared" si="9"/>
        <v>72168.783648703218</v>
      </c>
      <c r="G100">
        <f t="shared" si="7"/>
        <v>1</v>
      </c>
      <c r="H100" s="1">
        <v>10</v>
      </c>
    </row>
    <row r="101" spans="1:8" x14ac:dyDescent="0.25">
      <c r="A101">
        <v>106</v>
      </c>
      <c r="B101">
        <v>1</v>
      </c>
      <c r="C101">
        <v>6</v>
      </c>
      <c r="D101">
        <v>2</v>
      </c>
      <c r="E101">
        <f t="shared" si="8"/>
        <v>65000</v>
      </c>
      <c r="F101">
        <f t="shared" si="9"/>
        <v>45961.940777125586</v>
      </c>
      <c r="G101">
        <f t="shared" si="7"/>
        <v>1</v>
      </c>
      <c r="H101" s="1">
        <v>7</v>
      </c>
    </row>
    <row r="102" spans="1:8" x14ac:dyDescent="0.25">
      <c r="A102">
        <v>111</v>
      </c>
      <c r="B102">
        <v>0</v>
      </c>
      <c r="C102">
        <v>10</v>
      </c>
      <c r="D102">
        <v>4</v>
      </c>
      <c r="E102">
        <f t="shared" si="8"/>
        <v>125000</v>
      </c>
      <c r="F102">
        <f t="shared" si="9"/>
        <v>62500</v>
      </c>
      <c r="G102">
        <f t="shared" si="7"/>
        <v>1</v>
      </c>
      <c r="H102" s="1">
        <v>5</v>
      </c>
    </row>
    <row r="103" spans="1:8" x14ac:dyDescent="0.25">
      <c r="A103">
        <v>112</v>
      </c>
      <c r="B103">
        <v>1</v>
      </c>
      <c r="C103">
        <v>3</v>
      </c>
      <c r="D103">
        <v>1</v>
      </c>
      <c r="E103">
        <f t="shared" si="8"/>
        <v>35000</v>
      </c>
      <c r="F103">
        <f t="shared" si="9"/>
        <v>35000</v>
      </c>
      <c r="G103">
        <f t="shared" si="7"/>
        <v>1</v>
      </c>
      <c r="H103" s="1">
        <v>3</v>
      </c>
    </row>
    <row r="104" spans="1:8" x14ac:dyDescent="0.25">
      <c r="A104">
        <v>113</v>
      </c>
      <c r="B104">
        <v>0</v>
      </c>
      <c r="C104">
        <v>10</v>
      </c>
      <c r="D104">
        <v>3</v>
      </c>
      <c r="E104">
        <f t="shared" si="8"/>
        <v>125000</v>
      </c>
      <c r="F104">
        <f t="shared" si="9"/>
        <v>72168.783648703218</v>
      </c>
      <c r="G104">
        <f t="shared" si="7"/>
        <v>1</v>
      </c>
      <c r="H104" s="1">
        <v>5</v>
      </c>
    </row>
    <row r="105" spans="1:8" x14ac:dyDescent="0.25">
      <c r="A105">
        <v>114</v>
      </c>
      <c r="B105">
        <v>1</v>
      </c>
      <c r="C105">
        <v>10</v>
      </c>
      <c r="D105">
        <v>5</v>
      </c>
      <c r="E105">
        <f t="shared" si="8"/>
        <v>125000</v>
      </c>
      <c r="F105">
        <f t="shared" si="9"/>
        <v>55901.699437494739</v>
      </c>
      <c r="G105">
        <f t="shared" si="7"/>
        <v>1</v>
      </c>
      <c r="H105" s="1">
        <v>5</v>
      </c>
    </row>
    <row r="106" spans="1:8" x14ac:dyDescent="0.25">
      <c r="A106">
        <v>115</v>
      </c>
      <c r="B106">
        <v>0</v>
      </c>
      <c r="C106">
        <v>10</v>
      </c>
      <c r="D106">
        <v>3</v>
      </c>
      <c r="E106">
        <f t="shared" si="8"/>
        <v>125000</v>
      </c>
      <c r="F106">
        <f t="shared" si="9"/>
        <v>72168.783648703218</v>
      </c>
      <c r="G106">
        <f t="shared" si="7"/>
        <v>1</v>
      </c>
      <c r="H106" s="1">
        <v>3</v>
      </c>
    </row>
    <row r="107" spans="1:8" x14ac:dyDescent="0.25">
      <c r="A107">
        <v>116</v>
      </c>
      <c r="B107">
        <v>1</v>
      </c>
      <c r="C107">
        <v>4</v>
      </c>
      <c r="D107">
        <v>3</v>
      </c>
      <c r="E107">
        <f t="shared" si="8"/>
        <v>45000</v>
      </c>
      <c r="F107">
        <f t="shared" si="9"/>
        <v>25980.762113533161</v>
      </c>
      <c r="G107">
        <f t="shared" si="7"/>
        <v>0</v>
      </c>
      <c r="H107" s="1">
        <v>5</v>
      </c>
    </row>
    <row r="108" spans="1:8" x14ac:dyDescent="0.25">
      <c r="A108">
        <v>117</v>
      </c>
      <c r="B108">
        <v>0</v>
      </c>
      <c r="C108">
        <v>1</v>
      </c>
      <c r="D108">
        <v>2</v>
      </c>
      <c r="E108">
        <f t="shared" si="8"/>
        <v>15000</v>
      </c>
      <c r="F108">
        <f t="shared" si="9"/>
        <v>10606.601717798212</v>
      </c>
      <c r="G108">
        <f t="shared" si="7"/>
        <v>0</v>
      </c>
      <c r="H108" s="1">
        <v>5</v>
      </c>
    </row>
    <row r="109" spans="1:8" x14ac:dyDescent="0.25">
      <c r="A109">
        <v>118</v>
      </c>
      <c r="B109">
        <v>1</v>
      </c>
      <c r="C109">
        <v>2</v>
      </c>
      <c r="D109">
        <v>1</v>
      </c>
      <c r="E109">
        <f t="shared" si="8"/>
        <v>25000</v>
      </c>
      <c r="F109">
        <f t="shared" si="9"/>
        <v>25000</v>
      </c>
      <c r="G109">
        <f t="shared" si="7"/>
        <v>0</v>
      </c>
      <c r="H109" s="1">
        <v>3</v>
      </c>
    </row>
    <row r="110" spans="1:8" x14ac:dyDescent="0.25">
      <c r="A110">
        <v>119</v>
      </c>
      <c r="B110">
        <v>0</v>
      </c>
      <c r="C110">
        <v>7</v>
      </c>
      <c r="D110">
        <v>2</v>
      </c>
      <c r="E110">
        <f t="shared" si="8"/>
        <v>75000</v>
      </c>
      <c r="F110">
        <f t="shared" si="9"/>
        <v>53033.008588991062</v>
      </c>
      <c r="G110">
        <f t="shared" si="7"/>
        <v>1</v>
      </c>
      <c r="H110" s="1">
        <v>3</v>
      </c>
    </row>
    <row r="111" spans="1:8" x14ac:dyDescent="0.25">
      <c r="A111">
        <v>120</v>
      </c>
      <c r="B111">
        <v>1</v>
      </c>
      <c r="C111">
        <v>0</v>
      </c>
      <c r="D111">
        <v>1</v>
      </c>
      <c r="E111">
        <f t="shared" si="8"/>
        <v>5000</v>
      </c>
      <c r="F111">
        <f t="shared" si="9"/>
        <v>5000</v>
      </c>
      <c r="G111">
        <f t="shared" si="7"/>
        <v>0</v>
      </c>
      <c r="H111" s="1">
        <v>3</v>
      </c>
    </row>
    <row r="112" spans="1:8" x14ac:dyDescent="0.25">
      <c r="A112">
        <v>121</v>
      </c>
      <c r="B112">
        <v>0</v>
      </c>
      <c r="C112">
        <v>10</v>
      </c>
      <c r="D112">
        <v>4</v>
      </c>
      <c r="E112">
        <f t="shared" si="8"/>
        <v>125000</v>
      </c>
      <c r="F112">
        <f t="shared" si="9"/>
        <v>62500</v>
      </c>
      <c r="G112">
        <f t="shared" si="7"/>
        <v>1</v>
      </c>
      <c r="H112" s="1">
        <v>2</v>
      </c>
    </row>
    <row r="113" spans="1:8" x14ac:dyDescent="0.25">
      <c r="A113">
        <v>122</v>
      </c>
      <c r="B113">
        <v>1</v>
      </c>
      <c r="C113">
        <v>3</v>
      </c>
      <c r="D113">
        <v>2</v>
      </c>
      <c r="E113">
        <f t="shared" si="8"/>
        <v>35000</v>
      </c>
      <c r="F113">
        <f t="shared" si="9"/>
        <v>24748.737341529162</v>
      </c>
      <c r="G113">
        <f t="shared" si="7"/>
        <v>0</v>
      </c>
      <c r="H113" s="1">
        <v>4</v>
      </c>
    </row>
    <row r="114" spans="1:8" x14ac:dyDescent="0.25">
      <c r="A114">
        <v>123</v>
      </c>
      <c r="B114">
        <v>0</v>
      </c>
      <c r="C114">
        <v>7</v>
      </c>
      <c r="D114">
        <v>3</v>
      </c>
      <c r="E114">
        <f t="shared" si="8"/>
        <v>75000</v>
      </c>
      <c r="F114">
        <f t="shared" si="9"/>
        <v>43301.270189221934</v>
      </c>
      <c r="G114">
        <f t="shared" si="7"/>
        <v>1</v>
      </c>
      <c r="H114" s="1">
        <v>6</v>
      </c>
    </row>
    <row r="115" spans="1:8" x14ac:dyDescent="0.25">
      <c r="A115">
        <v>124</v>
      </c>
      <c r="B115">
        <v>1</v>
      </c>
      <c r="C115">
        <v>4</v>
      </c>
      <c r="D115">
        <v>4</v>
      </c>
      <c r="E115">
        <f t="shared" si="8"/>
        <v>45000</v>
      </c>
      <c r="F115">
        <f t="shared" si="9"/>
        <v>22500</v>
      </c>
      <c r="G115">
        <f t="shared" si="7"/>
        <v>0</v>
      </c>
      <c r="H115" s="1">
        <v>4</v>
      </c>
    </row>
    <row r="116" spans="1:8" x14ac:dyDescent="0.25">
      <c r="A116">
        <v>125</v>
      </c>
      <c r="B116">
        <v>0</v>
      </c>
      <c r="C116">
        <v>2</v>
      </c>
      <c r="D116">
        <v>2</v>
      </c>
      <c r="E116">
        <f t="shared" si="8"/>
        <v>25000</v>
      </c>
      <c r="F116">
        <f t="shared" si="9"/>
        <v>17677.669529663686</v>
      </c>
      <c r="G116">
        <f t="shared" si="7"/>
        <v>0</v>
      </c>
      <c r="H116" s="1">
        <v>2.5</v>
      </c>
    </row>
    <row r="117" spans="1:8" x14ac:dyDescent="0.25">
      <c r="A117">
        <v>126</v>
      </c>
      <c r="B117">
        <v>1</v>
      </c>
      <c r="C117">
        <v>3</v>
      </c>
      <c r="D117">
        <v>1</v>
      </c>
      <c r="E117">
        <f t="shared" si="8"/>
        <v>35000</v>
      </c>
      <c r="F117">
        <f t="shared" si="9"/>
        <v>35000</v>
      </c>
      <c r="G117">
        <f t="shared" si="7"/>
        <v>1</v>
      </c>
      <c r="H117" s="1">
        <v>5</v>
      </c>
    </row>
    <row r="118" spans="1:8" x14ac:dyDescent="0.25">
      <c r="A118">
        <v>127</v>
      </c>
      <c r="B118">
        <v>0</v>
      </c>
      <c r="C118">
        <v>9</v>
      </c>
      <c r="D118">
        <v>5</v>
      </c>
      <c r="E118">
        <f t="shared" si="8"/>
        <v>95000</v>
      </c>
      <c r="F118">
        <f t="shared" si="9"/>
        <v>42485.291572496004</v>
      </c>
      <c r="G118">
        <f t="shared" si="7"/>
        <v>1</v>
      </c>
      <c r="H118" s="1">
        <v>3</v>
      </c>
    </row>
    <row r="119" spans="1:8" x14ac:dyDescent="0.25">
      <c r="A119">
        <v>128</v>
      </c>
      <c r="B119">
        <v>1</v>
      </c>
      <c r="C119">
        <v>9</v>
      </c>
      <c r="D119">
        <v>2</v>
      </c>
      <c r="E119">
        <f t="shared" si="8"/>
        <v>95000</v>
      </c>
      <c r="F119">
        <f t="shared" si="9"/>
        <v>67175.144212722007</v>
      </c>
      <c r="G119">
        <f t="shared" si="7"/>
        <v>1</v>
      </c>
      <c r="H119" s="1">
        <v>3</v>
      </c>
    </row>
    <row r="120" spans="1:8" x14ac:dyDescent="0.25">
      <c r="A120">
        <v>129</v>
      </c>
      <c r="B120">
        <v>0</v>
      </c>
      <c r="C120">
        <v>1</v>
      </c>
      <c r="D120">
        <v>2</v>
      </c>
      <c r="E120">
        <f t="shared" si="8"/>
        <v>15000</v>
      </c>
      <c r="F120">
        <f t="shared" si="9"/>
        <v>10606.601717798212</v>
      </c>
      <c r="G120">
        <f t="shared" si="7"/>
        <v>0</v>
      </c>
      <c r="H120" s="1">
        <v>4</v>
      </c>
    </row>
    <row r="121" spans="1:8" x14ac:dyDescent="0.25">
      <c r="A121">
        <v>130</v>
      </c>
      <c r="B121">
        <v>1</v>
      </c>
      <c r="C121">
        <v>3</v>
      </c>
      <c r="D121">
        <v>4</v>
      </c>
      <c r="E121">
        <f t="shared" si="8"/>
        <v>35000</v>
      </c>
      <c r="F121">
        <f t="shared" si="9"/>
        <v>17500</v>
      </c>
      <c r="G121">
        <f t="shared" si="7"/>
        <v>0</v>
      </c>
      <c r="H121" s="1">
        <v>5</v>
      </c>
    </row>
    <row r="122" spans="1:8" x14ac:dyDescent="0.25">
      <c r="A122">
        <v>131</v>
      </c>
      <c r="B122">
        <v>0</v>
      </c>
      <c r="C122">
        <v>0</v>
      </c>
      <c r="D122">
        <v>1</v>
      </c>
      <c r="E122">
        <f t="shared" si="8"/>
        <v>5000</v>
      </c>
      <c r="F122">
        <f t="shared" si="9"/>
        <v>5000</v>
      </c>
      <c r="G122">
        <f t="shared" si="7"/>
        <v>0</v>
      </c>
      <c r="H122" s="1">
        <v>8</v>
      </c>
    </row>
    <row r="123" spans="1:8" x14ac:dyDescent="0.25">
      <c r="A123">
        <v>132</v>
      </c>
      <c r="B123">
        <v>1</v>
      </c>
      <c r="C123">
        <v>2</v>
      </c>
      <c r="D123">
        <v>4</v>
      </c>
      <c r="E123">
        <f t="shared" si="8"/>
        <v>25000</v>
      </c>
      <c r="F123">
        <f t="shared" si="9"/>
        <v>12500</v>
      </c>
      <c r="G123">
        <f t="shared" si="7"/>
        <v>0</v>
      </c>
      <c r="H123" s="1">
        <v>0</v>
      </c>
    </row>
    <row r="124" spans="1:8" x14ac:dyDescent="0.25">
      <c r="A124">
        <v>133</v>
      </c>
      <c r="B124">
        <v>0</v>
      </c>
      <c r="C124">
        <v>9</v>
      </c>
      <c r="D124">
        <v>4</v>
      </c>
      <c r="E124">
        <f t="shared" si="8"/>
        <v>95000</v>
      </c>
      <c r="F124">
        <f t="shared" si="9"/>
        <v>47500</v>
      </c>
      <c r="G124">
        <f t="shared" si="7"/>
        <v>1</v>
      </c>
      <c r="H124" s="1">
        <v>3</v>
      </c>
    </row>
    <row r="125" spans="1:8" x14ac:dyDescent="0.25">
      <c r="A125">
        <v>134</v>
      </c>
      <c r="B125">
        <v>1</v>
      </c>
      <c r="C125">
        <v>1</v>
      </c>
      <c r="D125">
        <v>3</v>
      </c>
      <c r="E125">
        <f t="shared" si="8"/>
        <v>15000</v>
      </c>
      <c r="F125">
        <f t="shared" si="9"/>
        <v>8660.2540378443864</v>
      </c>
      <c r="G125">
        <f t="shared" si="7"/>
        <v>0</v>
      </c>
      <c r="H125" s="1">
        <v>5</v>
      </c>
    </row>
    <row r="126" spans="1:8" x14ac:dyDescent="0.25">
      <c r="A126">
        <v>135</v>
      </c>
      <c r="B126">
        <v>0</v>
      </c>
      <c r="C126">
        <v>11</v>
      </c>
      <c r="D126">
        <v>4</v>
      </c>
      <c r="E126">
        <f t="shared" si="8"/>
        <v>150000</v>
      </c>
      <c r="F126">
        <f t="shared" si="9"/>
        <v>75000</v>
      </c>
      <c r="G126">
        <f t="shared" si="7"/>
        <v>1</v>
      </c>
      <c r="H126" s="1">
        <v>4</v>
      </c>
    </row>
    <row r="127" spans="1:8" x14ac:dyDescent="0.25">
      <c r="A127">
        <v>136</v>
      </c>
      <c r="B127">
        <v>1</v>
      </c>
      <c r="C127">
        <v>2</v>
      </c>
      <c r="D127">
        <v>3</v>
      </c>
      <c r="E127">
        <f t="shared" si="8"/>
        <v>25000</v>
      </c>
      <c r="F127">
        <f t="shared" si="9"/>
        <v>14433.756729740646</v>
      </c>
      <c r="G127">
        <f t="shared" si="7"/>
        <v>0</v>
      </c>
      <c r="H127" s="1">
        <v>4</v>
      </c>
    </row>
    <row r="128" spans="1:8" x14ac:dyDescent="0.25">
      <c r="A128">
        <v>137</v>
      </c>
      <c r="B128">
        <v>0</v>
      </c>
      <c r="C128">
        <v>4</v>
      </c>
      <c r="D128">
        <v>4</v>
      </c>
      <c r="E128">
        <f t="shared" si="8"/>
        <v>45000</v>
      </c>
      <c r="F128">
        <f t="shared" si="9"/>
        <v>22500</v>
      </c>
      <c r="G128">
        <f t="shared" si="7"/>
        <v>0</v>
      </c>
      <c r="H128" s="1">
        <v>15</v>
      </c>
    </row>
    <row r="129" spans="1:8" x14ac:dyDescent="0.25">
      <c r="A129">
        <v>138</v>
      </c>
      <c r="B129">
        <v>1</v>
      </c>
      <c r="C129">
        <v>3</v>
      </c>
      <c r="D129">
        <v>3</v>
      </c>
      <c r="E129">
        <f t="shared" si="8"/>
        <v>35000</v>
      </c>
      <c r="F129">
        <f t="shared" si="9"/>
        <v>20207.259421636903</v>
      </c>
      <c r="G129">
        <f t="shared" si="7"/>
        <v>0</v>
      </c>
      <c r="H129" s="1">
        <v>4</v>
      </c>
    </row>
    <row r="130" spans="1:8" x14ac:dyDescent="0.25">
      <c r="A130">
        <v>139</v>
      </c>
      <c r="B130">
        <v>0</v>
      </c>
      <c r="C130">
        <v>7</v>
      </c>
      <c r="D130">
        <v>4</v>
      </c>
      <c r="E130">
        <f t="shared" ref="E130:E152" si="10">IF(C130=10,125000,IF(C130=11,150000,C130*10000+5000))</f>
        <v>75000</v>
      </c>
      <c r="F130">
        <f t="shared" ref="F130:F152" si="11">E130/SQRT(D130)</f>
        <v>37500</v>
      </c>
      <c r="G130">
        <f t="shared" si="7"/>
        <v>1</v>
      </c>
      <c r="H130" s="1">
        <v>4.5</v>
      </c>
    </row>
    <row r="131" spans="1:8" x14ac:dyDescent="0.25">
      <c r="A131">
        <v>140</v>
      </c>
      <c r="B131">
        <v>1</v>
      </c>
      <c r="C131">
        <v>6</v>
      </c>
      <c r="D131">
        <v>3</v>
      </c>
      <c r="E131">
        <f t="shared" si="10"/>
        <v>65000</v>
      </c>
      <c r="F131">
        <f t="shared" si="11"/>
        <v>37527.76749732568</v>
      </c>
      <c r="G131">
        <f t="shared" ref="G131:G152" si="12">IF(F131&lt;=MEDIAN(F$2:F$300),0,1)</f>
        <v>1</v>
      </c>
      <c r="H131" s="1">
        <v>12</v>
      </c>
    </row>
    <row r="132" spans="1:8" x14ac:dyDescent="0.25">
      <c r="A132">
        <v>142</v>
      </c>
      <c r="B132">
        <v>1</v>
      </c>
      <c r="C132">
        <v>5</v>
      </c>
      <c r="D132">
        <v>2</v>
      </c>
      <c r="E132">
        <f t="shared" si="10"/>
        <v>55000</v>
      </c>
      <c r="F132">
        <f t="shared" si="11"/>
        <v>38890.872965260111</v>
      </c>
      <c r="G132">
        <f t="shared" si="12"/>
        <v>1</v>
      </c>
      <c r="H132" s="1">
        <v>5</v>
      </c>
    </row>
    <row r="133" spans="1:8" x14ac:dyDescent="0.25">
      <c r="A133">
        <v>143</v>
      </c>
      <c r="B133">
        <v>0</v>
      </c>
      <c r="C133">
        <v>5</v>
      </c>
      <c r="D133">
        <v>2</v>
      </c>
      <c r="E133">
        <f t="shared" si="10"/>
        <v>55000</v>
      </c>
      <c r="F133">
        <f t="shared" si="11"/>
        <v>38890.872965260111</v>
      </c>
      <c r="G133">
        <f t="shared" si="12"/>
        <v>1</v>
      </c>
      <c r="H133" s="1">
        <v>2</v>
      </c>
    </row>
    <row r="134" spans="1:8" x14ac:dyDescent="0.25">
      <c r="A134">
        <v>144</v>
      </c>
      <c r="B134">
        <v>1</v>
      </c>
      <c r="C134">
        <v>4</v>
      </c>
      <c r="D134">
        <v>1</v>
      </c>
      <c r="E134">
        <f t="shared" si="10"/>
        <v>45000</v>
      </c>
      <c r="F134">
        <f t="shared" si="11"/>
        <v>45000</v>
      </c>
      <c r="G134">
        <f t="shared" si="12"/>
        <v>1</v>
      </c>
      <c r="H134" s="1">
        <v>4.5</v>
      </c>
    </row>
    <row r="135" spans="1:8" x14ac:dyDescent="0.25">
      <c r="A135">
        <v>145</v>
      </c>
      <c r="B135">
        <v>0</v>
      </c>
      <c r="C135">
        <v>7</v>
      </c>
      <c r="D135">
        <v>2</v>
      </c>
      <c r="E135">
        <f t="shared" si="10"/>
        <v>75000</v>
      </c>
      <c r="F135">
        <f t="shared" si="11"/>
        <v>53033.008588991062</v>
      </c>
      <c r="G135">
        <f t="shared" si="12"/>
        <v>1</v>
      </c>
      <c r="H135" s="1">
        <v>2</v>
      </c>
    </row>
    <row r="136" spans="1:8" x14ac:dyDescent="0.25">
      <c r="A136">
        <v>146</v>
      </c>
      <c r="B136">
        <v>1</v>
      </c>
      <c r="C136">
        <v>5</v>
      </c>
      <c r="D136">
        <v>3</v>
      </c>
      <c r="E136">
        <f t="shared" si="10"/>
        <v>55000</v>
      </c>
      <c r="F136">
        <f t="shared" si="11"/>
        <v>31754.264805429419</v>
      </c>
      <c r="G136">
        <f t="shared" si="12"/>
        <v>0</v>
      </c>
      <c r="H136" s="1">
        <v>4</v>
      </c>
    </row>
    <row r="137" spans="1:8" x14ac:dyDescent="0.25">
      <c r="A137">
        <v>147</v>
      </c>
      <c r="B137">
        <v>0</v>
      </c>
      <c r="C137">
        <v>10</v>
      </c>
      <c r="D137">
        <v>2</v>
      </c>
      <c r="E137">
        <f t="shared" si="10"/>
        <v>125000</v>
      </c>
      <c r="F137">
        <f t="shared" si="11"/>
        <v>88388.347648318435</v>
      </c>
      <c r="G137">
        <f t="shared" si="12"/>
        <v>1</v>
      </c>
      <c r="H137" s="1">
        <v>3</v>
      </c>
    </row>
    <row r="138" spans="1:8" x14ac:dyDescent="0.25">
      <c r="A138">
        <v>148</v>
      </c>
      <c r="B138">
        <v>1</v>
      </c>
      <c r="C138">
        <v>0</v>
      </c>
      <c r="D138">
        <v>1</v>
      </c>
      <c r="E138">
        <f t="shared" si="10"/>
        <v>5000</v>
      </c>
      <c r="F138">
        <f t="shared" si="11"/>
        <v>5000</v>
      </c>
      <c r="G138">
        <f t="shared" si="12"/>
        <v>0</v>
      </c>
      <c r="H138" s="1">
        <v>2</v>
      </c>
    </row>
    <row r="139" spans="1:8" x14ac:dyDescent="0.25">
      <c r="A139">
        <v>149</v>
      </c>
      <c r="B139">
        <v>0</v>
      </c>
      <c r="C139">
        <v>4</v>
      </c>
      <c r="D139">
        <v>2</v>
      </c>
      <c r="E139">
        <f t="shared" si="10"/>
        <v>45000</v>
      </c>
      <c r="F139">
        <f t="shared" si="11"/>
        <v>31819.805153394638</v>
      </c>
      <c r="G139">
        <f t="shared" si="12"/>
        <v>0</v>
      </c>
      <c r="H139" s="1">
        <v>4</v>
      </c>
    </row>
    <row r="140" spans="1:8" x14ac:dyDescent="0.25">
      <c r="A140">
        <v>150</v>
      </c>
      <c r="B140">
        <v>1</v>
      </c>
      <c r="C140">
        <v>4</v>
      </c>
      <c r="D140">
        <v>4</v>
      </c>
      <c r="E140">
        <f t="shared" si="10"/>
        <v>45000</v>
      </c>
      <c r="F140">
        <f t="shared" si="11"/>
        <v>22500</v>
      </c>
      <c r="G140">
        <f t="shared" si="12"/>
        <v>0</v>
      </c>
      <c r="H140" s="1">
        <v>7</v>
      </c>
    </row>
    <row r="141" spans="1:8" x14ac:dyDescent="0.25">
      <c r="A141">
        <v>151</v>
      </c>
      <c r="B141">
        <v>0</v>
      </c>
      <c r="C141">
        <v>2</v>
      </c>
      <c r="D141">
        <v>3</v>
      </c>
      <c r="E141">
        <f t="shared" si="10"/>
        <v>25000</v>
      </c>
      <c r="F141">
        <f t="shared" si="11"/>
        <v>14433.756729740646</v>
      </c>
      <c r="G141">
        <f t="shared" si="12"/>
        <v>0</v>
      </c>
      <c r="H141" s="1">
        <v>2</v>
      </c>
    </row>
    <row r="142" spans="1:8" x14ac:dyDescent="0.25">
      <c r="A142">
        <v>152</v>
      </c>
      <c r="B142">
        <v>1</v>
      </c>
      <c r="C142">
        <v>1</v>
      </c>
      <c r="D142">
        <v>2</v>
      </c>
      <c r="E142">
        <f t="shared" si="10"/>
        <v>15000</v>
      </c>
      <c r="F142">
        <f t="shared" si="11"/>
        <v>10606.601717798212</v>
      </c>
      <c r="G142">
        <f t="shared" si="12"/>
        <v>0</v>
      </c>
      <c r="H142" s="1">
        <v>5</v>
      </c>
    </row>
    <row r="143" spans="1:8" x14ac:dyDescent="0.25">
      <c r="A143">
        <v>153</v>
      </c>
      <c r="B143">
        <v>0</v>
      </c>
      <c r="C143">
        <v>8</v>
      </c>
      <c r="D143">
        <v>2</v>
      </c>
      <c r="E143">
        <f t="shared" si="10"/>
        <v>85000</v>
      </c>
      <c r="F143">
        <f t="shared" si="11"/>
        <v>60104.076400856538</v>
      </c>
      <c r="G143">
        <f t="shared" si="12"/>
        <v>1</v>
      </c>
      <c r="H143" s="1">
        <v>1.5</v>
      </c>
    </row>
    <row r="144" spans="1:8" x14ac:dyDescent="0.25">
      <c r="A144">
        <v>154</v>
      </c>
      <c r="B144">
        <v>1</v>
      </c>
      <c r="C144">
        <v>4</v>
      </c>
      <c r="D144">
        <v>1</v>
      </c>
      <c r="E144">
        <f t="shared" si="10"/>
        <v>45000</v>
      </c>
      <c r="F144">
        <f t="shared" si="11"/>
        <v>45000</v>
      </c>
      <c r="G144">
        <f t="shared" si="12"/>
        <v>1</v>
      </c>
      <c r="H144" s="1">
        <v>4</v>
      </c>
    </row>
    <row r="145" spans="1:8" x14ac:dyDescent="0.25">
      <c r="A145">
        <v>155</v>
      </c>
      <c r="B145">
        <v>0</v>
      </c>
      <c r="C145">
        <v>6</v>
      </c>
      <c r="D145">
        <v>7</v>
      </c>
      <c r="E145">
        <f t="shared" si="10"/>
        <v>65000</v>
      </c>
      <c r="F145">
        <f t="shared" si="11"/>
        <v>24567.690745599768</v>
      </c>
      <c r="G145">
        <f t="shared" si="12"/>
        <v>0</v>
      </c>
      <c r="H145" s="1">
        <v>2</v>
      </c>
    </row>
    <row r="146" spans="1:8" x14ac:dyDescent="0.25">
      <c r="A146">
        <v>156</v>
      </c>
      <c r="B146">
        <v>1</v>
      </c>
      <c r="C146">
        <v>7</v>
      </c>
      <c r="D146">
        <v>2</v>
      </c>
      <c r="E146">
        <f t="shared" si="10"/>
        <v>75000</v>
      </c>
      <c r="F146">
        <f t="shared" si="11"/>
        <v>53033.008588991062</v>
      </c>
      <c r="G146">
        <f t="shared" si="12"/>
        <v>1</v>
      </c>
      <c r="H146" s="1">
        <v>10</v>
      </c>
    </row>
    <row r="147" spans="1:8" x14ac:dyDescent="0.25">
      <c r="A147">
        <v>157</v>
      </c>
      <c r="B147">
        <v>0</v>
      </c>
      <c r="C147">
        <v>1</v>
      </c>
      <c r="D147">
        <v>3</v>
      </c>
      <c r="E147">
        <f t="shared" si="10"/>
        <v>15000</v>
      </c>
      <c r="F147">
        <f t="shared" si="11"/>
        <v>8660.2540378443864</v>
      </c>
      <c r="G147">
        <f t="shared" si="12"/>
        <v>0</v>
      </c>
      <c r="H147" s="1">
        <v>4</v>
      </c>
    </row>
    <row r="148" spans="1:8" x14ac:dyDescent="0.25">
      <c r="A148">
        <v>158</v>
      </c>
      <c r="B148">
        <v>1</v>
      </c>
      <c r="C148">
        <v>10</v>
      </c>
      <c r="D148">
        <v>4</v>
      </c>
      <c r="E148">
        <f t="shared" si="10"/>
        <v>125000</v>
      </c>
      <c r="F148">
        <f t="shared" si="11"/>
        <v>62500</v>
      </c>
      <c r="G148">
        <f t="shared" si="12"/>
        <v>1</v>
      </c>
      <c r="H148" s="1">
        <v>4</v>
      </c>
    </row>
    <row r="149" spans="1:8" x14ac:dyDescent="0.25">
      <c r="A149">
        <v>159</v>
      </c>
      <c r="B149">
        <v>0</v>
      </c>
      <c r="C149">
        <v>3</v>
      </c>
      <c r="D149">
        <v>2</v>
      </c>
      <c r="E149">
        <f t="shared" si="10"/>
        <v>35000</v>
      </c>
      <c r="F149">
        <f t="shared" si="11"/>
        <v>24748.737341529162</v>
      </c>
      <c r="G149">
        <f t="shared" si="12"/>
        <v>0</v>
      </c>
      <c r="H149" s="1">
        <v>2</v>
      </c>
    </row>
    <row r="150" spans="1:8" x14ac:dyDescent="0.25">
      <c r="A150">
        <v>160</v>
      </c>
      <c r="B150">
        <v>1</v>
      </c>
      <c r="C150">
        <v>2</v>
      </c>
      <c r="D150">
        <v>2</v>
      </c>
      <c r="E150">
        <f t="shared" si="10"/>
        <v>25000</v>
      </c>
      <c r="F150">
        <f t="shared" si="11"/>
        <v>17677.669529663686</v>
      </c>
      <c r="G150">
        <f t="shared" si="12"/>
        <v>0</v>
      </c>
      <c r="H150" s="1">
        <v>5</v>
      </c>
    </row>
    <row r="151" spans="1:8" x14ac:dyDescent="0.25">
      <c r="A151">
        <v>161</v>
      </c>
      <c r="B151">
        <v>0</v>
      </c>
      <c r="C151">
        <v>10</v>
      </c>
      <c r="D151">
        <v>5</v>
      </c>
      <c r="E151">
        <f t="shared" si="10"/>
        <v>125000</v>
      </c>
      <c r="F151">
        <f t="shared" si="11"/>
        <v>55901.699437494739</v>
      </c>
      <c r="G151">
        <f t="shared" si="12"/>
        <v>1</v>
      </c>
      <c r="H151" s="1">
        <v>5</v>
      </c>
    </row>
    <row r="152" spans="1:8" x14ac:dyDescent="0.25">
      <c r="A152">
        <v>162</v>
      </c>
      <c r="B152">
        <v>1</v>
      </c>
      <c r="C152">
        <v>6</v>
      </c>
      <c r="D152">
        <v>2</v>
      </c>
      <c r="E152">
        <f t="shared" si="10"/>
        <v>65000</v>
      </c>
      <c r="F152">
        <f t="shared" si="11"/>
        <v>45961.940777125586</v>
      </c>
      <c r="G152">
        <f t="shared" si="12"/>
        <v>1</v>
      </c>
      <c r="H152" s="1">
        <v>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selection activeCell="L8" sqref="L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2</v>
      </c>
      <c r="G1" t="s">
        <v>8</v>
      </c>
    </row>
    <row r="2" spans="1:7" x14ac:dyDescent="0.25">
      <c r="A2">
        <v>1</v>
      </c>
      <c r="B2">
        <v>1</v>
      </c>
      <c r="C2">
        <v>23</v>
      </c>
      <c r="D2" t="s">
        <v>9</v>
      </c>
      <c r="E2" t="s">
        <v>10</v>
      </c>
      <c r="F2">
        <v>2</v>
      </c>
      <c r="G2">
        <v>3</v>
      </c>
    </row>
    <row r="3" spans="1:7" x14ac:dyDescent="0.25">
      <c r="A3">
        <v>2</v>
      </c>
      <c r="B3">
        <v>0</v>
      </c>
      <c r="C3">
        <v>56</v>
      </c>
      <c r="D3" t="s">
        <v>11</v>
      </c>
      <c r="E3" t="s">
        <v>10</v>
      </c>
      <c r="F3">
        <v>3</v>
      </c>
      <c r="G3">
        <v>3</v>
      </c>
    </row>
    <row r="4" spans="1:7" x14ac:dyDescent="0.25">
      <c r="A4">
        <v>3</v>
      </c>
      <c r="B4">
        <v>1</v>
      </c>
      <c r="C4">
        <v>47</v>
      </c>
      <c r="D4" t="s">
        <v>11</v>
      </c>
      <c r="E4" t="s">
        <v>12</v>
      </c>
      <c r="F4">
        <v>10</v>
      </c>
      <c r="G4">
        <v>5</v>
      </c>
    </row>
    <row r="5" spans="1:7" x14ac:dyDescent="0.25">
      <c r="A5">
        <v>4</v>
      </c>
      <c r="B5">
        <v>0</v>
      </c>
      <c r="C5">
        <v>22</v>
      </c>
      <c r="D5" t="s">
        <v>11</v>
      </c>
      <c r="E5" t="s">
        <v>12</v>
      </c>
      <c r="F5">
        <v>0</v>
      </c>
      <c r="G5">
        <v>1</v>
      </c>
    </row>
    <row r="6" spans="1:7" x14ac:dyDescent="0.25">
      <c r="A6">
        <v>5</v>
      </c>
      <c r="B6">
        <v>1</v>
      </c>
      <c r="C6">
        <v>28</v>
      </c>
      <c r="D6" t="s">
        <v>9</v>
      </c>
      <c r="E6" t="s">
        <v>12</v>
      </c>
      <c r="F6">
        <v>5</v>
      </c>
      <c r="G6">
        <v>3</v>
      </c>
    </row>
    <row r="7" spans="1:7" x14ac:dyDescent="0.25">
      <c r="A7">
        <v>6</v>
      </c>
      <c r="B7">
        <v>0</v>
      </c>
      <c r="C7">
        <v>45</v>
      </c>
      <c r="D7" t="s">
        <v>11</v>
      </c>
      <c r="E7" t="s">
        <v>10</v>
      </c>
      <c r="F7">
        <v>3</v>
      </c>
      <c r="G7">
        <v>3</v>
      </c>
    </row>
    <row r="8" spans="1:7" x14ac:dyDescent="0.25">
      <c r="A8">
        <v>7</v>
      </c>
      <c r="B8">
        <v>1</v>
      </c>
      <c r="C8">
        <v>48</v>
      </c>
      <c r="D8" t="s">
        <v>9</v>
      </c>
      <c r="E8" t="s">
        <v>12</v>
      </c>
      <c r="F8">
        <v>2</v>
      </c>
      <c r="G8">
        <v>1</v>
      </c>
    </row>
    <row r="9" spans="1:7" x14ac:dyDescent="0.25">
      <c r="A9">
        <v>8</v>
      </c>
      <c r="B9">
        <v>0</v>
      </c>
      <c r="C9">
        <v>19</v>
      </c>
      <c r="D9" t="s">
        <v>9</v>
      </c>
      <c r="E9" t="s">
        <v>12</v>
      </c>
      <c r="F9">
        <v>0</v>
      </c>
      <c r="G9">
        <v>4</v>
      </c>
    </row>
    <row r="10" spans="1:7" x14ac:dyDescent="0.25">
      <c r="A10">
        <v>9</v>
      </c>
      <c r="B10">
        <v>1</v>
      </c>
      <c r="C10">
        <v>49</v>
      </c>
      <c r="D10" t="s">
        <v>9</v>
      </c>
      <c r="E10" t="s">
        <v>13</v>
      </c>
      <c r="F10">
        <v>3</v>
      </c>
      <c r="G10">
        <v>2</v>
      </c>
    </row>
    <row r="11" spans="1:7" x14ac:dyDescent="0.25">
      <c r="A11">
        <v>11</v>
      </c>
      <c r="B11">
        <v>1</v>
      </c>
      <c r="C11">
        <v>21</v>
      </c>
      <c r="D11" t="s">
        <v>9</v>
      </c>
      <c r="E11" t="s">
        <v>13</v>
      </c>
      <c r="F11">
        <v>10</v>
      </c>
      <c r="G11">
        <v>4</v>
      </c>
    </row>
    <row r="12" spans="1:7" x14ac:dyDescent="0.25">
      <c r="A12">
        <v>12</v>
      </c>
      <c r="B12">
        <v>0</v>
      </c>
      <c r="C12">
        <v>23</v>
      </c>
      <c r="D12" t="s">
        <v>11</v>
      </c>
      <c r="E12" t="s">
        <v>14</v>
      </c>
      <c r="F12">
        <v>5</v>
      </c>
      <c r="G12">
        <v>5</v>
      </c>
    </row>
    <row r="13" spans="1:7" x14ac:dyDescent="0.25">
      <c r="A13">
        <v>13</v>
      </c>
      <c r="B13">
        <v>1</v>
      </c>
      <c r="C13">
        <v>49</v>
      </c>
      <c r="D13" t="s">
        <v>9</v>
      </c>
      <c r="E13" t="s">
        <v>12</v>
      </c>
      <c r="F13">
        <v>3</v>
      </c>
      <c r="G13">
        <v>1</v>
      </c>
    </row>
    <row r="14" spans="1:7" x14ac:dyDescent="0.25">
      <c r="A14">
        <v>14</v>
      </c>
      <c r="B14">
        <v>0</v>
      </c>
      <c r="C14">
        <v>40</v>
      </c>
      <c r="D14" t="s">
        <v>11</v>
      </c>
      <c r="E14" t="s">
        <v>15</v>
      </c>
      <c r="F14">
        <v>7</v>
      </c>
      <c r="G14">
        <v>3</v>
      </c>
    </row>
    <row r="15" spans="1:7" x14ac:dyDescent="0.25">
      <c r="A15">
        <v>17</v>
      </c>
      <c r="B15">
        <v>1</v>
      </c>
      <c r="C15">
        <v>24</v>
      </c>
      <c r="D15" t="s">
        <v>9</v>
      </c>
      <c r="E15" t="s">
        <v>10</v>
      </c>
      <c r="F15">
        <v>10</v>
      </c>
      <c r="G15">
        <v>1</v>
      </c>
    </row>
    <row r="16" spans="1:7" x14ac:dyDescent="0.25">
      <c r="A16">
        <v>15</v>
      </c>
      <c r="B16">
        <v>1</v>
      </c>
      <c r="C16">
        <v>40</v>
      </c>
      <c r="D16" t="s">
        <v>11</v>
      </c>
      <c r="E16" t="s">
        <v>16</v>
      </c>
      <c r="F16">
        <v>9</v>
      </c>
      <c r="G16">
        <v>4</v>
      </c>
    </row>
    <row r="17" spans="1:7" x14ac:dyDescent="0.25">
      <c r="A17">
        <v>18</v>
      </c>
      <c r="B17">
        <v>0</v>
      </c>
      <c r="C17">
        <v>26</v>
      </c>
      <c r="D17" t="s">
        <v>11</v>
      </c>
      <c r="E17" t="s">
        <v>17</v>
      </c>
      <c r="F17">
        <v>5</v>
      </c>
      <c r="G17">
        <v>2</v>
      </c>
    </row>
    <row r="18" spans="1:7" x14ac:dyDescent="0.25">
      <c r="A18">
        <v>19</v>
      </c>
      <c r="B18">
        <v>1</v>
      </c>
      <c r="C18">
        <v>53</v>
      </c>
      <c r="D18" t="s">
        <v>9</v>
      </c>
      <c r="E18" t="s">
        <v>10</v>
      </c>
      <c r="F18">
        <v>3</v>
      </c>
      <c r="G18">
        <v>7</v>
      </c>
    </row>
    <row r="19" spans="1:7" x14ac:dyDescent="0.25">
      <c r="A19">
        <v>20</v>
      </c>
      <c r="B19">
        <v>0</v>
      </c>
      <c r="C19">
        <v>31</v>
      </c>
      <c r="D19" t="s">
        <v>11</v>
      </c>
      <c r="E19" t="s">
        <v>10</v>
      </c>
      <c r="F19">
        <v>4</v>
      </c>
      <c r="G19">
        <v>3</v>
      </c>
    </row>
    <row r="20" spans="1:7" x14ac:dyDescent="0.25">
      <c r="A20">
        <v>21</v>
      </c>
      <c r="B20">
        <v>1</v>
      </c>
      <c r="C20">
        <v>55</v>
      </c>
      <c r="D20" t="s">
        <v>11</v>
      </c>
      <c r="E20" t="s">
        <v>18</v>
      </c>
      <c r="F20">
        <v>6</v>
      </c>
      <c r="G20">
        <v>2</v>
      </c>
    </row>
    <row r="21" spans="1:7" x14ac:dyDescent="0.25">
      <c r="A21">
        <v>22</v>
      </c>
      <c r="B21">
        <v>0</v>
      </c>
      <c r="C21">
        <v>21</v>
      </c>
      <c r="D21" t="s">
        <v>11</v>
      </c>
      <c r="E21" t="s">
        <v>18</v>
      </c>
      <c r="F21">
        <v>1</v>
      </c>
      <c r="G21">
        <v>1</v>
      </c>
    </row>
    <row r="22" spans="1:7" x14ac:dyDescent="0.25">
      <c r="A22">
        <v>23</v>
      </c>
      <c r="B22">
        <v>1</v>
      </c>
      <c r="C22">
        <v>22</v>
      </c>
      <c r="D22" t="s">
        <v>11</v>
      </c>
      <c r="E22" t="s">
        <v>19</v>
      </c>
      <c r="F22">
        <v>3</v>
      </c>
      <c r="G22">
        <v>1</v>
      </c>
    </row>
    <row r="23" spans="1:7" x14ac:dyDescent="0.25">
      <c r="A23">
        <v>24</v>
      </c>
      <c r="B23">
        <v>0</v>
      </c>
      <c r="C23">
        <v>24</v>
      </c>
      <c r="D23" t="s">
        <v>9</v>
      </c>
      <c r="E23" t="s">
        <v>12</v>
      </c>
      <c r="F23">
        <v>4</v>
      </c>
      <c r="G23">
        <v>1</v>
      </c>
    </row>
    <row r="24" spans="1:7" x14ac:dyDescent="0.25">
      <c r="A24">
        <v>26</v>
      </c>
      <c r="B24">
        <v>0</v>
      </c>
      <c r="C24">
        <v>48</v>
      </c>
      <c r="D24" t="s">
        <v>11</v>
      </c>
      <c r="E24" t="s">
        <v>20</v>
      </c>
      <c r="F24">
        <v>4</v>
      </c>
      <c r="G24">
        <v>5</v>
      </c>
    </row>
    <row r="25" spans="1:7" x14ac:dyDescent="0.25">
      <c r="A25">
        <v>27</v>
      </c>
      <c r="B25">
        <v>1</v>
      </c>
      <c r="C25">
        <v>49</v>
      </c>
      <c r="D25" t="s">
        <v>11</v>
      </c>
      <c r="E25" t="s">
        <v>10</v>
      </c>
      <c r="F25">
        <v>5</v>
      </c>
      <c r="G25">
        <v>2</v>
      </c>
    </row>
    <row r="26" spans="1:7" x14ac:dyDescent="0.25">
      <c r="A26">
        <v>28</v>
      </c>
      <c r="B26">
        <v>0</v>
      </c>
      <c r="C26">
        <v>25</v>
      </c>
      <c r="D26" t="s">
        <v>11</v>
      </c>
      <c r="E26" t="s">
        <v>21</v>
      </c>
      <c r="F26">
        <v>3</v>
      </c>
      <c r="G26">
        <v>1</v>
      </c>
    </row>
    <row r="27" spans="1:7" x14ac:dyDescent="0.25">
      <c r="A27">
        <v>29</v>
      </c>
      <c r="B27">
        <v>1</v>
      </c>
      <c r="C27">
        <v>41</v>
      </c>
      <c r="D27" t="s">
        <v>9</v>
      </c>
      <c r="E27" t="s">
        <v>22</v>
      </c>
      <c r="F27">
        <v>3</v>
      </c>
      <c r="G27">
        <v>4</v>
      </c>
    </row>
    <row r="28" spans="1:7" x14ac:dyDescent="0.25">
      <c r="A28">
        <v>30</v>
      </c>
      <c r="B28">
        <v>0</v>
      </c>
      <c r="C28">
        <v>22</v>
      </c>
      <c r="D28" t="s">
        <v>9</v>
      </c>
      <c r="E28" t="s">
        <v>23</v>
      </c>
      <c r="F28">
        <v>11</v>
      </c>
      <c r="G28">
        <v>6</v>
      </c>
    </row>
    <row r="29" spans="1:7" x14ac:dyDescent="0.25">
      <c r="A29">
        <v>31</v>
      </c>
      <c r="B29">
        <v>1</v>
      </c>
      <c r="C29">
        <v>32</v>
      </c>
      <c r="D29" t="s">
        <v>11</v>
      </c>
      <c r="E29" t="s">
        <v>10</v>
      </c>
      <c r="F29">
        <v>2</v>
      </c>
      <c r="G29">
        <v>4</v>
      </c>
    </row>
    <row r="30" spans="1:7" x14ac:dyDescent="0.25">
      <c r="A30">
        <v>32</v>
      </c>
      <c r="B30">
        <v>0</v>
      </c>
      <c r="C30">
        <v>24</v>
      </c>
      <c r="D30" t="s">
        <v>11</v>
      </c>
      <c r="E30" t="s">
        <v>10</v>
      </c>
      <c r="F30">
        <v>7</v>
      </c>
      <c r="G30">
        <v>3</v>
      </c>
    </row>
    <row r="31" spans="1:7" x14ac:dyDescent="0.25">
      <c r="A31">
        <v>33</v>
      </c>
      <c r="B31">
        <v>1</v>
      </c>
      <c r="C31">
        <v>39</v>
      </c>
      <c r="D31" t="s">
        <v>11</v>
      </c>
      <c r="E31" t="s">
        <v>19</v>
      </c>
      <c r="F31">
        <v>5</v>
      </c>
      <c r="G31">
        <v>4</v>
      </c>
    </row>
    <row r="32" spans="1:7" x14ac:dyDescent="0.25">
      <c r="A32">
        <v>34</v>
      </c>
      <c r="B32">
        <v>0</v>
      </c>
      <c r="C32">
        <v>24</v>
      </c>
      <c r="D32" t="s">
        <v>9</v>
      </c>
      <c r="E32" t="s">
        <v>12</v>
      </c>
      <c r="F32">
        <v>2</v>
      </c>
      <c r="G32">
        <v>4</v>
      </c>
    </row>
    <row r="33" spans="1:7" x14ac:dyDescent="0.25">
      <c r="A33">
        <v>35</v>
      </c>
      <c r="B33">
        <v>1</v>
      </c>
      <c r="C33">
        <v>52</v>
      </c>
      <c r="D33" t="s">
        <v>11</v>
      </c>
      <c r="E33" t="s">
        <v>12</v>
      </c>
      <c r="F33">
        <v>0</v>
      </c>
      <c r="G33">
        <v>1</v>
      </c>
    </row>
    <row r="34" spans="1:7" x14ac:dyDescent="0.25">
      <c r="A34">
        <v>36</v>
      </c>
      <c r="B34">
        <v>0</v>
      </c>
      <c r="C34">
        <v>32</v>
      </c>
      <c r="D34" t="s">
        <v>9</v>
      </c>
      <c r="E34" t="s">
        <v>16</v>
      </c>
      <c r="F34">
        <v>6</v>
      </c>
      <c r="G34">
        <v>4</v>
      </c>
    </row>
    <row r="35" spans="1:7" x14ac:dyDescent="0.25">
      <c r="A35">
        <v>37</v>
      </c>
      <c r="B35">
        <v>1</v>
      </c>
      <c r="C35">
        <v>23</v>
      </c>
      <c r="D35" t="s">
        <v>9</v>
      </c>
      <c r="E35" t="s">
        <v>12</v>
      </c>
      <c r="F35">
        <v>10</v>
      </c>
      <c r="G35">
        <v>5</v>
      </c>
    </row>
    <row r="36" spans="1:7" x14ac:dyDescent="0.25">
      <c r="A36">
        <v>38</v>
      </c>
      <c r="B36">
        <v>0</v>
      </c>
      <c r="C36">
        <v>36</v>
      </c>
      <c r="D36" t="s">
        <v>9</v>
      </c>
      <c r="E36" t="s">
        <v>22</v>
      </c>
      <c r="F36">
        <v>8</v>
      </c>
      <c r="G36">
        <v>4</v>
      </c>
    </row>
    <row r="37" spans="1:7" x14ac:dyDescent="0.25">
      <c r="A37">
        <v>39</v>
      </c>
      <c r="B37">
        <v>1</v>
      </c>
      <c r="C37">
        <v>19</v>
      </c>
      <c r="D37" t="s">
        <v>9</v>
      </c>
      <c r="E37" t="s">
        <v>10</v>
      </c>
      <c r="F37">
        <v>8</v>
      </c>
      <c r="G37">
        <v>3</v>
      </c>
    </row>
    <row r="38" spans="1:7" x14ac:dyDescent="0.25">
      <c r="A38">
        <v>40</v>
      </c>
      <c r="B38">
        <v>0</v>
      </c>
      <c r="C38">
        <v>32</v>
      </c>
      <c r="D38" t="s">
        <v>11</v>
      </c>
      <c r="E38" t="s">
        <v>12</v>
      </c>
      <c r="F38">
        <v>9</v>
      </c>
      <c r="G38">
        <v>6</v>
      </c>
    </row>
    <row r="39" spans="1:7" x14ac:dyDescent="0.25">
      <c r="A39">
        <v>41</v>
      </c>
      <c r="B39">
        <v>1</v>
      </c>
      <c r="C39">
        <v>53</v>
      </c>
      <c r="D39" t="s">
        <v>9</v>
      </c>
      <c r="E39" t="s">
        <v>10</v>
      </c>
      <c r="F39">
        <v>3</v>
      </c>
      <c r="G39">
        <v>1</v>
      </c>
    </row>
    <row r="40" spans="1:7" x14ac:dyDescent="0.25">
      <c r="A40">
        <v>42</v>
      </c>
      <c r="B40">
        <v>0</v>
      </c>
      <c r="C40">
        <v>26</v>
      </c>
      <c r="D40" t="s">
        <v>11</v>
      </c>
      <c r="E40" t="s">
        <v>24</v>
      </c>
      <c r="F40">
        <v>2</v>
      </c>
      <c r="G40">
        <v>1</v>
      </c>
    </row>
    <row r="41" spans="1:7" x14ac:dyDescent="0.25">
      <c r="A41">
        <v>43</v>
      </c>
      <c r="B41">
        <v>1</v>
      </c>
      <c r="C41">
        <v>32</v>
      </c>
      <c r="D41" t="s">
        <v>11</v>
      </c>
      <c r="E41" t="s">
        <v>12</v>
      </c>
      <c r="F41">
        <v>10</v>
      </c>
      <c r="G41">
        <v>3</v>
      </c>
    </row>
    <row r="42" spans="1:7" x14ac:dyDescent="0.25">
      <c r="A42">
        <v>44</v>
      </c>
      <c r="B42">
        <v>0</v>
      </c>
      <c r="C42">
        <v>29</v>
      </c>
      <c r="D42" t="s">
        <v>11</v>
      </c>
      <c r="E42" t="s">
        <v>10</v>
      </c>
      <c r="F42">
        <v>10</v>
      </c>
      <c r="G42">
        <v>2</v>
      </c>
    </row>
    <row r="43" spans="1:7" x14ac:dyDescent="0.25">
      <c r="A43">
        <v>45</v>
      </c>
      <c r="B43">
        <v>1</v>
      </c>
      <c r="C43">
        <v>20</v>
      </c>
      <c r="D43" t="s">
        <v>9</v>
      </c>
      <c r="E43" t="s">
        <v>12</v>
      </c>
      <c r="F43">
        <v>1</v>
      </c>
      <c r="G43">
        <v>2</v>
      </c>
    </row>
    <row r="44" spans="1:7" x14ac:dyDescent="0.25">
      <c r="A44">
        <v>47</v>
      </c>
      <c r="B44">
        <v>1</v>
      </c>
      <c r="C44">
        <v>31</v>
      </c>
      <c r="D44" t="s">
        <v>9</v>
      </c>
      <c r="E44" t="s">
        <v>10</v>
      </c>
      <c r="F44">
        <v>7</v>
      </c>
      <c r="G44">
        <v>3</v>
      </c>
    </row>
    <row r="45" spans="1:7" x14ac:dyDescent="0.25">
      <c r="A45">
        <v>46</v>
      </c>
      <c r="B45">
        <v>0</v>
      </c>
      <c r="C45">
        <v>25</v>
      </c>
      <c r="D45" t="s">
        <v>11</v>
      </c>
      <c r="E45" t="s">
        <v>10</v>
      </c>
      <c r="F45">
        <v>4</v>
      </c>
      <c r="G45">
        <v>3</v>
      </c>
    </row>
    <row r="46" spans="1:7" x14ac:dyDescent="0.25">
      <c r="A46">
        <v>48</v>
      </c>
      <c r="B46">
        <v>0</v>
      </c>
      <c r="C46">
        <v>41</v>
      </c>
      <c r="D46" t="s">
        <v>9</v>
      </c>
      <c r="E46" t="s">
        <v>10</v>
      </c>
      <c r="F46">
        <v>9</v>
      </c>
      <c r="G46">
        <v>2</v>
      </c>
    </row>
    <row r="47" spans="1:7" x14ac:dyDescent="0.25">
      <c r="A47">
        <v>49</v>
      </c>
      <c r="B47">
        <v>1</v>
      </c>
      <c r="C47">
        <v>25</v>
      </c>
      <c r="D47" t="s">
        <v>9</v>
      </c>
      <c r="E47" t="s">
        <v>18</v>
      </c>
      <c r="F47">
        <v>0</v>
      </c>
      <c r="G47">
        <v>1</v>
      </c>
    </row>
    <row r="48" spans="1:7" x14ac:dyDescent="0.25">
      <c r="A48">
        <v>50</v>
      </c>
      <c r="B48">
        <v>0</v>
      </c>
      <c r="C48">
        <v>21</v>
      </c>
      <c r="D48" t="s">
        <v>9</v>
      </c>
      <c r="E48" t="s">
        <v>12</v>
      </c>
      <c r="F48">
        <v>4</v>
      </c>
      <c r="G48">
        <v>2</v>
      </c>
    </row>
    <row r="49" spans="1:7" x14ac:dyDescent="0.25">
      <c r="A49">
        <v>51</v>
      </c>
      <c r="B49">
        <v>1</v>
      </c>
      <c r="C49">
        <v>31</v>
      </c>
      <c r="D49" t="s">
        <v>11</v>
      </c>
      <c r="E49" t="s">
        <v>12</v>
      </c>
      <c r="F49">
        <v>3</v>
      </c>
      <c r="G49">
        <v>2</v>
      </c>
    </row>
    <row r="50" spans="1:7" x14ac:dyDescent="0.25">
      <c r="A50">
        <v>52</v>
      </c>
      <c r="B50">
        <v>0</v>
      </c>
      <c r="C50">
        <v>37</v>
      </c>
      <c r="D50" t="s">
        <v>9</v>
      </c>
      <c r="E50" t="s">
        <v>21</v>
      </c>
      <c r="F50">
        <v>11</v>
      </c>
      <c r="G50">
        <v>6</v>
      </c>
    </row>
    <row r="51" spans="1:7" x14ac:dyDescent="0.25">
      <c r="A51">
        <v>53</v>
      </c>
      <c r="B51">
        <v>1</v>
      </c>
      <c r="C51">
        <v>49</v>
      </c>
      <c r="D51" t="s">
        <v>11</v>
      </c>
      <c r="E51" t="s">
        <v>22</v>
      </c>
      <c r="F51">
        <v>4</v>
      </c>
      <c r="G51">
        <v>2</v>
      </c>
    </row>
    <row r="52" spans="1:7" x14ac:dyDescent="0.25">
      <c r="A52">
        <v>54</v>
      </c>
      <c r="B52">
        <v>0</v>
      </c>
      <c r="C52">
        <v>28</v>
      </c>
      <c r="D52" t="s">
        <v>11</v>
      </c>
      <c r="E52" t="s">
        <v>10</v>
      </c>
      <c r="F52">
        <v>5</v>
      </c>
      <c r="G52">
        <v>2</v>
      </c>
    </row>
    <row r="53" spans="1:7" x14ac:dyDescent="0.25">
      <c r="A53">
        <v>55</v>
      </c>
      <c r="B53">
        <v>1</v>
      </c>
      <c r="C53">
        <v>25</v>
      </c>
      <c r="D53" t="s">
        <v>9</v>
      </c>
      <c r="E53" t="s">
        <v>10</v>
      </c>
      <c r="F53">
        <v>2</v>
      </c>
      <c r="G53">
        <v>1</v>
      </c>
    </row>
    <row r="54" spans="1:7" x14ac:dyDescent="0.25">
      <c r="A54">
        <v>56</v>
      </c>
      <c r="B54">
        <v>0</v>
      </c>
      <c r="C54">
        <v>27</v>
      </c>
      <c r="D54" t="s">
        <v>9</v>
      </c>
      <c r="E54" t="s">
        <v>12</v>
      </c>
      <c r="F54">
        <v>5</v>
      </c>
      <c r="G54">
        <v>2</v>
      </c>
    </row>
    <row r="55" spans="1:7" x14ac:dyDescent="0.25">
      <c r="A55">
        <v>57</v>
      </c>
      <c r="B55">
        <v>1</v>
      </c>
      <c r="C55">
        <v>20</v>
      </c>
      <c r="D55" t="s">
        <v>11</v>
      </c>
      <c r="E55" t="s">
        <v>21</v>
      </c>
      <c r="F55">
        <v>0</v>
      </c>
      <c r="G55">
        <v>3</v>
      </c>
    </row>
    <row r="56" spans="1:7" x14ac:dyDescent="0.25">
      <c r="A56">
        <v>58</v>
      </c>
      <c r="B56">
        <v>0</v>
      </c>
      <c r="C56">
        <v>24</v>
      </c>
      <c r="D56" t="s">
        <v>9</v>
      </c>
      <c r="E56" t="s">
        <v>12</v>
      </c>
      <c r="F56">
        <v>6</v>
      </c>
      <c r="G56">
        <v>11</v>
      </c>
    </row>
    <row r="57" spans="1:7" x14ac:dyDescent="0.25">
      <c r="A57">
        <v>59</v>
      </c>
      <c r="B57">
        <v>1</v>
      </c>
      <c r="C57">
        <v>26</v>
      </c>
      <c r="D57" t="s">
        <v>9</v>
      </c>
      <c r="E57" t="s">
        <v>12</v>
      </c>
      <c r="F57">
        <v>3</v>
      </c>
      <c r="G57">
        <v>2</v>
      </c>
    </row>
    <row r="58" spans="1:7" x14ac:dyDescent="0.25">
      <c r="A58">
        <v>60</v>
      </c>
      <c r="B58">
        <v>0</v>
      </c>
      <c r="C58">
        <v>19</v>
      </c>
      <c r="D58" t="s">
        <v>9</v>
      </c>
      <c r="E58" t="s">
        <v>12</v>
      </c>
      <c r="F58">
        <v>10</v>
      </c>
      <c r="G58">
        <v>4</v>
      </c>
    </row>
    <row r="59" spans="1:7" x14ac:dyDescent="0.25">
      <c r="A59">
        <v>61</v>
      </c>
      <c r="B59">
        <v>1</v>
      </c>
      <c r="C59">
        <v>29</v>
      </c>
      <c r="D59" t="s">
        <v>11</v>
      </c>
      <c r="E59" t="s">
        <v>12</v>
      </c>
      <c r="F59">
        <v>10</v>
      </c>
      <c r="G59">
        <v>2</v>
      </c>
    </row>
    <row r="60" spans="1:7" x14ac:dyDescent="0.25">
      <c r="A60">
        <v>62</v>
      </c>
      <c r="B60">
        <v>0</v>
      </c>
      <c r="C60">
        <v>34</v>
      </c>
      <c r="D60" t="s">
        <v>9</v>
      </c>
      <c r="E60" t="s">
        <v>10</v>
      </c>
      <c r="F60">
        <v>9</v>
      </c>
      <c r="G60">
        <v>1</v>
      </c>
    </row>
    <row r="61" spans="1:7" x14ac:dyDescent="0.25">
      <c r="A61">
        <v>63</v>
      </c>
      <c r="B61">
        <v>1</v>
      </c>
      <c r="C61">
        <v>33</v>
      </c>
      <c r="D61" t="s">
        <v>9</v>
      </c>
      <c r="E61" t="s">
        <v>10</v>
      </c>
      <c r="F61">
        <v>4</v>
      </c>
      <c r="G61">
        <v>2</v>
      </c>
    </row>
    <row r="62" spans="1:7" x14ac:dyDescent="0.25">
      <c r="A62">
        <v>64</v>
      </c>
      <c r="B62">
        <v>0</v>
      </c>
      <c r="C62">
        <v>22</v>
      </c>
      <c r="D62" t="s">
        <v>11</v>
      </c>
      <c r="E62" t="s">
        <v>18</v>
      </c>
      <c r="F62">
        <v>2</v>
      </c>
      <c r="G62">
        <v>3</v>
      </c>
    </row>
    <row r="63" spans="1:7" x14ac:dyDescent="0.25">
      <c r="A63">
        <v>65</v>
      </c>
      <c r="B63">
        <v>1</v>
      </c>
      <c r="C63">
        <v>23</v>
      </c>
      <c r="D63" t="s">
        <v>9</v>
      </c>
      <c r="E63" t="s">
        <v>10</v>
      </c>
      <c r="F63">
        <v>0</v>
      </c>
      <c r="G63">
        <v>3</v>
      </c>
    </row>
    <row r="64" spans="1:7" x14ac:dyDescent="0.25">
      <c r="A64">
        <v>67</v>
      </c>
      <c r="B64">
        <v>1</v>
      </c>
      <c r="C64">
        <v>28</v>
      </c>
      <c r="D64" t="s">
        <v>9</v>
      </c>
      <c r="E64" t="s">
        <v>10</v>
      </c>
      <c r="F64">
        <v>4</v>
      </c>
      <c r="G64">
        <v>2</v>
      </c>
    </row>
    <row r="65" spans="1:7" x14ac:dyDescent="0.25">
      <c r="A65">
        <v>68</v>
      </c>
      <c r="B65">
        <v>0</v>
      </c>
      <c r="C65">
        <v>19</v>
      </c>
      <c r="D65" t="s">
        <v>11</v>
      </c>
      <c r="E65" t="s">
        <v>25</v>
      </c>
      <c r="F65">
        <v>10</v>
      </c>
      <c r="G65">
        <v>6</v>
      </c>
    </row>
    <row r="66" spans="1:7" x14ac:dyDescent="0.25">
      <c r="A66">
        <v>69</v>
      </c>
      <c r="B66">
        <v>1</v>
      </c>
      <c r="C66">
        <v>21</v>
      </c>
      <c r="D66" t="s">
        <v>9</v>
      </c>
      <c r="E66" t="s">
        <v>26</v>
      </c>
      <c r="F66">
        <v>2</v>
      </c>
      <c r="G66">
        <v>4</v>
      </c>
    </row>
    <row r="67" spans="1:7" x14ac:dyDescent="0.25">
      <c r="A67">
        <v>70</v>
      </c>
      <c r="B67">
        <v>0</v>
      </c>
      <c r="C67">
        <v>29</v>
      </c>
      <c r="D67" t="s">
        <v>11</v>
      </c>
      <c r="E67" t="s">
        <v>10</v>
      </c>
      <c r="F67">
        <v>6</v>
      </c>
      <c r="G67">
        <v>2</v>
      </c>
    </row>
    <row r="68" spans="1:7" x14ac:dyDescent="0.25">
      <c r="A68">
        <v>71</v>
      </c>
      <c r="B68">
        <v>1</v>
      </c>
      <c r="C68">
        <v>21</v>
      </c>
      <c r="D68" t="s">
        <v>11</v>
      </c>
      <c r="E68" t="s">
        <v>12</v>
      </c>
      <c r="F68">
        <v>3</v>
      </c>
      <c r="G68">
        <v>4</v>
      </c>
    </row>
    <row r="69" spans="1:7" x14ac:dyDescent="0.25">
      <c r="A69">
        <v>72</v>
      </c>
      <c r="B69">
        <v>0</v>
      </c>
      <c r="C69">
        <v>35</v>
      </c>
      <c r="D69" t="s">
        <v>11</v>
      </c>
      <c r="E69" t="s">
        <v>16</v>
      </c>
      <c r="F69">
        <v>7</v>
      </c>
      <c r="G69">
        <v>3</v>
      </c>
    </row>
    <row r="70" spans="1:7" x14ac:dyDescent="0.25">
      <c r="A70">
        <v>73</v>
      </c>
      <c r="B70">
        <v>1</v>
      </c>
      <c r="C70">
        <v>29</v>
      </c>
      <c r="D70" t="s">
        <v>11</v>
      </c>
      <c r="E70" t="s">
        <v>10</v>
      </c>
      <c r="F70">
        <v>2</v>
      </c>
      <c r="G70">
        <v>2</v>
      </c>
    </row>
    <row r="71" spans="1:7" x14ac:dyDescent="0.25">
      <c r="A71">
        <v>74</v>
      </c>
      <c r="B71">
        <v>0</v>
      </c>
      <c r="C71">
        <v>23</v>
      </c>
      <c r="D71" t="s">
        <v>9</v>
      </c>
      <c r="E71" t="s">
        <v>27</v>
      </c>
      <c r="F71">
        <v>8</v>
      </c>
      <c r="G71">
        <v>4</v>
      </c>
    </row>
    <row r="72" spans="1:7" x14ac:dyDescent="0.25">
      <c r="A72">
        <v>75</v>
      </c>
      <c r="B72">
        <v>1</v>
      </c>
      <c r="C72">
        <v>21</v>
      </c>
      <c r="D72" t="s">
        <v>11</v>
      </c>
      <c r="E72" t="s">
        <v>10</v>
      </c>
      <c r="F72">
        <v>5</v>
      </c>
      <c r="G72">
        <v>3</v>
      </c>
    </row>
    <row r="73" spans="1:7" x14ac:dyDescent="0.25">
      <c r="A73">
        <v>77</v>
      </c>
      <c r="B73">
        <v>1</v>
      </c>
      <c r="C73">
        <v>34</v>
      </c>
      <c r="D73" t="s">
        <v>9</v>
      </c>
      <c r="E73" t="s">
        <v>10</v>
      </c>
      <c r="F73">
        <v>4</v>
      </c>
      <c r="G73">
        <v>3</v>
      </c>
    </row>
    <row r="74" spans="1:7" x14ac:dyDescent="0.25">
      <c r="A74">
        <v>78</v>
      </c>
      <c r="B74">
        <v>0</v>
      </c>
      <c r="C74">
        <v>29</v>
      </c>
      <c r="D74" t="s">
        <v>11</v>
      </c>
      <c r="E74" t="s">
        <v>10</v>
      </c>
      <c r="F74">
        <v>2</v>
      </c>
      <c r="G74">
        <v>4</v>
      </c>
    </row>
    <row r="75" spans="1:7" x14ac:dyDescent="0.25">
      <c r="A75">
        <v>79</v>
      </c>
      <c r="B75">
        <v>1</v>
      </c>
      <c r="C75">
        <v>24</v>
      </c>
      <c r="D75" t="s">
        <v>11</v>
      </c>
      <c r="E75" t="s">
        <v>17</v>
      </c>
      <c r="F75">
        <v>0</v>
      </c>
      <c r="G75">
        <v>1</v>
      </c>
    </row>
    <row r="76" spans="1:7" x14ac:dyDescent="0.25">
      <c r="A76">
        <v>80</v>
      </c>
      <c r="B76">
        <v>0</v>
      </c>
      <c r="C76">
        <v>44</v>
      </c>
      <c r="D76" t="s">
        <v>9</v>
      </c>
      <c r="E76" t="s">
        <v>18</v>
      </c>
      <c r="F76">
        <v>2</v>
      </c>
      <c r="G76">
        <v>2</v>
      </c>
    </row>
    <row r="77" spans="1:7" x14ac:dyDescent="0.25">
      <c r="A77">
        <v>81</v>
      </c>
      <c r="B77">
        <v>1</v>
      </c>
      <c r="C77">
        <v>27</v>
      </c>
      <c r="D77" t="s">
        <v>11</v>
      </c>
      <c r="E77" t="s">
        <v>21</v>
      </c>
      <c r="F77">
        <v>4</v>
      </c>
      <c r="G77">
        <v>3</v>
      </c>
    </row>
    <row r="78" spans="1:7" x14ac:dyDescent="0.25">
      <c r="A78">
        <v>82</v>
      </c>
      <c r="B78">
        <v>0</v>
      </c>
      <c r="C78">
        <v>25</v>
      </c>
      <c r="D78" t="s">
        <v>11</v>
      </c>
      <c r="E78" t="s">
        <v>12</v>
      </c>
      <c r="F78">
        <v>4</v>
      </c>
      <c r="G78">
        <v>1</v>
      </c>
    </row>
    <row r="79" spans="1:7" x14ac:dyDescent="0.25">
      <c r="A79">
        <v>83</v>
      </c>
      <c r="B79">
        <v>1</v>
      </c>
      <c r="C79">
        <v>23</v>
      </c>
      <c r="D79" t="s">
        <v>11</v>
      </c>
      <c r="E79" t="s">
        <v>10</v>
      </c>
      <c r="F79">
        <v>2</v>
      </c>
      <c r="G79">
        <v>1</v>
      </c>
    </row>
    <row r="80" spans="1:7" x14ac:dyDescent="0.25">
      <c r="A80">
        <v>84</v>
      </c>
      <c r="B80">
        <v>0</v>
      </c>
      <c r="C80">
        <v>29</v>
      </c>
      <c r="D80" t="s">
        <v>9</v>
      </c>
      <c r="E80" t="s">
        <v>12</v>
      </c>
      <c r="F80">
        <v>10</v>
      </c>
      <c r="G80">
        <v>4</v>
      </c>
    </row>
    <row r="81" spans="1:7" x14ac:dyDescent="0.25">
      <c r="A81">
        <v>86</v>
      </c>
      <c r="B81">
        <v>0</v>
      </c>
      <c r="C81">
        <v>79</v>
      </c>
      <c r="D81" t="s">
        <v>11</v>
      </c>
      <c r="E81" t="s">
        <v>18</v>
      </c>
      <c r="F81">
        <v>9</v>
      </c>
      <c r="G81">
        <v>1</v>
      </c>
    </row>
    <row r="82" spans="1:7" x14ac:dyDescent="0.25">
      <c r="A82">
        <v>87</v>
      </c>
      <c r="B82">
        <v>1</v>
      </c>
      <c r="C82">
        <v>59</v>
      </c>
      <c r="D82" t="s">
        <v>11</v>
      </c>
      <c r="E82" t="s">
        <v>10</v>
      </c>
      <c r="F82">
        <v>0</v>
      </c>
      <c r="G82">
        <v>2</v>
      </c>
    </row>
    <row r="83" spans="1:7" x14ac:dyDescent="0.25">
      <c r="A83">
        <v>88</v>
      </c>
      <c r="B83">
        <v>0</v>
      </c>
      <c r="C83">
        <v>23</v>
      </c>
      <c r="D83" t="s">
        <v>9</v>
      </c>
      <c r="E83" t="s">
        <v>28</v>
      </c>
      <c r="F83">
        <v>1</v>
      </c>
      <c r="G83">
        <v>6</v>
      </c>
    </row>
    <row r="84" spans="1:7" x14ac:dyDescent="0.25">
      <c r="A84">
        <v>89</v>
      </c>
      <c r="B84">
        <v>1</v>
      </c>
      <c r="C84">
        <v>44</v>
      </c>
      <c r="D84" t="s">
        <v>11</v>
      </c>
      <c r="E84" t="s">
        <v>29</v>
      </c>
      <c r="F84">
        <v>3</v>
      </c>
      <c r="G84">
        <v>2</v>
      </c>
    </row>
    <row r="85" spans="1:7" x14ac:dyDescent="0.25">
      <c r="A85">
        <v>90</v>
      </c>
      <c r="B85">
        <v>0</v>
      </c>
      <c r="C85">
        <v>50</v>
      </c>
      <c r="D85" t="s">
        <v>11</v>
      </c>
      <c r="E85" t="s">
        <v>10</v>
      </c>
      <c r="F85">
        <v>1</v>
      </c>
      <c r="G85">
        <v>1</v>
      </c>
    </row>
    <row r="86" spans="1:7" x14ac:dyDescent="0.25">
      <c r="A86">
        <v>91</v>
      </c>
      <c r="B86">
        <v>1</v>
      </c>
      <c r="C86">
        <v>59</v>
      </c>
      <c r="D86" t="s">
        <v>11</v>
      </c>
      <c r="E86" t="s">
        <v>10</v>
      </c>
      <c r="F86">
        <v>4</v>
      </c>
      <c r="G86">
        <v>5</v>
      </c>
    </row>
    <row r="87" spans="1:7" x14ac:dyDescent="0.25">
      <c r="A87">
        <v>92</v>
      </c>
      <c r="B87">
        <v>0</v>
      </c>
      <c r="C87">
        <v>28</v>
      </c>
      <c r="D87" t="s">
        <v>9</v>
      </c>
      <c r="E87" t="s">
        <v>16</v>
      </c>
      <c r="F87">
        <v>1</v>
      </c>
      <c r="G87">
        <v>2</v>
      </c>
    </row>
    <row r="88" spans="1:7" x14ac:dyDescent="0.25">
      <c r="A88">
        <v>93</v>
      </c>
      <c r="B88">
        <v>1</v>
      </c>
      <c r="C88">
        <v>29</v>
      </c>
      <c r="D88" t="s">
        <v>11</v>
      </c>
      <c r="E88" t="s">
        <v>16</v>
      </c>
      <c r="F88">
        <v>5</v>
      </c>
      <c r="G88">
        <v>2</v>
      </c>
    </row>
    <row r="89" spans="1:7" x14ac:dyDescent="0.25">
      <c r="A89">
        <v>94</v>
      </c>
      <c r="B89">
        <v>0</v>
      </c>
      <c r="C89">
        <v>23</v>
      </c>
      <c r="D89" t="s">
        <v>9</v>
      </c>
      <c r="E89" t="s">
        <v>30</v>
      </c>
      <c r="F89">
        <v>0</v>
      </c>
      <c r="G89">
        <v>1</v>
      </c>
    </row>
    <row r="90" spans="1:7" x14ac:dyDescent="0.25">
      <c r="A90">
        <v>95</v>
      </c>
      <c r="B90">
        <v>1</v>
      </c>
      <c r="C90">
        <v>24</v>
      </c>
      <c r="D90" t="s">
        <v>9</v>
      </c>
      <c r="E90" t="s">
        <v>10</v>
      </c>
      <c r="F90">
        <v>3</v>
      </c>
      <c r="G90">
        <v>1</v>
      </c>
    </row>
    <row r="91" spans="1:7" x14ac:dyDescent="0.25">
      <c r="A91">
        <v>96</v>
      </c>
      <c r="B91">
        <v>0</v>
      </c>
      <c r="C91">
        <v>36</v>
      </c>
      <c r="D91" t="s">
        <v>9</v>
      </c>
      <c r="E91" t="s">
        <v>31</v>
      </c>
      <c r="F91">
        <v>7</v>
      </c>
      <c r="G91">
        <v>2</v>
      </c>
    </row>
    <row r="92" spans="1:7" x14ac:dyDescent="0.25">
      <c r="A92">
        <v>97</v>
      </c>
      <c r="B92">
        <v>1</v>
      </c>
      <c r="C92">
        <v>33</v>
      </c>
      <c r="D92" t="s">
        <v>11</v>
      </c>
      <c r="E92" t="s">
        <v>12</v>
      </c>
      <c r="F92">
        <v>7</v>
      </c>
      <c r="G92">
        <v>2</v>
      </c>
    </row>
    <row r="93" spans="1:7" x14ac:dyDescent="0.25">
      <c r="A93">
        <v>98</v>
      </c>
      <c r="B93">
        <v>0</v>
      </c>
      <c r="C93">
        <v>27</v>
      </c>
      <c r="D93" t="s">
        <v>9</v>
      </c>
      <c r="E93" t="s">
        <v>10</v>
      </c>
      <c r="F93">
        <v>4</v>
      </c>
      <c r="G93">
        <v>0</v>
      </c>
    </row>
    <row r="94" spans="1:7" x14ac:dyDescent="0.25">
      <c r="A94">
        <v>99</v>
      </c>
      <c r="B94">
        <v>1</v>
      </c>
      <c r="C94">
        <v>18</v>
      </c>
      <c r="D94" t="s">
        <v>9</v>
      </c>
      <c r="E94" t="s">
        <v>12</v>
      </c>
      <c r="F94">
        <v>11</v>
      </c>
      <c r="G94">
        <v>4</v>
      </c>
    </row>
    <row r="95" spans="1:7" x14ac:dyDescent="0.25">
      <c r="A95">
        <v>100</v>
      </c>
      <c r="B95">
        <v>0</v>
      </c>
      <c r="C95">
        <v>26</v>
      </c>
      <c r="D95" t="s">
        <v>9</v>
      </c>
      <c r="E95" t="s">
        <v>32</v>
      </c>
      <c r="F95">
        <v>5</v>
      </c>
      <c r="G95">
        <v>1</v>
      </c>
    </row>
    <row r="96" spans="1:7" x14ac:dyDescent="0.25">
      <c r="A96">
        <v>101</v>
      </c>
      <c r="B96">
        <v>1</v>
      </c>
      <c r="C96">
        <v>34</v>
      </c>
      <c r="D96" t="s">
        <v>9</v>
      </c>
      <c r="E96" t="s">
        <v>12</v>
      </c>
      <c r="F96">
        <v>5</v>
      </c>
      <c r="G96">
        <v>4</v>
      </c>
    </row>
    <row r="97" spans="1:7" x14ac:dyDescent="0.25">
      <c r="A97">
        <v>102</v>
      </c>
      <c r="B97">
        <v>0</v>
      </c>
      <c r="C97">
        <v>25</v>
      </c>
      <c r="D97" t="s">
        <v>9</v>
      </c>
      <c r="E97" t="s">
        <v>10</v>
      </c>
      <c r="F97">
        <v>3</v>
      </c>
      <c r="G97">
        <v>5</v>
      </c>
    </row>
    <row r="98" spans="1:7" x14ac:dyDescent="0.25">
      <c r="A98">
        <v>103</v>
      </c>
      <c r="B98">
        <v>1</v>
      </c>
      <c r="C98">
        <v>35</v>
      </c>
      <c r="D98" t="s">
        <v>11</v>
      </c>
      <c r="E98" t="s">
        <v>10</v>
      </c>
      <c r="F98">
        <v>11</v>
      </c>
      <c r="G98">
        <v>5</v>
      </c>
    </row>
    <row r="99" spans="1:7" x14ac:dyDescent="0.25">
      <c r="A99">
        <v>104</v>
      </c>
      <c r="B99">
        <v>0</v>
      </c>
      <c r="C99">
        <v>55</v>
      </c>
      <c r="D99" t="s">
        <v>11</v>
      </c>
      <c r="E99" t="s">
        <v>12</v>
      </c>
      <c r="F99">
        <v>8</v>
      </c>
      <c r="G99">
        <v>3</v>
      </c>
    </row>
    <row r="100" spans="1:7" x14ac:dyDescent="0.25">
      <c r="A100">
        <v>105</v>
      </c>
      <c r="B100">
        <v>1</v>
      </c>
      <c r="C100">
        <v>35</v>
      </c>
      <c r="D100" t="s">
        <v>11</v>
      </c>
      <c r="E100" t="s">
        <v>10</v>
      </c>
      <c r="F100">
        <v>10</v>
      </c>
      <c r="G100">
        <v>3</v>
      </c>
    </row>
    <row r="101" spans="1:7" x14ac:dyDescent="0.25">
      <c r="A101">
        <v>106</v>
      </c>
      <c r="B101">
        <v>0</v>
      </c>
      <c r="C101">
        <v>29</v>
      </c>
      <c r="D101" t="s">
        <v>11</v>
      </c>
      <c r="E101" t="s">
        <v>10</v>
      </c>
      <c r="F101">
        <v>6</v>
      </c>
      <c r="G101">
        <v>2</v>
      </c>
    </row>
    <row r="102" spans="1:7" x14ac:dyDescent="0.25">
      <c r="A102">
        <v>111</v>
      </c>
      <c r="B102">
        <v>1</v>
      </c>
      <c r="C102">
        <v>50</v>
      </c>
      <c r="D102" t="s">
        <v>11</v>
      </c>
      <c r="E102" t="s">
        <v>22</v>
      </c>
      <c r="F102">
        <v>10</v>
      </c>
      <c r="G102">
        <v>4</v>
      </c>
    </row>
    <row r="103" spans="1:7" x14ac:dyDescent="0.25">
      <c r="A103">
        <v>114</v>
      </c>
      <c r="B103">
        <v>0</v>
      </c>
      <c r="C103">
        <v>36</v>
      </c>
      <c r="D103" t="s">
        <v>11</v>
      </c>
      <c r="E103" t="s">
        <v>18</v>
      </c>
      <c r="F103">
        <v>10</v>
      </c>
      <c r="G103">
        <v>5</v>
      </c>
    </row>
    <row r="104" spans="1:7" x14ac:dyDescent="0.25">
      <c r="A104">
        <v>112</v>
      </c>
      <c r="B104">
        <v>0</v>
      </c>
      <c r="C104">
        <v>29</v>
      </c>
      <c r="D104" t="s">
        <v>9</v>
      </c>
      <c r="E104" t="s">
        <v>10</v>
      </c>
      <c r="F104">
        <v>3</v>
      </c>
      <c r="G104">
        <v>1</v>
      </c>
    </row>
    <row r="105" spans="1:7" x14ac:dyDescent="0.25">
      <c r="A105">
        <v>115</v>
      </c>
      <c r="B105">
        <v>1</v>
      </c>
      <c r="C105">
        <v>31</v>
      </c>
      <c r="D105" t="s">
        <v>11</v>
      </c>
      <c r="E105" t="s">
        <v>12</v>
      </c>
      <c r="F105">
        <v>10</v>
      </c>
      <c r="G105">
        <v>3</v>
      </c>
    </row>
    <row r="106" spans="1:7" x14ac:dyDescent="0.25">
      <c r="A106">
        <v>113</v>
      </c>
      <c r="B106">
        <v>1</v>
      </c>
      <c r="C106">
        <v>18</v>
      </c>
      <c r="D106" t="s">
        <v>9</v>
      </c>
      <c r="E106" t="s">
        <v>10</v>
      </c>
      <c r="F106">
        <v>10</v>
      </c>
      <c r="G106">
        <v>3</v>
      </c>
    </row>
    <row r="107" spans="1:7" x14ac:dyDescent="0.25">
      <c r="A107">
        <v>116</v>
      </c>
      <c r="B107">
        <v>0</v>
      </c>
      <c r="C107">
        <v>21</v>
      </c>
      <c r="D107" t="s">
        <v>11</v>
      </c>
      <c r="E107" t="s">
        <v>10</v>
      </c>
      <c r="F107">
        <v>4</v>
      </c>
      <c r="G107">
        <v>3</v>
      </c>
    </row>
    <row r="108" spans="1:7" x14ac:dyDescent="0.25">
      <c r="A108">
        <v>117</v>
      </c>
      <c r="B108">
        <v>1</v>
      </c>
      <c r="C108">
        <v>35</v>
      </c>
      <c r="D108" t="s">
        <v>11</v>
      </c>
      <c r="E108" t="s">
        <v>33</v>
      </c>
      <c r="F108">
        <v>1</v>
      </c>
      <c r="G108">
        <v>2</v>
      </c>
    </row>
    <row r="109" spans="1:7" x14ac:dyDescent="0.25">
      <c r="A109">
        <v>119</v>
      </c>
      <c r="B109">
        <v>1</v>
      </c>
      <c r="C109">
        <v>50</v>
      </c>
      <c r="D109" t="s">
        <v>9</v>
      </c>
      <c r="E109" t="s">
        <v>10</v>
      </c>
      <c r="F109">
        <v>7</v>
      </c>
      <c r="G109">
        <v>2</v>
      </c>
    </row>
    <row r="110" spans="1:7" x14ac:dyDescent="0.25">
      <c r="A110">
        <v>118</v>
      </c>
      <c r="B110">
        <v>0</v>
      </c>
      <c r="C110">
        <v>57</v>
      </c>
      <c r="D110" t="s">
        <v>9</v>
      </c>
      <c r="E110" t="s">
        <v>18</v>
      </c>
      <c r="F110">
        <v>2</v>
      </c>
      <c r="G110">
        <v>1</v>
      </c>
    </row>
    <row r="111" spans="1:7" x14ac:dyDescent="0.25">
      <c r="A111">
        <v>120</v>
      </c>
      <c r="B111">
        <v>0</v>
      </c>
      <c r="C111">
        <v>46</v>
      </c>
      <c r="D111" t="s">
        <v>9</v>
      </c>
      <c r="E111" t="s">
        <v>10</v>
      </c>
      <c r="F111">
        <v>0</v>
      </c>
      <c r="G111">
        <v>1</v>
      </c>
    </row>
    <row r="112" spans="1:7" x14ac:dyDescent="0.25">
      <c r="A112">
        <v>121</v>
      </c>
      <c r="B112">
        <v>1</v>
      </c>
      <c r="C112">
        <v>38</v>
      </c>
      <c r="D112" t="s">
        <v>9</v>
      </c>
      <c r="E112" t="s">
        <v>12</v>
      </c>
      <c r="F112">
        <v>10</v>
      </c>
      <c r="G112">
        <v>4</v>
      </c>
    </row>
    <row r="113" spans="1:7" x14ac:dyDescent="0.25">
      <c r="A113">
        <v>123</v>
      </c>
      <c r="B113">
        <v>1</v>
      </c>
      <c r="C113">
        <v>29</v>
      </c>
      <c r="D113" t="s">
        <v>11</v>
      </c>
      <c r="E113" t="s">
        <v>22</v>
      </c>
      <c r="F113">
        <v>7</v>
      </c>
      <c r="G113">
        <v>3</v>
      </c>
    </row>
    <row r="114" spans="1:7" x14ac:dyDescent="0.25">
      <c r="A114">
        <v>122</v>
      </c>
      <c r="B114">
        <v>0</v>
      </c>
      <c r="C114">
        <v>37</v>
      </c>
      <c r="D114" t="s">
        <v>9</v>
      </c>
      <c r="E114" t="s">
        <v>10</v>
      </c>
      <c r="F114">
        <v>3</v>
      </c>
      <c r="G114">
        <v>2</v>
      </c>
    </row>
    <row r="115" spans="1:7" x14ac:dyDescent="0.25">
      <c r="A115">
        <v>124</v>
      </c>
      <c r="B115">
        <v>0</v>
      </c>
      <c r="C115">
        <v>42</v>
      </c>
      <c r="D115" t="s">
        <v>11</v>
      </c>
      <c r="E115" t="s">
        <v>18</v>
      </c>
      <c r="F115">
        <v>4</v>
      </c>
      <c r="G115">
        <v>4</v>
      </c>
    </row>
    <row r="116" spans="1:7" x14ac:dyDescent="0.25">
      <c r="A116">
        <v>125</v>
      </c>
      <c r="B116">
        <v>1</v>
      </c>
      <c r="C116">
        <v>52</v>
      </c>
      <c r="D116" t="s">
        <v>9</v>
      </c>
      <c r="E116" t="s">
        <v>18</v>
      </c>
      <c r="F116">
        <v>2</v>
      </c>
      <c r="G116">
        <v>2</v>
      </c>
    </row>
    <row r="117" spans="1:7" x14ac:dyDescent="0.25">
      <c r="A117">
        <v>126</v>
      </c>
      <c r="B117">
        <v>0</v>
      </c>
      <c r="C117">
        <v>30</v>
      </c>
      <c r="D117" t="s">
        <v>9</v>
      </c>
      <c r="E117" t="s">
        <v>34</v>
      </c>
      <c r="F117">
        <v>3</v>
      </c>
      <c r="G117">
        <v>1</v>
      </c>
    </row>
    <row r="118" spans="1:7" x14ac:dyDescent="0.25">
      <c r="A118">
        <v>127</v>
      </c>
      <c r="B118">
        <v>1</v>
      </c>
      <c r="C118">
        <v>40</v>
      </c>
      <c r="D118" t="s">
        <v>9</v>
      </c>
      <c r="E118" t="s">
        <v>10</v>
      </c>
      <c r="F118">
        <v>9</v>
      </c>
      <c r="G118">
        <v>5</v>
      </c>
    </row>
    <row r="119" spans="1:7" x14ac:dyDescent="0.25">
      <c r="A119">
        <v>128</v>
      </c>
      <c r="B119">
        <v>0</v>
      </c>
      <c r="C119">
        <v>30</v>
      </c>
      <c r="D119" t="s">
        <v>9</v>
      </c>
      <c r="E119" t="s">
        <v>10</v>
      </c>
      <c r="F119">
        <v>9</v>
      </c>
      <c r="G119">
        <v>2</v>
      </c>
    </row>
    <row r="120" spans="1:7" x14ac:dyDescent="0.25">
      <c r="A120">
        <v>129</v>
      </c>
      <c r="B120">
        <v>1</v>
      </c>
      <c r="C120">
        <v>56</v>
      </c>
      <c r="D120" t="s">
        <v>9</v>
      </c>
      <c r="E120" t="s">
        <v>12</v>
      </c>
      <c r="F120">
        <v>1</v>
      </c>
      <c r="G120">
        <v>2</v>
      </c>
    </row>
    <row r="121" spans="1:7" x14ac:dyDescent="0.25">
      <c r="A121">
        <v>130</v>
      </c>
      <c r="B121">
        <v>0</v>
      </c>
      <c r="C121">
        <v>18</v>
      </c>
      <c r="D121" t="s">
        <v>11</v>
      </c>
      <c r="E121" t="s">
        <v>35</v>
      </c>
      <c r="F121">
        <v>3</v>
      </c>
      <c r="G121">
        <v>4</v>
      </c>
    </row>
    <row r="122" spans="1:7" x14ac:dyDescent="0.25">
      <c r="A122">
        <v>131</v>
      </c>
      <c r="B122">
        <v>1</v>
      </c>
      <c r="C122">
        <v>28</v>
      </c>
      <c r="D122" t="s">
        <v>11</v>
      </c>
      <c r="E122" t="s">
        <v>36</v>
      </c>
      <c r="F122">
        <v>0</v>
      </c>
      <c r="G122">
        <v>1</v>
      </c>
    </row>
    <row r="123" spans="1:7" x14ac:dyDescent="0.25">
      <c r="A123">
        <v>132</v>
      </c>
      <c r="B123">
        <v>0</v>
      </c>
      <c r="C123">
        <v>34</v>
      </c>
      <c r="D123" t="s">
        <v>11</v>
      </c>
      <c r="E123" t="s">
        <v>12</v>
      </c>
      <c r="F123">
        <v>2</v>
      </c>
      <c r="G123">
        <v>4</v>
      </c>
    </row>
    <row r="124" spans="1:7" x14ac:dyDescent="0.25">
      <c r="A124">
        <v>133</v>
      </c>
      <c r="B124">
        <v>1</v>
      </c>
      <c r="C124">
        <v>51</v>
      </c>
      <c r="D124" t="s">
        <v>11</v>
      </c>
      <c r="E124" t="s">
        <v>18</v>
      </c>
      <c r="F124">
        <v>9</v>
      </c>
      <c r="G124">
        <v>4</v>
      </c>
    </row>
    <row r="125" spans="1:7" x14ac:dyDescent="0.25">
      <c r="A125">
        <v>134</v>
      </c>
      <c r="B125">
        <v>0</v>
      </c>
      <c r="C125">
        <v>27</v>
      </c>
      <c r="D125" t="s">
        <v>11</v>
      </c>
      <c r="E125" t="s">
        <v>10</v>
      </c>
      <c r="F125">
        <v>1</v>
      </c>
      <c r="G125">
        <v>3</v>
      </c>
    </row>
    <row r="126" spans="1:7" x14ac:dyDescent="0.25">
      <c r="A126">
        <v>135</v>
      </c>
      <c r="B126">
        <v>1</v>
      </c>
      <c r="C126">
        <v>45</v>
      </c>
      <c r="D126" t="s">
        <v>9</v>
      </c>
      <c r="E126" t="s">
        <v>37</v>
      </c>
      <c r="F126">
        <v>11</v>
      </c>
      <c r="G126">
        <v>4</v>
      </c>
    </row>
    <row r="127" spans="1:7" x14ac:dyDescent="0.25">
      <c r="A127">
        <v>136</v>
      </c>
      <c r="B127">
        <v>0</v>
      </c>
      <c r="C127">
        <v>20</v>
      </c>
      <c r="D127" t="s">
        <v>11</v>
      </c>
      <c r="E127" t="s">
        <v>18</v>
      </c>
      <c r="F127">
        <v>2</v>
      </c>
      <c r="G127">
        <v>3</v>
      </c>
    </row>
    <row r="128" spans="1:7" x14ac:dyDescent="0.25">
      <c r="A128">
        <v>137</v>
      </c>
      <c r="B128">
        <v>1</v>
      </c>
      <c r="C128">
        <v>18</v>
      </c>
      <c r="D128" t="s">
        <v>11</v>
      </c>
      <c r="E128" t="s">
        <v>16</v>
      </c>
      <c r="F128">
        <v>4</v>
      </c>
      <c r="G128">
        <v>4</v>
      </c>
    </row>
    <row r="129" spans="1:7" x14ac:dyDescent="0.25">
      <c r="A129">
        <v>138</v>
      </c>
      <c r="B129">
        <v>0</v>
      </c>
      <c r="C129">
        <v>50</v>
      </c>
      <c r="D129" t="s">
        <v>11</v>
      </c>
      <c r="E129" t="s">
        <v>18</v>
      </c>
      <c r="F129">
        <v>3</v>
      </c>
      <c r="G129">
        <v>3</v>
      </c>
    </row>
    <row r="130" spans="1:7" x14ac:dyDescent="0.25">
      <c r="A130">
        <v>139</v>
      </c>
      <c r="B130">
        <v>1</v>
      </c>
      <c r="C130">
        <v>47</v>
      </c>
      <c r="D130" t="s">
        <v>11</v>
      </c>
      <c r="E130" t="s">
        <v>18</v>
      </c>
      <c r="F130">
        <v>7</v>
      </c>
      <c r="G130">
        <v>4</v>
      </c>
    </row>
    <row r="131" spans="1:7" x14ac:dyDescent="0.25">
      <c r="A131">
        <v>140</v>
      </c>
      <c r="B131">
        <v>0</v>
      </c>
      <c r="C131">
        <v>28</v>
      </c>
      <c r="D131" t="s">
        <v>9</v>
      </c>
      <c r="E131" t="s">
        <v>12</v>
      </c>
      <c r="F131">
        <v>6</v>
      </c>
      <c r="G131">
        <v>3</v>
      </c>
    </row>
    <row r="132" spans="1:7" x14ac:dyDescent="0.25">
      <c r="A132">
        <v>142</v>
      </c>
      <c r="B132">
        <v>0</v>
      </c>
      <c r="C132">
        <v>52</v>
      </c>
      <c r="D132" t="s">
        <v>9</v>
      </c>
      <c r="E132" t="s">
        <v>12</v>
      </c>
      <c r="F132">
        <v>5</v>
      </c>
      <c r="G132">
        <v>2</v>
      </c>
    </row>
    <row r="133" spans="1:7" x14ac:dyDescent="0.25">
      <c r="A133">
        <v>143</v>
      </c>
      <c r="B133">
        <v>1</v>
      </c>
      <c r="C133">
        <v>66</v>
      </c>
      <c r="D133" t="s">
        <v>9</v>
      </c>
      <c r="E133" t="s">
        <v>38</v>
      </c>
      <c r="F133">
        <v>5</v>
      </c>
      <c r="G133">
        <v>2</v>
      </c>
    </row>
    <row r="134" spans="1:7" x14ac:dyDescent="0.25">
      <c r="A134">
        <v>144</v>
      </c>
      <c r="B134">
        <v>0</v>
      </c>
      <c r="C134">
        <v>30</v>
      </c>
      <c r="D134" t="s">
        <v>9</v>
      </c>
      <c r="E134" t="s">
        <v>12</v>
      </c>
      <c r="F134">
        <v>4</v>
      </c>
      <c r="G134">
        <v>1</v>
      </c>
    </row>
    <row r="135" spans="1:7" x14ac:dyDescent="0.25">
      <c r="A135">
        <v>145</v>
      </c>
      <c r="B135">
        <v>1</v>
      </c>
      <c r="C135">
        <v>48</v>
      </c>
      <c r="D135" t="s">
        <v>11</v>
      </c>
      <c r="E135" t="s">
        <v>18</v>
      </c>
      <c r="F135">
        <v>7</v>
      </c>
      <c r="G135">
        <v>2</v>
      </c>
    </row>
    <row r="136" spans="1:7" x14ac:dyDescent="0.25">
      <c r="A136">
        <v>146</v>
      </c>
      <c r="B136">
        <v>0</v>
      </c>
      <c r="C136">
        <v>21</v>
      </c>
      <c r="D136" t="s">
        <v>9</v>
      </c>
      <c r="E136" t="s">
        <v>12</v>
      </c>
      <c r="F136">
        <v>5</v>
      </c>
      <c r="G136">
        <v>3</v>
      </c>
    </row>
    <row r="137" spans="1:7" x14ac:dyDescent="0.25">
      <c r="A137">
        <v>147</v>
      </c>
      <c r="B137">
        <v>1</v>
      </c>
      <c r="C137">
        <v>49</v>
      </c>
      <c r="D137" t="s">
        <v>11</v>
      </c>
      <c r="E137" t="s">
        <v>10</v>
      </c>
      <c r="F137">
        <v>10</v>
      </c>
      <c r="G137">
        <v>2</v>
      </c>
    </row>
    <row r="138" spans="1:7" x14ac:dyDescent="0.25">
      <c r="A138">
        <v>148</v>
      </c>
      <c r="B138">
        <v>0</v>
      </c>
      <c r="C138">
        <v>20</v>
      </c>
      <c r="D138" t="s">
        <v>11</v>
      </c>
      <c r="E138" t="s">
        <v>39</v>
      </c>
      <c r="F138">
        <v>0</v>
      </c>
      <c r="G138">
        <v>0</v>
      </c>
    </row>
    <row r="139" spans="1:7" x14ac:dyDescent="0.25">
      <c r="A139">
        <v>149</v>
      </c>
      <c r="B139">
        <v>1</v>
      </c>
      <c r="C139">
        <v>26</v>
      </c>
      <c r="D139" t="s">
        <v>9</v>
      </c>
      <c r="E139" t="s">
        <v>12</v>
      </c>
      <c r="F139">
        <v>4</v>
      </c>
      <c r="G139">
        <v>2</v>
      </c>
    </row>
    <row r="140" spans="1:7" x14ac:dyDescent="0.25">
      <c r="A140">
        <v>150</v>
      </c>
      <c r="B140">
        <v>0</v>
      </c>
      <c r="C140">
        <v>27</v>
      </c>
      <c r="D140" t="s">
        <v>11</v>
      </c>
      <c r="E140" t="s">
        <v>40</v>
      </c>
      <c r="F140">
        <v>4</v>
      </c>
      <c r="G140">
        <v>4</v>
      </c>
    </row>
    <row r="141" spans="1:7" x14ac:dyDescent="0.25">
      <c r="A141">
        <v>152</v>
      </c>
      <c r="B141">
        <v>0</v>
      </c>
      <c r="C141">
        <v>26</v>
      </c>
      <c r="D141" t="s">
        <v>9</v>
      </c>
      <c r="E141" t="s">
        <v>12</v>
      </c>
      <c r="F141">
        <v>1</v>
      </c>
      <c r="G141">
        <v>2</v>
      </c>
    </row>
    <row r="142" spans="1:7" x14ac:dyDescent="0.25">
      <c r="A142">
        <v>151</v>
      </c>
      <c r="B142">
        <v>1</v>
      </c>
      <c r="C142">
        <v>30</v>
      </c>
      <c r="D142" t="s">
        <v>9</v>
      </c>
      <c r="E142" t="s">
        <v>10</v>
      </c>
      <c r="F142">
        <v>2</v>
      </c>
      <c r="G142">
        <v>3</v>
      </c>
    </row>
    <row r="143" spans="1:7" x14ac:dyDescent="0.25">
      <c r="A143">
        <v>153</v>
      </c>
      <c r="B143">
        <v>1</v>
      </c>
      <c r="C143">
        <v>34</v>
      </c>
      <c r="D143" t="s">
        <v>11</v>
      </c>
      <c r="E143" t="s">
        <v>13</v>
      </c>
      <c r="F143">
        <v>8</v>
      </c>
      <c r="G143">
        <v>2</v>
      </c>
    </row>
    <row r="144" spans="1:7" x14ac:dyDescent="0.25">
      <c r="A144">
        <v>154</v>
      </c>
      <c r="B144">
        <v>0</v>
      </c>
      <c r="C144">
        <v>21</v>
      </c>
      <c r="D144" t="s">
        <v>9</v>
      </c>
      <c r="E144" t="s">
        <v>12</v>
      </c>
      <c r="F144">
        <v>4</v>
      </c>
      <c r="G144">
        <v>1</v>
      </c>
    </row>
    <row r="145" spans="1:7" x14ac:dyDescent="0.25">
      <c r="A145">
        <v>155</v>
      </c>
      <c r="B145">
        <v>1</v>
      </c>
      <c r="C145">
        <v>29</v>
      </c>
      <c r="D145" t="s">
        <v>9</v>
      </c>
      <c r="E145" t="s">
        <v>12</v>
      </c>
      <c r="F145">
        <v>6</v>
      </c>
      <c r="G145">
        <v>7</v>
      </c>
    </row>
    <row r="146" spans="1:7" x14ac:dyDescent="0.25">
      <c r="A146">
        <v>156</v>
      </c>
      <c r="B146">
        <v>0</v>
      </c>
      <c r="C146">
        <v>30</v>
      </c>
      <c r="D146" t="s">
        <v>9</v>
      </c>
      <c r="E146" t="s">
        <v>12</v>
      </c>
      <c r="F146">
        <v>7</v>
      </c>
      <c r="G146">
        <v>2</v>
      </c>
    </row>
    <row r="147" spans="1:7" x14ac:dyDescent="0.25">
      <c r="A147">
        <v>157</v>
      </c>
      <c r="B147">
        <v>1</v>
      </c>
      <c r="C147">
        <v>22</v>
      </c>
      <c r="D147" t="s">
        <v>9</v>
      </c>
      <c r="E147" t="s">
        <v>41</v>
      </c>
      <c r="F147">
        <v>1</v>
      </c>
      <c r="G147">
        <v>3</v>
      </c>
    </row>
    <row r="148" spans="1:7" x14ac:dyDescent="0.25">
      <c r="A148">
        <v>158</v>
      </c>
      <c r="B148">
        <v>0</v>
      </c>
      <c r="C148">
        <v>37</v>
      </c>
      <c r="D148" t="s">
        <v>9</v>
      </c>
      <c r="E148" t="s">
        <v>18</v>
      </c>
      <c r="F148">
        <v>10</v>
      </c>
      <c r="G148">
        <v>4</v>
      </c>
    </row>
    <row r="149" spans="1:7" x14ac:dyDescent="0.25">
      <c r="A149">
        <v>159</v>
      </c>
      <c r="B149">
        <v>1</v>
      </c>
      <c r="C149">
        <v>19</v>
      </c>
      <c r="D149" t="s">
        <v>11</v>
      </c>
      <c r="E149" t="s">
        <v>10</v>
      </c>
      <c r="F149">
        <v>3</v>
      </c>
      <c r="G149">
        <v>2</v>
      </c>
    </row>
    <row r="150" spans="1:7" x14ac:dyDescent="0.25">
      <c r="A150">
        <v>160</v>
      </c>
      <c r="B150">
        <v>0</v>
      </c>
      <c r="C150">
        <v>26</v>
      </c>
      <c r="D150" t="s">
        <v>11</v>
      </c>
      <c r="E150" t="s">
        <v>18</v>
      </c>
      <c r="F150">
        <v>2</v>
      </c>
      <c r="G150">
        <v>2</v>
      </c>
    </row>
    <row r="151" spans="1:7" x14ac:dyDescent="0.25">
      <c r="A151">
        <v>161</v>
      </c>
      <c r="B151">
        <v>1</v>
      </c>
      <c r="C151">
        <v>22</v>
      </c>
      <c r="D151" t="s">
        <v>9</v>
      </c>
      <c r="E151" t="s">
        <v>12</v>
      </c>
      <c r="F151">
        <v>10</v>
      </c>
      <c r="G151">
        <v>5</v>
      </c>
    </row>
    <row r="152" spans="1:7" x14ac:dyDescent="0.25">
      <c r="A152">
        <v>162</v>
      </c>
      <c r="B152">
        <v>0</v>
      </c>
      <c r="C152">
        <v>20</v>
      </c>
      <c r="D152" t="s">
        <v>11</v>
      </c>
      <c r="E152" t="s">
        <v>10</v>
      </c>
      <c r="F152">
        <v>6</v>
      </c>
      <c r="G152">
        <v>2</v>
      </c>
    </row>
    <row r="153" spans="1:7" x14ac:dyDescent="0.25">
      <c r="C153">
        <f>AVERAGE(C2:C152)</f>
        <v>32.940397350993379</v>
      </c>
      <c r="D153">
        <f>COUNTIF(D2:D152,"m")</f>
        <v>75</v>
      </c>
      <c r="F153">
        <f>MEDIAN(F2:F152)</f>
        <v>4</v>
      </c>
      <c r="G153">
        <f>MEDIAN(G2:G152)</f>
        <v>3</v>
      </c>
    </row>
    <row r="154" spans="1:7" x14ac:dyDescent="0.25">
      <c r="D154">
        <f>COUNTIF(D2:D152,"f")</f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demographics</vt:lpstr>
    </vt:vector>
  </TitlesOfParts>
  <Company>The University of Chicago Booth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K. Shah</dc:creator>
  <cp:lastModifiedBy>Anuj K. Shah</cp:lastModifiedBy>
  <dcterms:created xsi:type="dcterms:W3CDTF">2013-02-27T22:39:51Z</dcterms:created>
  <dcterms:modified xsi:type="dcterms:W3CDTF">2014-11-14T17:53:33Z</dcterms:modified>
</cp:coreProperties>
</file>