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4240" windowHeight="12045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G264" i="2" l="1"/>
  <c r="F264" i="2"/>
  <c r="D264" i="2"/>
  <c r="C264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" i="1"/>
  <c r="K276" i="2"/>
  <c r="F33" i="1" l="1"/>
  <c r="G33" i="1" s="1"/>
  <c r="F166" i="1"/>
  <c r="G166" i="1" s="1"/>
  <c r="F9" i="1"/>
  <c r="G9" i="1" s="1"/>
  <c r="F58" i="1"/>
  <c r="G58" i="1" s="1"/>
  <c r="F41" i="1"/>
  <c r="G41" i="1" s="1"/>
  <c r="F112" i="1"/>
  <c r="G112" i="1" s="1"/>
  <c r="F15" i="1"/>
  <c r="G15" i="1" s="1"/>
  <c r="F47" i="1"/>
  <c r="G47" i="1" s="1"/>
  <c r="F79" i="1"/>
  <c r="G79" i="1" s="1"/>
  <c r="F40" i="1"/>
  <c r="G40" i="1" s="1"/>
  <c r="F6" i="1"/>
  <c r="G6" i="1" s="1"/>
  <c r="F8" i="1"/>
  <c r="G8" i="1" s="1"/>
  <c r="F14" i="1"/>
  <c r="G14" i="1" s="1"/>
  <c r="F110" i="1"/>
  <c r="G110" i="1" s="1"/>
  <c r="F104" i="1"/>
  <c r="G104" i="1" s="1"/>
  <c r="F65" i="1"/>
  <c r="G65" i="1" s="1"/>
  <c r="F92" i="1"/>
  <c r="G92" i="1" s="1"/>
  <c r="F45" i="1"/>
  <c r="G45" i="1" s="1"/>
  <c r="F53" i="1"/>
  <c r="G53" i="1" s="1"/>
  <c r="F108" i="1"/>
  <c r="G108" i="1" s="1"/>
  <c r="F21" i="1"/>
  <c r="G21" i="1" s="1"/>
  <c r="F32" i="1"/>
  <c r="G32" i="1" s="1"/>
  <c r="F54" i="1"/>
  <c r="G54" i="1" s="1"/>
  <c r="F37" i="1"/>
  <c r="G37" i="1" s="1"/>
  <c r="F77" i="1"/>
  <c r="G77" i="1" s="1"/>
  <c r="F28" i="1"/>
  <c r="G28" i="1" s="1"/>
  <c r="F109" i="1"/>
  <c r="G109" i="1" s="1"/>
  <c r="F60" i="1"/>
  <c r="G60" i="1" s="1"/>
  <c r="F43" i="1"/>
  <c r="G43" i="1" s="1"/>
  <c r="F80" i="1"/>
  <c r="G80" i="1" s="1"/>
  <c r="F113" i="1"/>
  <c r="G113" i="1" s="1"/>
  <c r="F13" i="1"/>
  <c r="G13" i="1" s="1"/>
  <c r="F82" i="1"/>
  <c r="G82" i="1" s="1"/>
  <c r="F120" i="1"/>
  <c r="G120" i="1" s="1"/>
  <c r="F12" i="1"/>
  <c r="G12" i="1" s="1"/>
  <c r="F103" i="1"/>
  <c r="G103" i="1" s="1"/>
  <c r="F17" i="1"/>
  <c r="G17" i="1" s="1"/>
  <c r="F20" i="1"/>
  <c r="G20" i="1" s="1"/>
  <c r="F111" i="1"/>
  <c r="G111" i="1" s="1"/>
  <c r="F44" i="1"/>
  <c r="G44" i="1" s="1"/>
  <c r="F59" i="1"/>
  <c r="G59" i="1" s="1"/>
  <c r="F88" i="1"/>
  <c r="G88" i="1" s="1"/>
  <c r="F98" i="1"/>
  <c r="G98" i="1" s="1"/>
  <c r="F119" i="1"/>
  <c r="G119" i="1" s="1"/>
  <c r="F81" i="1"/>
  <c r="G81" i="1" s="1"/>
  <c r="F18" i="1"/>
  <c r="G18" i="1" s="1"/>
  <c r="F48" i="1"/>
  <c r="G48" i="1" s="1"/>
  <c r="F66" i="1"/>
  <c r="G66" i="1" s="1"/>
  <c r="F101" i="1"/>
  <c r="G101" i="1" s="1"/>
  <c r="F84" i="1"/>
  <c r="G84" i="1" s="1"/>
  <c r="F63" i="1"/>
  <c r="G63" i="1" s="1"/>
  <c r="F86" i="1"/>
  <c r="G86" i="1" s="1"/>
  <c r="F23" i="1"/>
  <c r="G23" i="1" s="1"/>
  <c r="F87" i="1"/>
  <c r="G87" i="1" s="1"/>
  <c r="F3" i="1"/>
  <c r="G3" i="1" s="1"/>
  <c r="F116" i="1"/>
  <c r="G116" i="1" s="1"/>
  <c r="F29" i="1"/>
  <c r="G29" i="1" s="1"/>
  <c r="F68" i="1"/>
  <c r="G68" i="1" s="1"/>
  <c r="F5" i="1"/>
  <c r="G5" i="1" s="1"/>
  <c r="F74" i="1"/>
  <c r="G74" i="1" s="1"/>
  <c r="F61" i="1"/>
  <c r="G61" i="1" s="1"/>
  <c r="F34" i="1"/>
  <c r="G34" i="1" s="1"/>
  <c r="F36" i="1"/>
  <c r="G36" i="1" s="1"/>
  <c r="F76" i="1"/>
  <c r="G76" i="1" s="1"/>
  <c r="F115" i="1"/>
  <c r="G115" i="1" s="1"/>
  <c r="F19" i="1"/>
  <c r="G19" i="1" s="1"/>
  <c r="F22" i="1"/>
  <c r="G22" i="1" s="1"/>
  <c r="F100" i="1"/>
  <c r="G100" i="1" s="1"/>
  <c r="F27" i="1"/>
  <c r="G27" i="1" s="1"/>
  <c r="F64" i="1"/>
  <c r="G64" i="1" s="1"/>
  <c r="F114" i="1"/>
  <c r="G114" i="1" s="1"/>
  <c r="F72" i="1"/>
  <c r="G72" i="1" s="1"/>
  <c r="F69" i="1"/>
  <c r="G69" i="1" s="1"/>
  <c r="F106" i="1"/>
  <c r="G106" i="1" s="1"/>
  <c r="F31" i="1"/>
  <c r="G31" i="1" s="1"/>
  <c r="F99" i="1"/>
  <c r="G99" i="1" s="1"/>
  <c r="F102" i="1"/>
  <c r="G102" i="1" s="1"/>
  <c r="F2" i="1"/>
  <c r="G2" i="1" s="1"/>
  <c r="F10" i="1"/>
  <c r="G10" i="1" s="1"/>
  <c r="F49" i="1"/>
  <c r="G49" i="1" s="1"/>
  <c r="F78" i="1"/>
  <c r="G78" i="1" s="1"/>
  <c r="F75" i="1"/>
  <c r="G75" i="1" s="1"/>
  <c r="F50" i="1"/>
  <c r="G50" i="1" s="1"/>
  <c r="F30" i="1"/>
  <c r="G30" i="1" s="1"/>
  <c r="F90" i="1"/>
  <c r="G90" i="1" s="1"/>
  <c r="F25" i="1"/>
  <c r="G25" i="1" s="1"/>
  <c r="F38" i="1"/>
  <c r="G38" i="1" s="1"/>
  <c r="F91" i="1"/>
  <c r="G91" i="1" s="1"/>
  <c r="F52" i="1"/>
  <c r="G52" i="1" s="1"/>
  <c r="F57" i="1"/>
  <c r="G57" i="1" s="1"/>
  <c r="F46" i="1"/>
  <c r="G46" i="1" s="1"/>
  <c r="F24" i="1"/>
  <c r="G24" i="1" s="1"/>
  <c r="F73" i="1"/>
  <c r="G73" i="1" s="1"/>
  <c r="F7" i="1"/>
  <c r="G7" i="1" s="1"/>
  <c r="F95" i="1"/>
  <c r="G95" i="1" s="1"/>
  <c r="F122" i="1"/>
  <c r="G122" i="1" s="1"/>
  <c r="F105" i="1"/>
  <c r="G105" i="1" s="1"/>
  <c r="F62" i="1"/>
  <c r="G62" i="1" s="1"/>
  <c r="F93" i="1"/>
  <c r="G93" i="1" s="1"/>
  <c r="F107" i="1"/>
  <c r="G107" i="1" s="1"/>
  <c r="F117" i="1"/>
  <c r="G117" i="1" s="1"/>
  <c r="F121" i="1"/>
  <c r="G121" i="1" s="1"/>
  <c r="F123" i="1"/>
  <c r="G123" i="1" s="1"/>
  <c r="F26" i="1"/>
  <c r="G26" i="1" s="1"/>
  <c r="F39" i="1"/>
  <c r="G39" i="1" s="1"/>
  <c r="F35" i="1"/>
  <c r="G35" i="1" s="1"/>
  <c r="F96" i="1"/>
  <c r="G96" i="1" s="1"/>
  <c r="F71" i="1"/>
  <c r="G71" i="1" s="1"/>
  <c r="F42" i="1"/>
  <c r="G42" i="1" s="1"/>
  <c r="F94" i="1"/>
  <c r="G94" i="1" s="1"/>
  <c r="F89" i="1"/>
  <c r="G89" i="1" s="1"/>
  <c r="F55" i="1"/>
  <c r="G55" i="1" s="1"/>
  <c r="F11" i="1"/>
  <c r="G11" i="1" s="1"/>
  <c r="F4" i="1"/>
  <c r="G4" i="1" s="1"/>
  <c r="F85" i="1"/>
  <c r="G85" i="1" s="1"/>
  <c r="F118" i="1"/>
  <c r="G118" i="1" s="1"/>
  <c r="F97" i="1"/>
  <c r="G97" i="1" s="1"/>
  <c r="F83" i="1"/>
  <c r="G83" i="1" s="1"/>
  <c r="F51" i="1"/>
  <c r="G51" i="1" s="1"/>
  <c r="F70" i="1"/>
  <c r="G70" i="1" s="1"/>
  <c r="F67" i="1"/>
  <c r="G67" i="1" s="1"/>
  <c r="F16" i="1"/>
  <c r="G16" i="1" s="1"/>
  <c r="F132" i="1"/>
  <c r="G132" i="1" s="1"/>
  <c r="F151" i="1"/>
  <c r="G151" i="1" s="1"/>
  <c r="F149" i="1"/>
  <c r="G149" i="1" s="1"/>
  <c r="F214" i="1"/>
  <c r="G214" i="1" s="1"/>
  <c r="F222" i="1"/>
  <c r="G222" i="1" s="1"/>
  <c r="F229" i="1"/>
  <c r="G229" i="1" s="1"/>
  <c r="F233" i="1"/>
  <c r="G233" i="1" s="1"/>
  <c r="F129" i="1"/>
  <c r="G129" i="1" s="1"/>
  <c r="F179" i="1"/>
  <c r="G179" i="1" s="1"/>
  <c r="F181" i="1"/>
  <c r="G181" i="1" s="1"/>
  <c r="F207" i="1"/>
  <c r="G207" i="1" s="1"/>
  <c r="F218" i="1"/>
  <c r="G218" i="1" s="1"/>
  <c r="F245" i="1"/>
  <c r="G245" i="1" s="1"/>
  <c r="F131" i="1"/>
  <c r="G131" i="1" s="1"/>
  <c r="F183" i="1"/>
  <c r="G183" i="1" s="1"/>
  <c r="F189" i="1"/>
  <c r="G189" i="1" s="1"/>
  <c r="F227" i="1"/>
  <c r="G227" i="1" s="1"/>
  <c r="F247" i="1"/>
  <c r="G247" i="1" s="1"/>
  <c r="F239" i="1"/>
  <c r="G239" i="1" s="1"/>
  <c r="F158" i="1"/>
  <c r="G158" i="1" s="1"/>
  <c r="F185" i="1"/>
  <c r="G185" i="1" s="1"/>
  <c r="F205" i="1"/>
  <c r="G205" i="1" s="1"/>
  <c r="F155" i="1"/>
  <c r="G155" i="1" s="1"/>
  <c r="F202" i="1"/>
  <c r="G202" i="1" s="1"/>
  <c r="F211" i="1"/>
  <c r="G211" i="1" s="1"/>
  <c r="F124" i="1"/>
  <c r="G124" i="1" s="1"/>
  <c r="F127" i="1"/>
  <c r="G127" i="1" s="1"/>
  <c r="F162" i="1"/>
  <c r="G162" i="1" s="1"/>
  <c r="F174" i="1"/>
  <c r="G174" i="1" s="1"/>
  <c r="F191" i="1"/>
  <c r="G191" i="1" s="1"/>
  <c r="F200" i="1"/>
  <c r="G200" i="1" s="1"/>
  <c r="F259" i="1"/>
  <c r="G259" i="1" s="1"/>
  <c r="F260" i="1"/>
  <c r="G260" i="1" s="1"/>
  <c r="F138" i="1"/>
  <c r="G138" i="1" s="1"/>
  <c r="F177" i="1"/>
  <c r="G177" i="1" s="1"/>
  <c r="F249" i="1"/>
  <c r="G249" i="1" s="1"/>
  <c r="F255" i="1"/>
  <c r="G255" i="1" s="1"/>
  <c r="F198" i="1"/>
  <c r="G198" i="1" s="1"/>
  <c r="F164" i="1"/>
  <c r="G164" i="1" s="1"/>
  <c r="F219" i="1"/>
  <c r="G219" i="1" s="1"/>
  <c r="F232" i="1"/>
  <c r="G232" i="1" s="1"/>
  <c r="F246" i="1"/>
  <c r="G246" i="1" s="1"/>
  <c r="F250" i="1"/>
  <c r="G250" i="1" s="1"/>
  <c r="F126" i="1"/>
  <c r="G126" i="1" s="1"/>
  <c r="F180" i="1"/>
  <c r="G180" i="1" s="1"/>
  <c r="F236" i="1"/>
  <c r="G236" i="1" s="1"/>
  <c r="F254" i="1"/>
  <c r="G254" i="1" s="1"/>
  <c r="F128" i="1"/>
  <c r="G128" i="1" s="1"/>
  <c r="F144" i="1"/>
  <c r="G144" i="1" s="1"/>
  <c r="F154" i="1"/>
  <c r="G154" i="1" s="1"/>
  <c r="F143" i="1"/>
  <c r="G143" i="1" s="1"/>
  <c r="F159" i="1"/>
  <c r="G159" i="1" s="1"/>
  <c r="F170" i="1"/>
  <c r="G170" i="1" s="1"/>
  <c r="F206" i="1"/>
  <c r="G206" i="1" s="1"/>
  <c r="F248" i="1"/>
  <c r="G248" i="1" s="1"/>
  <c r="F157" i="1"/>
  <c r="G157" i="1" s="1"/>
  <c r="F173" i="1"/>
  <c r="G173" i="1" s="1"/>
  <c r="F190" i="1"/>
  <c r="G190" i="1" s="1"/>
  <c r="F210" i="1"/>
  <c r="G210" i="1" s="1"/>
  <c r="F156" i="1"/>
  <c r="G156" i="1" s="1"/>
  <c r="F252" i="1"/>
  <c r="G252" i="1" s="1"/>
  <c r="F139" i="1"/>
  <c r="G139" i="1" s="1"/>
  <c r="F217" i="1"/>
  <c r="G217" i="1" s="1"/>
  <c r="F242" i="1"/>
  <c r="G242" i="1" s="1"/>
  <c r="F258" i="1"/>
  <c r="G258" i="1" s="1"/>
  <c r="F223" i="1"/>
  <c r="G223" i="1" s="1"/>
  <c r="F226" i="1"/>
  <c r="G226" i="1" s="1"/>
  <c r="F133" i="1"/>
  <c r="G133" i="1" s="1"/>
  <c r="F168" i="1"/>
  <c r="G168" i="1" s="1"/>
  <c r="F204" i="1"/>
  <c r="G204" i="1" s="1"/>
  <c r="F188" i="1"/>
  <c r="G188" i="1" s="1"/>
  <c r="F147" i="1"/>
  <c r="G147" i="1" s="1"/>
  <c r="F153" i="1"/>
  <c r="G153" i="1" s="1"/>
  <c r="F145" i="1"/>
  <c r="G145" i="1" s="1"/>
  <c r="F241" i="1"/>
  <c r="G241" i="1" s="1"/>
  <c r="F257" i="1"/>
  <c r="G257" i="1" s="1"/>
  <c r="F140" i="1"/>
  <c r="G140" i="1" s="1"/>
  <c r="F160" i="1"/>
  <c r="G160" i="1" s="1"/>
  <c r="F231" i="1"/>
  <c r="G231" i="1" s="1"/>
  <c r="F237" i="1"/>
  <c r="G237" i="1" s="1"/>
  <c r="F253" i="1"/>
  <c r="G253" i="1" s="1"/>
  <c r="F142" i="1"/>
  <c r="G142" i="1" s="1"/>
  <c r="F165" i="1"/>
  <c r="G165" i="1" s="1"/>
  <c r="F172" i="1"/>
  <c r="G172" i="1" s="1"/>
  <c r="F187" i="1"/>
  <c r="G187" i="1" s="1"/>
  <c r="F216" i="1"/>
  <c r="G216" i="1" s="1"/>
  <c r="F235" i="1"/>
  <c r="G235" i="1" s="1"/>
  <c r="F169" i="1"/>
  <c r="G169" i="1" s="1"/>
  <c r="F220" i="1"/>
  <c r="G220" i="1" s="1"/>
  <c r="F135" i="1"/>
  <c r="G135" i="1" s="1"/>
  <c r="F136" i="1"/>
  <c r="G136" i="1" s="1"/>
  <c r="F193" i="1"/>
  <c r="G193" i="1" s="1"/>
  <c r="F209" i="1"/>
  <c r="G209" i="1" s="1"/>
  <c r="F251" i="1"/>
  <c r="G251" i="1" s="1"/>
  <c r="F167" i="1"/>
  <c r="G167" i="1" s="1"/>
  <c r="F176" i="1"/>
  <c r="G176" i="1" s="1"/>
  <c r="F195" i="1"/>
  <c r="G195" i="1" s="1"/>
  <c r="F196" i="1"/>
  <c r="G196" i="1" s="1"/>
  <c r="F224" i="1"/>
  <c r="G224" i="1" s="1"/>
  <c r="F243" i="1"/>
  <c r="G243" i="1" s="1"/>
  <c r="F141" i="1"/>
  <c r="G141" i="1" s="1"/>
  <c r="F146" i="1"/>
  <c r="G146" i="1" s="1"/>
  <c r="F150" i="1"/>
  <c r="G150" i="1" s="1"/>
  <c r="F192" i="1"/>
  <c r="G192" i="1" s="1"/>
  <c r="F125" i="1"/>
  <c r="G125" i="1" s="1"/>
  <c r="F152" i="1"/>
  <c r="G152" i="1" s="1"/>
  <c r="F171" i="1"/>
  <c r="G171" i="1" s="1"/>
  <c r="F197" i="1"/>
  <c r="G197" i="1" s="1"/>
  <c r="F238" i="1"/>
  <c r="G238" i="1" s="1"/>
  <c r="F244" i="1"/>
  <c r="G244" i="1" s="1"/>
  <c r="F256" i="1"/>
  <c r="G256" i="1" s="1"/>
  <c r="F137" i="1"/>
  <c r="G137" i="1" s="1"/>
  <c r="F182" i="1"/>
  <c r="G182" i="1" s="1"/>
  <c r="F184" i="1"/>
  <c r="G184" i="1" s="1"/>
  <c r="F199" i="1"/>
  <c r="G199" i="1" s="1"/>
  <c r="F203" i="1"/>
  <c r="G203" i="1" s="1"/>
  <c r="F225" i="1"/>
  <c r="G225" i="1" s="1"/>
  <c r="F134" i="1"/>
  <c r="G134" i="1" s="1"/>
  <c r="F178" i="1"/>
  <c r="G178" i="1" s="1"/>
  <c r="F201" i="1"/>
  <c r="G201" i="1" s="1"/>
  <c r="F221" i="1"/>
  <c r="G221" i="1" s="1"/>
  <c r="F230" i="1"/>
  <c r="G230" i="1" s="1"/>
  <c r="F212" i="1"/>
  <c r="G212" i="1" s="1"/>
  <c r="F240" i="1"/>
  <c r="G240" i="1" s="1"/>
  <c r="F130" i="1"/>
  <c r="G130" i="1" s="1"/>
  <c r="F161" i="1"/>
  <c r="G161" i="1" s="1"/>
  <c r="F163" i="1"/>
  <c r="G163" i="1" s="1"/>
  <c r="F175" i="1"/>
  <c r="G175" i="1" s="1"/>
  <c r="F186" i="1"/>
  <c r="G186" i="1" s="1"/>
  <c r="F213" i="1"/>
  <c r="G213" i="1" s="1"/>
  <c r="F228" i="1"/>
  <c r="G228" i="1" s="1"/>
  <c r="F148" i="1"/>
  <c r="G148" i="1" s="1"/>
  <c r="F194" i="1"/>
  <c r="G194" i="1" s="1"/>
  <c r="F208" i="1"/>
  <c r="G208" i="1" s="1"/>
  <c r="F215" i="1"/>
  <c r="G215" i="1" s="1"/>
  <c r="F234" i="1"/>
  <c r="G234" i="1" s="1"/>
  <c r="F56" i="1" l="1"/>
  <c r="G56" i="1" s="1"/>
</calcChain>
</file>

<file path=xl/sharedStrings.xml><?xml version="1.0" encoding="utf-8"?>
<sst xmlns="http://schemas.openxmlformats.org/spreadsheetml/2006/main" count="806" uniqueCount="100">
  <si>
    <t>Subject</t>
  </si>
  <si>
    <t>Large Acc</t>
  </si>
  <si>
    <t>Income</t>
  </si>
  <si>
    <t>House</t>
  </si>
  <si>
    <t>Split</t>
  </si>
  <si>
    <t>Income2</t>
  </si>
  <si>
    <t>SES2</t>
  </si>
  <si>
    <t>Free hrs</t>
  </si>
  <si>
    <t>Expense</t>
  </si>
  <si>
    <t>Wait min</t>
  </si>
  <si>
    <t>Checking</t>
  </si>
  <si>
    <t>Savings</t>
  </si>
  <si>
    <t>Bonds</t>
  </si>
  <si>
    <t>Stock</t>
  </si>
  <si>
    <t>CDs</t>
  </si>
  <si>
    <t>Row Labels</t>
  </si>
  <si>
    <t>(blank)</t>
  </si>
  <si>
    <t>Grand Total</t>
  </si>
  <si>
    <t>Column Labels</t>
  </si>
  <si>
    <t>Average of Expense</t>
  </si>
  <si>
    <t>0,1,0,1,1,</t>
  </si>
  <si>
    <t>0,1,0,0,0,</t>
  </si>
  <si>
    <t>1,0,0,0,0,</t>
  </si>
  <si>
    <t>1,1,0,0,0,</t>
  </si>
  <si>
    <t>0,1,1,1,1,</t>
  </si>
  <si>
    <t>1,1,0,1,0,</t>
  </si>
  <si>
    <t>0,1,1,0,1,</t>
  </si>
  <si>
    <t>1,1,1,1,1,</t>
  </si>
  <si>
    <t>1,1,0,1,1,</t>
  </si>
  <si>
    <t>1,1,1,0,1,</t>
  </si>
  <si>
    <t>0,0,1,0,1,</t>
  </si>
  <si>
    <t>0,0,0,1,1,</t>
  </si>
  <si>
    <t>1,1,0,0,1,</t>
  </si>
  <si>
    <t>0,1,0,0,1,</t>
  </si>
  <si>
    <t>0,0,1,0,0,</t>
  </si>
  <si>
    <t>0,0,0,0,1,</t>
  </si>
  <si>
    <t>0,1,0,1,0,</t>
  </si>
  <si>
    <t>0,1,1,1,0,</t>
  </si>
  <si>
    <t>1,1,1,1,0,</t>
  </si>
  <si>
    <t>0,1,1,0,0,</t>
  </si>
  <si>
    <t>1,0,0,1,0,</t>
  </si>
  <si>
    <t>1,1,1,0,0,</t>
  </si>
  <si>
    <t>0,0,0,1,0,</t>
  </si>
  <si>
    <t>0,0,0,0,0,</t>
  </si>
  <si>
    <t>m</t>
  </si>
  <si>
    <t>white</t>
  </si>
  <si>
    <t>f</t>
  </si>
  <si>
    <t>White</t>
  </si>
  <si>
    <t>african</t>
  </si>
  <si>
    <t>Caucasian</t>
  </si>
  <si>
    <t>black</t>
  </si>
  <si>
    <t>mixed</t>
  </si>
  <si>
    <t>Asian</t>
  </si>
  <si>
    <t>caucasian</t>
  </si>
  <si>
    <t>caucasion</t>
  </si>
  <si>
    <t>WHITE</t>
  </si>
  <si>
    <t>african american</t>
  </si>
  <si>
    <t>Georgian</t>
  </si>
  <si>
    <t>HISPANIC</t>
  </si>
  <si>
    <t>native american</t>
  </si>
  <si>
    <t>INDIAN HINDU</t>
  </si>
  <si>
    <t>Black</t>
  </si>
  <si>
    <t>African American</t>
  </si>
  <si>
    <t>White, Italian</t>
  </si>
  <si>
    <t>white/American</t>
  </si>
  <si>
    <t>aaa</t>
  </si>
  <si>
    <t>white/caucasin</t>
  </si>
  <si>
    <t>ASIAN</t>
  </si>
  <si>
    <t>Hispanic</t>
  </si>
  <si>
    <t>African-American</t>
  </si>
  <si>
    <t xml:space="preserve">white </t>
  </si>
  <si>
    <t>American</t>
  </si>
  <si>
    <t>hispanic</t>
  </si>
  <si>
    <t>European</t>
  </si>
  <si>
    <t>Latin</t>
  </si>
  <si>
    <t>White/American</t>
  </si>
  <si>
    <t>White/Hispanic</t>
  </si>
  <si>
    <t>Asian/Vietnamese</t>
  </si>
  <si>
    <t>CAUCASIAN/AMERICAN</t>
  </si>
  <si>
    <t xml:space="preserve">Caucasian </t>
  </si>
  <si>
    <t>Asian American</t>
  </si>
  <si>
    <t>Chinese</t>
  </si>
  <si>
    <t>asian</t>
  </si>
  <si>
    <t>Native American and Pacific Islander</t>
  </si>
  <si>
    <t>WHITE AMERICAN</t>
  </si>
  <si>
    <t>White/Caucasian</t>
  </si>
  <si>
    <t>mexican</t>
  </si>
  <si>
    <t>white/pacific islander</t>
  </si>
  <si>
    <t>filipino-american</t>
  </si>
  <si>
    <t>White American</t>
  </si>
  <si>
    <t>Other</t>
  </si>
  <si>
    <t>Hispanic Asian Mix</t>
  </si>
  <si>
    <t>White, European</t>
  </si>
  <si>
    <t>W</t>
  </si>
  <si>
    <t>multiracial</t>
  </si>
  <si>
    <t>White/Asian</t>
  </si>
  <si>
    <t>bi racial</t>
  </si>
  <si>
    <t>spanish</t>
  </si>
  <si>
    <t>African</t>
  </si>
  <si>
    <t>Mexican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</si>
</sst>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627.556101273149" createdVersion="4" refreshedVersion="4" minRefreshableVersion="3" recordCount="260">
  <cacheSource type="worksheet">
    <worksheetSource ref="A1:O1048576" sheet="Sheet1"/>
  </cacheSource>
  <cacheFields count="15">
    <cacheField name="Subject" numFmtId="0">
      <sharedItems containsString="0" containsBlank="1" containsNumber="1" containsInteger="1" minValue="6" maxValue="307"/>
    </cacheField>
    <cacheField name="Large Acc" numFmtId="0">
      <sharedItems containsString="0" containsBlank="1" containsNumber="1" containsInteger="1" minValue="0" maxValue="1" count="3">
        <n v="0"/>
        <n v="1"/>
        <m/>
      </sharedItems>
    </cacheField>
    <cacheField name="Income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9"/>
    </cacheField>
    <cacheField name="Split" numFmtId="0">
      <sharedItems containsString="0" containsBlank="1" containsNumber="1" containsInteger="1" minValue="0" maxValue="1" count="3">
        <n v="1"/>
        <n v="0"/>
        <m/>
      </sharedItems>
    </cacheField>
    <cacheField name="Income2" numFmtId="0">
      <sharedItems containsString="0" containsBlank="1" containsNumber="1" containsInteger="1" minValue="5000" maxValue="150000"/>
    </cacheField>
    <cacheField name="SES2" numFmtId="0">
      <sharedItems containsString="0" containsBlank="1" containsNumber="1" minValue="2236.0679774997898" maxValue="150000"/>
    </cacheField>
    <cacheField name="Free hrs" numFmtId="0">
      <sharedItems containsString="0" containsBlank="1" containsNumber="1" minValue="0.5" maxValue="50"/>
    </cacheField>
    <cacheField name="Expense" numFmtId="0">
      <sharedItems containsString="0" containsBlank="1" containsNumber="1" containsInteger="1" minValue="1" maxValue="11"/>
    </cacheField>
    <cacheField name="Wait min" numFmtId="0">
      <sharedItems containsString="0" containsBlank="1" containsNumber="1" containsInteger="1" minValue="0" maxValue="150"/>
    </cacheField>
    <cacheField name="Checking" numFmtId="0">
      <sharedItems containsString="0" containsBlank="1" containsNumber="1" containsInteger="1" minValue="0" maxValue="1"/>
    </cacheField>
    <cacheField name="Savings" numFmtId="0">
      <sharedItems containsString="0" containsBlank="1" containsNumber="1" containsInteger="1" minValue="0" maxValue="1"/>
    </cacheField>
    <cacheField name="Bonds" numFmtId="0">
      <sharedItems containsString="0" containsBlank="1" containsNumber="1" containsInteger="1" minValue="0" maxValue="1"/>
    </cacheField>
    <cacheField name="Stock" numFmtId="0">
      <sharedItems containsString="0" containsBlank="1" containsNumber="1" containsInteger="1" minValue="0" maxValue="1"/>
    </cacheField>
    <cacheField name="CD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n v="6"/>
    <x v="0"/>
    <n v="4"/>
    <n v="2"/>
    <x v="0"/>
    <n v="45000"/>
    <n v="31819.805153394638"/>
    <n v="8"/>
    <n v="7"/>
    <n v="15"/>
    <n v="0"/>
    <n v="1"/>
    <n v="0"/>
    <n v="1"/>
    <n v="1"/>
  </r>
  <r>
    <n v="7"/>
    <x v="1"/>
    <n v="3"/>
    <n v="3"/>
    <x v="1"/>
    <n v="35000"/>
    <n v="20207.259421636903"/>
    <n v="9"/>
    <n v="8"/>
    <n v="20"/>
    <n v="1"/>
    <n v="0"/>
    <n v="0"/>
    <n v="0"/>
    <n v="0"/>
  </r>
  <r>
    <n v="8"/>
    <x v="0"/>
    <n v="9"/>
    <n v="2"/>
    <x v="0"/>
    <n v="95000"/>
    <n v="67175.144212722007"/>
    <n v="8"/>
    <n v="6"/>
    <n v="5"/>
    <n v="0"/>
    <n v="1"/>
    <n v="0"/>
    <n v="0"/>
    <n v="0"/>
  </r>
  <r>
    <n v="9"/>
    <x v="1"/>
    <n v="4"/>
    <n v="4"/>
    <x v="1"/>
    <n v="45000"/>
    <n v="22500"/>
    <n v="2"/>
    <n v="6"/>
    <n v="20"/>
    <n v="1"/>
    <n v="1"/>
    <n v="0"/>
    <n v="0"/>
    <n v="0"/>
  </r>
  <r>
    <n v="10"/>
    <x v="0"/>
    <n v="0"/>
    <n v="1"/>
    <x v="1"/>
    <n v="5000"/>
    <n v="5000"/>
    <n v="4"/>
    <n v="7"/>
    <n v="20"/>
    <n v="0"/>
    <n v="1"/>
    <n v="0"/>
    <n v="0"/>
    <n v="0"/>
  </r>
  <r>
    <n v="11"/>
    <x v="1"/>
    <n v="5"/>
    <n v="2"/>
    <x v="0"/>
    <n v="55000"/>
    <n v="38890.872965260111"/>
    <n v="15"/>
    <n v="8"/>
    <n v="10"/>
    <n v="1"/>
    <n v="1"/>
    <n v="0"/>
    <n v="0"/>
    <n v="0"/>
  </r>
  <r>
    <n v="12"/>
    <x v="0"/>
    <n v="0"/>
    <n v="1"/>
    <x v="1"/>
    <n v="5000"/>
    <n v="5000"/>
    <n v="3"/>
    <n v="9"/>
    <n v="60"/>
    <n v="0"/>
    <n v="1"/>
    <n v="1"/>
    <n v="1"/>
    <n v="1"/>
  </r>
  <r>
    <n v="13"/>
    <x v="1"/>
    <n v="11"/>
    <n v="2"/>
    <x v="0"/>
    <n v="150000"/>
    <n v="106066.01717798212"/>
    <n v="8"/>
    <n v="6"/>
    <n v="30"/>
    <n v="1"/>
    <n v="1"/>
    <n v="0"/>
    <n v="1"/>
    <n v="0"/>
  </r>
  <r>
    <n v="14"/>
    <x v="0"/>
    <n v="4"/>
    <n v="2"/>
    <x v="0"/>
    <n v="45000"/>
    <n v="31819.805153394638"/>
    <n v="9"/>
    <n v="7"/>
    <n v="30"/>
    <n v="0"/>
    <n v="1"/>
    <n v="0"/>
    <n v="1"/>
    <n v="1"/>
  </r>
  <r>
    <n v="15"/>
    <x v="1"/>
    <n v="10"/>
    <n v="4"/>
    <x v="0"/>
    <n v="125000"/>
    <n v="62500"/>
    <n v="5"/>
    <n v="8"/>
    <n v="30"/>
    <n v="1"/>
    <n v="1"/>
    <n v="0"/>
    <n v="0"/>
    <n v="0"/>
  </r>
  <r>
    <n v="17"/>
    <x v="1"/>
    <n v="1"/>
    <n v="1"/>
    <x v="1"/>
    <n v="15000"/>
    <n v="15000"/>
    <n v="6"/>
    <n v="10"/>
    <n v="10"/>
    <n v="1"/>
    <n v="0"/>
    <n v="0"/>
    <n v="0"/>
    <n v="0"/>
  </r>
  <r>
    <n v="18"/>
    <x v="0"/>
    <n v="1"/>
    <n v="1"/>
    <x v="1"/>
    <n v="15000"/>
    <n v="15000"/>
    <n v="12"/>
    <n v="6"/>
    <n v="15"/>
    <n v="0"/>
    <n v="1"/>
    <n v="1"/>
    <n v="0"/>
    <n v="1"/>
  </r>
  <r>
    <n v="19"/>
    <x v="1"/>
    <n v="0"/>
    <n v="1"/>
    <x v="1"/>
    <n v="5000"/>
    <n v="5000"/>
    <n v="10"/>
    <n v="8"/>
    <n v="60"/>
    <n v="1"/>
    <n v="0"/>
    <n v="0"/>
    <n v="0"/>
    <n v="0"/>
  </r>
  <r>
    <n v="20"/>
    <x v="0"/>
    <n v="0"/>
    <n v="3"/>
    <x v="1"/>
    <n v="5000"/>
    <n v="2886.7513459481288"/>
    <n v="2"/>
    <n v="9"/>
    <n v="40"/>
    <n v="1"/>
    <n v="1"/>
    <n v="1"/>
    <n v="1"/>
    <n v="1"/>
  </r>
  <r>
    <n v="22"/>
    <x v="0"/>
    <n v="10"/>
    <n v="2"/>
    <x v="0"/>
    <n v="125000"/>
    <n v="88388.347648318435"/>
    <n v="2.5"/>
    <n v="8"/>
    <n v="20"/>
    <n v="0"/>
    <n v="1"/>
    <n v="1"/>
    <n v="1"/>
    <n v="1"/>
  </r>
  <r>
    <n v="23"/>
    <x v="1"/>
    <n v="1"/>
    <n v="1"/>
    <x v="1"/>
    <n v="15000"/>
    <n v="15000"/>
    <n v="24"/>
    <n v="11"/>
    <n v="5"/>
    <n v="1"/>
    <n v="1"/>
    <n v="0"/>
    <n v="0"/>
    <n v="0"/>
  </r>
  <r>
    <n v="24"/>
    <x v="0"/>
    <n v="2"/>
    <n v="2"/>
    <x v="1"/>
    <n v="25000"/>
    <n v="17677.669529663686"/>
    <n v="24"/>
    <n v="9"/>
    <n v="5"/>
    <n v="1"/>
    <n v="1"/>
    <n v="1"/>
    <n v="1"/>
    <n v="1"/>
  </r>
  <r>
    <n v="25"/>
    <x v="1"/>
    <n v="2"/>
    <n v="1"/>
    <x v="0"/>
    <n v="25000"/>
    <n v="25000"/>
    <n v="7"/>
    <n v="9"/>
    <n v="30"/>
    <n v="1"/>
    <n v="1"/>
    <n v="0"/>
    <n v="0"/>
    <n v="0"/>
  </r>
  <r>
    <n v="26"/>
    <x v="0"/>
    <n v="3"/>
    <n v="4"/>
    <x v="1"/>
    <n v="35000"/>
    <n v="17500"/>
    <n v="2"/>
    <n v="2"/>
    <n v="15"/>
    <n v="1"/>
    <n v="1"/>
    <n v="0"/>
    <n v="1"/>
    <n v="0"/>
  </r>
  <r>
    <n v="27"/>
    <x v="1"/>
    <n v="1"/>
    <n v="2"/>
    <x v="1"/>
    <n v="15000"/>
    <n v="10606.601717798212"/>
    <n v="12"/>
    <n v="9"/>
    <n v="0"/>
    <n v="1"/>
    <n v="1"/>
    <n v="0"/>
    <n v="0"/>
    <n v="0"/>
  </r>
  <r>
    <n v="29"/>
    <x v="1"/>
    <n v="2"/>
    <n v="1"/>
    <x v="0"/>
    <n v="25000"/>
    <n v="25000"/>
    <n v="5"/>
    <n v="10"/>
    <n v="20"/>
    <n v="1"/>
    <n v="1"/>
    <n v="0"/>
    <n v="0"/>
    <n v="0"/>
  </r>
  <r>
    <n v="30"/>
    <x v="0"/>
    <n v="3"/>
    <n v="3"/>
    <x v="1"/>
    <n v="35000"/>
    <n v="20207.259421636903"/>
    <n v="2"/>
    <n v="8"/>
    <n v="20"/>
    <n v="1"/>
    <n v="1"/>
    <n v="0"/>
    <n v="1"/>
    <n v="1"/>
  </r>
  <r>
    <n v="31"/>
    <x v="1"/>
    <n v="5"/>
    <n v="2"/>
    <x v="0"/>
    <n v="55000"/>
    <n v="38890.872965260111"/>
    <n v="5"/>
    <n v="5"/>
    <n v="10"/>
    <n v="1"/>
    <n v="1"/>
    <n v="0"/>
    <n v="0"/>
    <n v="0"/>
  </r>
  <r>
    <n v="32"/>
    <x v="0"/>
    <n v="3"/>
    <n v="1"/>
    <x v="0"/>
    <n v="35000"/>
    <n v="35000"/>
    <n v="4"/>
    <n v="11"/>
    <n v="20"/>
    <n v="1"/>
    <n v="1"/>
    <n v="1"/>
    <n v="1"/>
    <n v="1"/>
  </r>
  <r>
    <n v="33"/>
    <x v="1"/>
    <n v="7"/>
    <n v="2"/>
    <x v="0"/>
    <n v="75000"/>
    <n v="53033.008588991062"/>
    <n v="8"/>
    <n v="3"/>
    <n v="60"/>
    <n v="1"/>
    <n v="1"/>
    <n v="0"/>
    <n v="0"/>
    <n v="0"/>
  </r>
  <r>
    <n v="34"/>
    <x v="0"/>
    <n v="4"/>
    <n v="3"/>
    <x v="0"/>
    <n v="45000"/>
    <n v="25980.762113533161"/>
    <n v="1"/>
    <n v="6"/>
    <n v="10"/>
    <n v="1"/>
    <n v="1"/>
    <n v="1"/>
    <n v="0"/>
    <n v="1"/>
  </r>
  <r>
    <n v="35"/>
    <x v="1"/>
    <n v="2"/>
    <n v="4"/>
    <x v="1"/>
    <n v="25000"/>
    <n v="12500"/>
    <n v="5"/>
    <n v="9"/>
    <n v="2"/>
    <n v="1"/>
    <n v="1"/>
    <n v="0"/>
    <n v="0"/>
    <n v="0"/>
  </r>
  <r>
    <n v="36"/>
    <x v="0"/>
    <n v="4"/>
    <n v="4"/>
    <x v="1"/>
    <n v="45000"/>
    <n v="22500"/>
    <n v="2"/>
    <n v="7"/>
    <n v="10"/>
    <n v="1"/>
    <n v="1"/>
    <n v="0"/>
    <n v="1"/>
    <n v="1"/>
  </r>
  <r>
    <n v="37"/>
    <x v="1"/>
    <n v="6"/>
    <n v="4"/>
    <x v="0"/>
    <n v="65000"/>
    <n v="32500"/>
    <n v="2"/>
    <n v="8"/>
    <n v="15"/>
    <n v="1"/>
    <n v="1"/>
    <n v="0"/>
    <n v="0"/>
    <n v="0"/>
  </r>
  <r>
    <n v="40"/>
    <x v="0"/>
    <n v="5"/>
    <n v="3"/>
    <x v="0"/>
    <n v="55000"/>
    <n v="31754.264805429419"/>
    <n v="4"/>
    <n v="8"/>
    <n v="15"/>
    <n v="1"/>
    <n v="1"/>
    <n v="1"/>
    <n v="1"/>
    <n v="1"/>
  </r>
  <r>
    <n v="42"/>
    <x v="0"/>
    <n v="2"/>
    <n v="4"/>
    <x v="1"/>
    <n v="25000"/>
    <n v="12500"/>
    <n v="8"/>
    <n v="7"/>
    <n v="130"/>
    <n v="0"/>
    <n v="0"/>
    <n v="1"/>
    <n v="0"/>
    <n v="1"/>
  </r>
  <r>
    <n v="44"/>
    <x v="0"/>
    <n v="11"/>
    <n v="1"/>
    <x v="0"/>
    <n v="150000"/>
    <n v="150000"/>
    <n v="2"/>
    <n v="6"/>
    <n v="1"/>
    <n v="0"/>
    <n v="0"/>
    <n v="0"/>
    <n v="1"/>
    <n v="1"/>
  </r>
  <r>
    <n v="46"/>
    <x v="0"/>
    <n v="2"/>
    <n v="1"/>
    <x v="0"/>
    <n v="25000"/>
    <n v="25000"/>
    <n v="1.5"/>
    <n v="2"/>
    <n v="5"/>
    <n v="0"/>
    <n v="1"/>
    <n v="0"/>
    <n v="1"/>
    <n v="1"/>
  </r>
  <r>
    <n v="47"/>
    <x v="1"/>
    <n v="7"/>
    <n v="2"/>
    <x v="0"/>
    <n v="75000"/>
    <n v="53033.008588991062"/>
    <n v="8"/>
    <n v="6"/>
    <n v="60"/>
    <n v="1"/>
    <n v="1"/>
    <n v="0"/>
    <n v="0"/>
    <n v="0"/>
  </r>
  <r>
    <n v="48"/>
    <x v="0"/>
    <n v="2"/>
    <n v="1"/>
    <x v="0"/>
    <n v="25000"/>
    <n v="25000"/>
    <n v="7"/>
    <n v="5"/>
    <n v="20"/>
    <n v="1"/>
    <n v="1"/>
    <n v="1"/>
    <n v="1"/>
    <n v="1"/>
  </r>
  <r>
    <n v="49"/>
    <x v="1"/>
    <n v="2"/>
    <n v="4"/>
    <x v="1"/>
    <n v="25000"/>
    <n v="12500"/>
    <n v="6"/>
    <n v="7"/>
    <n v="60"/>
    <n v="0"/>
    <n v="1"/>
    <n v="0"/>
    <n v="0"/>
    <n v="0"/>
  </r>
  <r>
    <n v="50"/>
    <x v="0"/>
    <n v="6"/>
    <n v="3"/>
    <x v="0"/>
    <n v="65000"/>
    <n v="37527.76749732568"/>
    <n v="8"/>
    <n v="7"/>
    <n v="60"/>
    <n v="1"/>
    <n v="1"/>
    <n v="0"/>
    <n v="1"/>
    <n v="1"/>
  </r>
  <r>
    <n v="53"/>
    <x v="1"/>
    <n v="7"/>
    <n v="2"/>
    <x v="0"/>
    <n v="75000"/>
    <n v="53033.008588991062"/>
    <n v="4"/>
    <n v="4"/>
    <n v="30"/>
    <n v="1"/>
    <n v="1"/>
    <n v="0"/>
    <n v="0"/>
    <n v="0"/>
  </r>
  <r>
    <n v="54"/>
    <x v="0"/>
    <n v="0"/>
    <n v="1"/>
    <x v="1"/>
    <n v="5000"/>
    <n v="5000"/>
    <n v="1"/>
    <n v="6"/>
    <n v="3"/>
    <n v="0"/>
    <n v="1"/>
    <n v="0"/>
    <n v="0"/>
    <n v="0"/>
  </r>
  <r>
    <n v="55"/>
    <x v="1"/>
    <n v="0"/>
    <n v="5"/>
    <x v="1"/>
    <n v="5000"/>
    <n v="2236.0679774997898"/>
    <n v="2"/>
    <n v="7"/>
    <n v="10"/>
    <n v="0"/>
    <n v="1"/>
    <n v="0"/>
    <n v="1"/>
    <n v="1"/>
  </r>
  <r>
    <n v="57"/>
    <x v="1"/>
    <n v="5"/>
    <n v="1"/>
    <x v="0"/>
    <n v="55000"/>
    <n v="55000"/>
    <n v="3"/>
    <n v="6"/>
    <n v="30"/>
    <n v="1"/>
    <n v="1"/>
    <n v="0"/>
    <n v="0"/>
    <n v="0"/>
  </r>
  <r>
    <n v="58"/>
    <x v="0"/>
    <n v="2"/>
    <n v="3"/>
    <x v="1"/>
    <n v="25000"/>
    <n v="14433.756729740646"/>
    <n v="5"/>
    <n v="11"/>
    <n v="20"/>
    <n v="0"/>
    <n v="1"/>
    <n v="0"/>
    <n v="1"/>
    <n v="1"/>
  </r>
  <r>
    <n v="59"/>
    <x v="1"/>
    <n v="3"/>
    <n v="4"/>
    <x v="1"/>
    <n v="35000"/>
    <n v="17500"/>
    <n v="12"/>
    <n v="2"/>
    <n v="15"/>
    <n v="1"/>
    <n v="0"/>
    <n v="0"/>
    <n v="0"/>
    <n v="0"/>
  </r>
  <r>
    <n v="60"/>
    <x v="0"/>
    <n v="1"/>
    <n v="2"/>
    <x v="1"/>
    <n v="15000"/>
    <n v="10606.601717798212"/>
    <n v="4"/>
    <n v="6"/>
    <n v="60"/>
    <n v="1"/>
    <n v="1"/>
    <n v="0"/>
    <n v="0"/>
    <n v="1"/>
  </r>
  <r>
    <n v="61"/>
    <x v="1"/>
    <n v="5"/>
    <n v="2"/>
    <x v="0"/>
    <n v="55000"/>
    <n v="38890.872965260111"/>
    <n v="12"/>
    <n v="2"/>
    <n v="10"/>
    <n v="1"/>
    <n v="1"/>
    <n v="0"/>
    <n v="1"/>
    <n v="0"/>
  </r>
  <r>
    <n v="62"/>
    <x v="0"/>
    <n v="0"/>
    <n v="1"/>
    <x v="1"/>
    <n v="5000"/>
    <n v="5000"/>
    <n v="20"/>
    <n v="3"/>
    <n v="0"/>
    <n v="0"/>
    <n v="1"/>
    <n v="0"/>
    <n v="0"/>
    <n v="1"/>
  </r>
  <r>
    <n v="63"/>
    <x v="1"/>
    <n v="2"/>
    <n v="2"/>
    <x v="1"/>
    <n v="25000"/>
    <n v="17677.669529663686"/>
    <n v="1"/>
    <n v="4"/>
    <n v="30"/>
    <n v="1"/>
    <n v="1"/>
    <n v="0"/>
    <n v="0"/>
    <n v="0"/>
  </r>
  <r>
    <n v="64"/>
    <x v="0"/>
    <n v="4"/>
    <n v="2"/>
    <x v="0"/>
    <n v="45000"/>
    <n v="31819.805153394638"/>
    <n v="2"/>
    <n v="9"/>
    <n v="30"/>
    <n v="0"/>
    <n v="1"/>
    <n v="1"/>
    <n v="1"/>
    <n v="1"/>
  </r>
  <r>
    <n v="65"/>
    <x v="1"/>
    <n v="6"/>
    <n v="4"/>
    <x v="0"/>
    <n v="65000"/>
    <n v="32500"/>
    <n v="5"/>
    <n v="6"/>
    <n v="20"/>
    <n v="0"/>
    <n v="0"/>
    <n v="1"/>
    <n v="0"/>
    <n v="0"/>
  </r>
  <r>
    <n v="66"/>
    <x v="0"/>
    <n v="7"/>
    <n v="1"/>
    <x v="0"/>
    <n v="75000"/>
    <n v="75000"/>
    <n v="8"/>
    <n v="6"/>
    <n v="5"/>
    <n v="1"/>
    <n v="1"/>
    <n v="1"/>
    <n v="1"/>
    <n v="1"/>
  </r>
  <r>
    <n v="67"/>
    <x v="1"/>
    <n v="9"/>
    <n v="6"/>
    <x v="0"/>
    <n v="95000"/>
    <n v="38783.587594066987"/>
    <n v="6"/>
    <n v="2"/>
    <n v="150"/>
    <n v="1"/>
    <n v="0"/>
    <n v="0"/>
    <n v="0"/>
    <n v="0"/>
  </r>
  <r>
    <n v="68"/>
    <x v="0"/>
    <n v="1"/>
    <n v="2"/>
    <x v="1"/>
    <n v="15000"/>
    <n v="10606.601717798212"/>
    <n v="6"/>
    <n v="7"/>
    <n v="45"/>
    <n v="0"/>
    <n v="1"/>
    <n v="1"/>
    <n v="0"/>
    <n v="1"/>
  </r>
  <r>
    <n v="69"/>
    <x v="1"/>
    <n v="2"/>
    <n v="4"/>
    <x v="1"/>
    <n v="25000"/>
    <n v="12500"/>
    <n v="5"/>
    <n v="6"/>
    <n v="30"/>
    <n v="1"/>
    <n v="0"/>
    <n v="0"/>
    <n v="0"/>
    <n v="0"/>
  </r>
  <r>
    <n v="71"/>
    <x v="1"/>
    <n v="10"/>
    <n v="4"/>
    <x v="0"/>
    <n v="125000"/>
    <n v="62500"/>
    <n v="3"/>
    <n v="6"/>
    <n v="5"/>
    <n v="1"/>
    <n v="1"/>
    <n v="0"/>
    <n v="1"/>
    <n v="1"/>
  </r>
  <r>
    <n v="72"/>
    <x v="0"/>
    <n v="0"/>
    <n v="5"/>
    <x v="1"/>
    <n v="5000"/>
    <n v="2236.0679774997898"/>
    <n v="2"/>
    <n v="3"/>
    <n v="80"/>
    <n v="0"/>
    <n v="0"/>
    <n v="0"/>
    <n v="0"/>
    <n v="1"/>
  </r>
  <r>
    <n v="76"/>
    <x v="0"/>
    <n v="5"/>
    <n v="2"/>
    <x v="0"/>
    <n v="55000"/>
    <n v="38890.872965260111"/>
    <n v="6"/>
    <n v="11"/>
    <n v="2"/>
    <n v="1"/>
    <n v="1"/>
    <n v="0"/>
    <n v="1"/>
    <n v="1"/>
  </r>
  <r>
    <n v="78"/>
    <x v="0"/>
    <n v="0"/>
    <n v="5"/>
    <x v="1"/>
    <n v="5000"/>
    <n v="2236.0679774997898"/>
    <n v="5"/>
    <n v="6"/>
    <n v="5"/>
    <n v="0"/>
    <n v="1"/>
    <n v="0"/>
    <n v="0"/>
    <n v="1"/>
  </r>
  <r>
    <n v="79"/>
    <x v="1"/>
    <n v="3"/>
    <n v="4"/>
    <x v="1"/>
    <n v="35000"/>
    <n v="17500"/>
    <n v="4"/>
    <n v="4"/>
    <n v="35"/>
    <n v="1"/>
    <n v="1"/>
    <n v="0"/>
    <n v="0"/>
    <n v="0"/>
  </r>
  <r>
    <n v="80"/>
    <x v="0"/>
    <n v="2"/>
    <n v="3"/>
    <x v="1"/>
    <n v="25000"/>
    <n v="14433.756729740646"/>
    <n v="5"/>
    <n v="2"/>
    <n v="15"/>
    <n v="0"/>
    <n v="1"/>
    <n v="1"/>
    <n v="0"/>
    <n v="1"/>
  </r>
  <r>
    <n v="81"/>
    <x v="1"/>
    <n v="3"/>
    <n v="2"/>
    <x v="1"/>
    <n v="35000"/>
    <n v="24748.737341529162"/>
    <n v="8"/>
    <n v="1"/>
    <n v="5"/>
    <n v="1"/>
    <n v="1"/>
    <n v="0"/>
    <n v="1"/>
    <n v="0"/>
  </r>
  <r>
    <n v="82"/>
    <x v="0"/>
    <n v="6"/>
    <n v="2"/>
    <x v="0"/>
    <n v="65000"/>
    <n v="45961.940777125586"/>
    <n v="2"/>
    <n v="4"/>
    <n v="15"/>
    <n v="0"/>
    <n v="1"/>
    <n v="0"/>
    <n v="1"/>
    <n v="0"/>
  </r>
  <r>
    <n v="84"/>
    <x v="0"/>
    <n v="4"/>
    <n v="5"/>
    <x v="1"/>
    <n v="45000"/>
    <n v="20124.611797498106"/>
    <n v="5"/>
    <n v="11"/>
    <n v="30"/>
    <n v="1"/>
    <n v="1"/>
    <n v="1"/>
    <n v="1"/>
    <n v="1"/>
  </r>
  <r>
    <n v="85"/>
    <x v="1"/>
    <n v="4"/>
    <n v="3"/>
    <x v="0"/>
    <n v="45000"/>
    <n v="25980.762113533161"/>
    <n v="1"/>
    <n v="1"/>
    <n v="5"/>
    <n v="1"/>
    <n v="1"/>
    <n v="0"/>
    <n v="0"/>
    <n v="0"/>
  </r>
  <r>
    <n v="86"/>
    <x v="0"/>
    <n v="1"/>
    <n v="4"/>
    <x v="1"/>
    <n v="15000"/>
    <n v="7500"/>
    <n v="2"/>
    <n v="7"/>
    <n v="3"/>
    <n v="1"/>
    <n v="1"/>
    <n v="0"/>
    <n v="0"/>
    <n v="1"/>
  </r>
  <r>
    <n v="87"/>
    <x v="1"/>
    <n v="2"/>
    <n v="2"/>
    <x v="1"/>
    <n v="25000"/>
    <n v="17677.669529663686"/>
    <n v="2"/>
    <n v="5"/>
    <n v="0"/>
    <n v="1"/>
    <n v="1"/>
    <n v="0"/>
    <n v="0"/>
    <n v="0"/>
  </r>
  <r>
    <n v="88"/>
    <x v="0"/>
    <n v="11"/>
    <n v="3"/>
    <x v="0"/>
    <n v="150000"/>
    <n v="86602.540378443868"/>
    <n v="1"/>
    <n v="5"/>
    <n v="2"/>
    <n v="0"/>
    <n v="1"/>
    <n v="1"/>
    <n v="1"/>
    <n v="0"/>
  </r>
  <r>
    <n v="89"/>
    <x v="1"/>
    <n v="4"/>
    <n v="4"/>
    <x v="1"/>
    <n v="45000"/>
    <n v="22500"/>
    <n v="7"/>
    <n v="5"/>
    <n v="10"/>
    <n v="1"/>
    <n v="1"/>
    <n v="1"/>
    <n v="1"/>
    <n v="0"/>
  </r>
  <r>
    <n v="90"/>
    <x v="0"/>
    <n v="5"/>
    <n v="4"/>
    <x v="0"/>
    <n v="55000"/>
    <n v="27500"/>
    <n v="5"/>
    <n v="1"/>
    <n v="2"/>
    <n v="0"/>
    <n v="1"/>
    <n v="0"/>
    <n v="1"/>
    <n v="1"/>
  </r>
  <r>
    <n v="92"/>
    <x v="0"/>
    <n v="11"/>
    <n v="4"/>
    <x v="0"/>
    <n v="150000"/>
    <n v="75000"/>
    <n v="8"/>
    <n v="6"/>
    <n v="0"/>
    <n v="0"/>
    <n v="1"/>
    <n v="1"/>
    <n v="1"/>
    <n v="1"/>
  </r>
  <r>
    <n v="93"/>
    <x v="1"/>
    <n v="9"/>
    <n v="3"/>
    <x v="0"/>
    <n v="95000"/>
    <n v="54848.275573014449"/>
    <n v="10"/>
    <n v="4"/>
    <n v="20"/>
    <n v="1"/>
    <n v="0"/>
    <n v="0"/>
    <n v="0"/>
    <n v="0"/>
  </r>
  <r>
    <n v="94"/>
    <x v="0"/>
    <n v="7"/>
    <n v="8"/>
    <x v="0"/>
    <n v="75000"/>
    <n v="26516.504294495531"/>
    <n v="1"/>
    <n v="4"/>
    <n v="15"/>
    <n v="0"/>
    <n v="1"/>
    <n v="1"/>
    <n v="1"/>
    <n v="1"/>
  </r>
  <r>
    <n v="95"/>
    <x v="1"/>
    <n v="5"/>
    <n v="2"/>
    <x v="0"/>
    <n v="55000"/>
    <n v="38890.872965260111"/>
    <n v="5"/>
    <n v="6"/>
    <n v="10"/>
    <n v="1"/>
    <n v="1"/>
    <n v="0"/>
    <n v="0"/>
    <n v="0"/>
  </r>
  <r>
    <n v="96"/>
    <x v="0"/>
    <n v="3"/>
    <n v="2"/>
    <x v="1"/>
    <n v="35000"/>
    <n v="24748.737341529162"/>
    <n v="24"/>
    <n v="8"/>
    <n v="20"/>
    <n v="0"/>
    <n v="1"/>
    <n v="1"/>
    <n v="1"/>
    <n v="1"/>
  </r>
  <r>
    <n v="97"/>
    <x v="1"/>
    <n v="4"/>
    <n v="2"/>
    <x v="0"/>
    <n v="45000"/>
    <n v="31819.805153394638"/>
    <n v="14"/>
    <n v="7"/>
    <n v="15"/>
    <n v="1"/>
    <n v="1"/>
    <n v="0"/>
    <n v="0"/>
    <n v="0"/>
  </r>
  <r>
    <n v="98"/>
    <x v="0"/>
    <n v="2"/>
    <n v="1"/>
    <x v="0"/>
    <n v="25000"/>
    <n v="25000"/>
    <n v="2"/>
    <n v="6"/>
    <n v="15"/>
    <n v="0"/>
    <n v="1"/>
    <n v="0"/>
    <n v="0"/>
    <n v="0"/>
  </r>
  <r>
    <n v="99"/>
    <x v="1"/>
    <n v="2"/>
    <n v="4"/>
    <x v="1"/>
    <n v="25000"/>
    <n v="12500"/>
    <n v="3.5"/>
    <n v="7"/>
    <n v="60"/>
    <n v="1"/>
    <n v="1"/>
    <n v="0"/>
    <n v="0"/>
    <n v="0"/>
  </r>
  <r>
    <n v="101"/>
    <x v="1"/>
    <n v="4"/>
    <n v="2"/>
    <x v="0"/>
    <n v="45000"/>
    <n v="31819.805153394638"/>
    <n v="2"/>
    <n v="3"/>
    <n v="10"/>
    <n v="1"/>
    <n v="1"/>
    <n v="0"/>
    <n v="1"/>
    <n v="0"/>
  </r>
  <r>
    <n v="102"/>
    <x v="0"/>
    <n v="0"/>
    <n v="1"/>
    <x v="1"/>
    <n v="5000"/>
    <n v="5000"/>
    <n v="12"/>
    <n v="5"/>
    <n v="30"/>
    <n v="1"/>
    <n v="1"/>
    <n v="0"/>
    <n v="0"/>
    <n v="1"/>
  </r>
  <r>
    <n v="103"/>
    <x v="1"/>
    <n v="2"/>
    <n v="3"/>
    <x v="1"/>
    <n v="25000"/>
    <n v="14433.756729740646"/>
    <n v="1"/>
    <n v="6"/>
    <n v="30"/>
    <n v="1"/>
    <n v="1"/>
    <n v="0"/>
    <n v="0"/>
    <n v="0"/>
  </r>
  <r>
    <n v="104"/>
    <x v="0"/>
    <n v="2"/>
    <n v="2"/>
    <x v="1"/>
    <n v="25000"/>
    <n v="17677.669529663686"/>
    <n v="5"/>
    <n v="6"/>
    <n v="0"/>
    <n v="1"/>
    <n v="1"/>
    <n v="1"/>
    <n v="1"/>
    <n v="1"/>
  </r>
  <r>
    <n v="105"/>
    <x v="1"/>
    <n v="1"/>
    <n v="1"/>
    <x v="1"/>
    <n v="15000"/>
    <n v="15000"/>
    <n v="8.5"/>
    <n v="4"/>
    <n v="10"/>
    <n v="1"/>
    <n v="1"/>
    <n v="0"/>
    <n v="1"/>
    <n v="0"/>
  </r>
  <r>
    <n v="106"/>
    <x v="0"/>
    <n v="7"/>
    <n v="1"/>
    <x v="0"/>
    <n v="75000"/>
    <n v="75000"/>
    <n v="1.5"/>
    <n v="3"/>
    <n v="30"/>
    <n v="1"/>
    <n v="1"/>
    <n v="1"/>
    <n v="1"/>
    <n v="1"/>
  </r>
  <r>
    <n v="107"/>
    <x v="1"/>
    <n v="2"/>
    <n v="2"/>
    <x v="1"/>
    <n v="25000"/>
    <n v="17677.669529663686"/>
    <n v="24"/>
    <n v="7"/>
    <n v="40"/>
    <n v="1"/>
    <n v="1"/>
    <n v="0"/>
    <n v="0"/>
    <n v="0"/>
  </r>
  <r>
    <n v="108"/>
    <x v="0"/>
    <n v="9"/>
    <n v="2"/>
    <x v="0"/>
    <n v="95000"/>
    <n v="67175.144212722007"/>
    <n v="8.5"/>
    <n v="7"/>
    <n v="5"/>
    <n v="1"/>
    <n v="1"/>
    <n v="1"/>
    <n v="1"/>
    <n v="1"/>
  </r>
  <r>
    <n v="109"/>
    <x v="1"/>
    <n v="4"/>
    <n v="5"/>
    <x v="1"/>
    <n v="45000"/>
    <n v="20124.611797498106"/>
    <n v="4"/>
    <n v="10"/>
    <n v="60"/>
    <n v="1"/>
    <n v="1"/>
    <n v="0"/>
    <n v="0"/>
    <n v="0"/>
  </r>
  <r>
    <n v="110"/>
    <x v="0"/>
    <n v="3"/>
    <n v="3"/>
    <x v="1"/>
    <n v="35000"/>
    <n v="20207.259421636903"/>
    <n v="6"/>
    <n v="11"/>
    <n v="15"/>
    <n v="1"/>
    <n v="1"/>
    <n v="0"/>
    <n v="1"/>
    <n v="0"/>
  </r>
  <r>
    <n v="111"/>
    <x v="1"/>
    <n v="3"/>
    <n v="4"/>
    <x v="1"/>
    <n v="35000"/>
    <n v="17500"/>
    <n v="2"/>
    <n v="11"/>
    <n v="5"/>
    <n v="1"/>
    <n v="1"/>
    <n v="0"/>
    <n v="0"/>
    <n v="0"/>
  </r>
  <r>
    <n v="113"/>
    <x v="1"/>
    <n v="8"/>
    <n v="2"/>
    <x v="0"/>
    <n v="85000"/>
    <n v="60104.076400856538"/>
    <n v="6"/>
    <n v="5"/>
    <n v="30"/>
    <n v="1"/>
    <n v="1"/>
    <n v="1"/>
    <n v="1"/>
    <n v="0"/>
  </r>
  <r>
    <n v="114"/>
    <x v="0"/>
    <n v="3"/>
    <n v="1"/>
    <x v="0"/>
    <n v="35000"/>
    <n v="35000"/>
    <n v="3"/>
    <n v="1"/>
    <n v="0"/>
    <n v="0"/>
    <n v="1"/>
    <n v="0"/>
    <n v="1"/>
    <n v="1"/>
  </r>
  <r>
    <n v="115"/>
    <x v="1"/>
    <n v="6"/>
    <n v="3"/>
    <x v="0"/>
    <n v="65000"/>
    <n v="37527.76749732568"/>
    <n v="4"/>
    <n v="2"/>
    <n v="0"/>
    <n v="1"/>
    <n v="0"/>
    <n v="0"/>
    <n v="0"/>
    <n v="0"/>
  </r>
  <r>
    <n v="116"/>
    <x v="0"/>
    <n v="1"/>
    <n v="3"/>
    <x v="1"/>
    <n v="15000"/>
    <n v="8660.2540378443864"/>
    <n v="5"/>
    <n v="9"/>
    <n v="120"/>
    <n v="1"/>
    <n v="1"/>
    <n v="0"/>
    <n v="0"/>
    <n v="0"/>
  </r>
  <r>
    <n v="117"/>
    <x v="1"/>
    <n v="6"/>
    <n v="2"/>
    <x v="0"/>
    <n v="65000"/>
    <n v="45961.940777125586"/>
    <n v="7"/>
    <n v="5"/>
    <n v="6"/>
    <n v="0"/>
    <n v="1"/>
    <n v="0"/>
    <n v="0"/>
    <n v="0"/>
  </r>
  <r>
    <n v="119"/>
    <x v="1"/>
    <n v="10"/>
    <n v="5"/>
    <x v="0"/>
    <n v="125000"/>
    <n v="55901.699437494739"/>
    <n v="4"/>
    <n v="8"/>
    <n v="60"/>
    <n v="1"/>
    <n v="1"/>
    <n v="0"/>
    <n v="0"/>
    <n v="0"/>
  </r>
  <r>
    <n v="120"/>
    <x v="0"/>
    <n v="8"/>
    <n v="4"/>
    <x v="0"/>
    <n v="85000"/>
    <n v="42500"/>
    <n v="5"/>
    <n v="4"/>
    <n v="30"/>
    <n v="0"/>
    <n v="1"/>
    <n v="1"/>
    <n v="1"/>
    <n v="1"/>
  </r>
  <r>
    <n v="122"/>
    <x v="0"/>
    <n v="9"/>
    <n v="3"/>
    <x v="0"/>
    <n v="95000"/>
    <n v="54848.275573014449"/>
    <n v="10"/>
    <n v="7"/>
    <n v="5"/>
    <n v="1"/>
    <n v="1"/>
    <n v="0"/>
    <n v="1"/>
    <n v="1"/>
  </r>
  <r>
    <n v="123"/>
    <x v="1"/>
    <n v="10"/>
    <n v="3"/>
    <x v="0"/>
    <n v="125000"/>
    <n v="72168.783648703218"/>
    <n v="2"/>
    <n v="3"/>
    <n v="5"/>
    <n v="1"/>
    <n v="1"/>
    <n v="0"/>
    <n v="1"/>
    <n v="0"/>
  </r>
  <r>
    <n v="124"/>
    <x v="0"/>
    <n v="2"/>
    <n v="2"/>
    <x v="1"/>
    <n v="25000"/>
    <n v="17677.669529663686"/>
    <n v="4"/>
    <n v="3"/>
    <n v="5"/>
    <n v="0"/>
    <n v="1"/>
    <n v="0"/>
    <n v="1"/>
    <n v="1"/>
  </r>
  <r>
    <n v="125"/>
    <x v="1"/>
    <n v="5"/>
    <n v="3"/>
    <x v="0"/>
    <n v="55000"/>
    <n v="31754.264805429419"/>
    <n v="0.5"/>
    <n v="5"/>
    <n v="3"/>
    <n v="1"/>
    <n v="1"/>
    <n v="0"/>
    <n v="0"/>
    <n v="1"/>
  </r>
  <r>
    <n v="126"/>
    <x v="0"/>
    <n v="4"/>
    <n v="3"/>
    <x v="0"/>
    <n v="45000"/>
    <n v="25980.762113533161"/>
    <n v="3"/>
    <n v="5"/>
    <n v="10"/>
    <n v="1"/>
    <n v="1"/>
    <n v="0"/>
    <n v="1"/>
    <n v="1"/>
  </r>
  <r>
    <n v="127"/>
    <x v="1"/>
    <n v="2"/>
    <n v="2"/>
    <x v="1"/>
    <n v="25000"/>
    <n v="17677.669529663686"/>
    <n v="5"/>
    <n v="5"/>
    <n v="20"/>
    <n v="1"/>
    <n v="1"/>
    <n v="0"/>
    <n v="0"/>
    <n v="0"/>
  </r>
  <r>
    <n v="128"/>
    <x v="0"/>
    <n v="4"/>
    <n v="2"/>
    <x v="0"/>
    <n v="45000"/>
    <n v="31819.805153394638"/>
    <n v="4"/>
    <n v="1"/>
    <n v="30"/>
    <n v="0"/>
    <n v="1"/>
    <n v="0"/>
    <n v="1"/>
    <n v="0"/>
  </r>
  <r>
    <n v="129"/>
    <x v="1"/>
    <n v="1"/>
    <n v="1"/>
    <x v="1"/>
    <n v="15000"/>
    <n v="15000"/>
    <n v="20"/>
    <n v="10"/>
    <n v="10"/>
    <n v="1"/>
    <n v="0"/>
    <n v="0"/>
    <n v="0"/>
    <n v="0"/>
  </r>
  <r>
    <n v="130"/>
    <x v="0"/>
    <n v="1"/>
    <n v="4"/>
    <x v="1"/>
    <n v="15000"/>
    <n v="7500"/>
    <n v="5"/>
    <n v="3"/>
    <n v="10"/>
    <n v="0"/>
    <n v="1"/>
    <n v="1"/>
    <n v="1"/>
    <n v="0"/>
  </r>
  <r>
    <n v="131"/>
    <x v="1"/>
    <n v="4"/>
    <n v="1"/>
    <x v="0"/>
    <n v="45000"/>
    <n v="45000"/>
    <n v="3"/>
    <n v="3"/>
    <n v="10"/>
    <n v="1"/>
    <n v="1"/>
    <n v="0"/>
    <n v="1"/>
    <n v="0"/>
  </r>
  <r>
    <n v="132"/>
    <x v="0"/>
    <n v="5"/>
    <n v="3"/>
    <x v="0"/>
    <n v="55000"/>
    <n v="31754.264805429419"/>
    <n v="3"/>
    <n v="4"/>
    <n v="45"/>
    <n v="1"/>
    <n v="1"/>
    <n v="0"/>
    <n v="1"/>
    <n v="1"/>
  </r>
  <r>
    <n v="133"/>
    <x v="1"/>
    <n v="9"/>
    <n v="4"/>
    <x v="0"/>
    <n v="95000"/>
    <n v="47500"/>
    <n v="1"/>
    <n v="5"/>
    <n v="5"/>
    <n v="1"/>
    <n v="1"/>
    <n v="0"/>
    <n v="0"/>
    <n v="0"/>
  </r>
  <r>
    <n v="134"/>
    <x v="0"/>
    <n v="1"/>
    <n v="2"/>
    <x v="1"/>
    <n v="15000"/>
    <n v="10606.601717798212"/>
    <n v="4"/>
    <n v="9"/>
    <n v="15"/>
    <n v="1"/>
    <n v="1"/>
    <n v="1"/>
    <n v="1"/>
    <n v="1"/>
  </r>
  <r>
    <n v="136"/>
    <x v="0"/>
    <n v="3"/>
    <n v="7"/>
    <x v="1"/>
    <n v="35000"/>
    <n v="13228.756555322952"/>
    <n v="2"/>
    <n v="9"/>
    <n v="30"/>
    <n v="0"/>
    <n v="1"/>
    <n v="1"/>
    <n v="0"/>
    <n v="1"/>
  </r>
  <r>
    <n v="137"/>
    <x v="1"/>
    <n v="0"/>
    <n v="1"/>
    <x v="1"/>
    <n v="5000"/>
    <n v="5000"/>
    <n v="2"/>
    <n v="8"/>
    <n v="15"/>
    <n v="1"/>
    <n v="1"/>
    <n v="0"/>
    <n v="0"/>
    <n v="0"/>
  </r>
  <r>
    <n v="138"/>
    <x v="0"/>
    <n v="3"/>
    <n v="4"/>
    <x v="1"/>
    <n v="35000"/>
    <n v="17500"/>
    <n v="12"/>
    <n v="6"/>
    <n v="100"/>
    <n v="0"/>
    <n v="1"/>
    <n v="1"/>
    <n v="1"/>
    <n v="1"/>
  </r>
  <r>
    <n v="139"/>
    <x v="1"/>
    <n v="0"/>
    <n v="5"/>
    <x v="1"/>
    <n v="5000"/>
    <n v="2236.0679774997898"/>
    <n v="10"/>
    <n v="9"/>
    <n v="5"/>
    <n v="1"/>
    <n v="1"/>
    <n v="0"/>
    <n v="0"/>
    <n v="0"/>
  </r>
  <r>
    <n v="140"/>
    <x v="0"/>
    <n v="1"/>
    <n v="1"/>
    <x v="1"/>
    <n v="15000"/>
    <n v="15000"/>
    <n v="2"/>
    <n v="3"/>
    <n v="10"/>
    <n v="0"/>
    <n v="1"/>
    <n v="0"/>
    <n v="1"/>
    <n v="1"/>
  </r>
  <r>
    <n v="141"/>
    <x v="1"/>
    <n v="4"/>
    <n v="3"/>
    <x v="0"/>
    <n v="45000"/>
    <n v="25980.762113533161"/>
    <n v="24"/>
    <n v="4"/>
    <n v="45"/>
    <n v="1"/>
    <n v="1"/>
    <n v="0"/>
    <n v="0"/>
    <n v="0"/>
  </r>
  <r>
    <n v="142"/>
    <x v="0"/>
    <n v="2"/>
    <n v="1"/>
    <x v="0"/>
    <n v="25000"/>
    <n v="25000"/>
    <n v="4"/>
    <n v="9"/>
    <n v="45"/>
    <n v="1"/>
    <n v="1"/>
    <n v="0"/>
    <n v="1"/>
    <n v="1"/>
  </r>
  <r>
    <n v="143"/>
    <x v="1"/>
    <n v="3"/>
    <n v="3"/>
    <x v="1"/>
    <n v="35000"/>
    <n v="20207.259421636903"/>
    <n v="3"/>
    <n v="8"/>
    <n v="120"/>
    <n v="1"/>
    <n v="0"/>
    <n v="0"/>
    <n v="0"/>
    <n v="0"/>
  </r>
  <r>
    <n v="144"/>
    <x v="0"/>
    <n v="7"/>
    <n v="2"/>
    <x v="0"/>
    <n v="75000"/>
    <n v="53033.008588991062"/>
    <n v="3"/>
    <n v="5"/>
    <n v="15"/>
    <n v="1"/>
    <n v="1"/>
    <n v="1"/>
    <n v="1"/>
    <n v="1"/>
  </r>
  <r>
    <n v="145"/>
    <x v="1"/>
    <n v="9"/>
    <n v="2"/>
    <x v="0"/>
    <n v="95000"/>
    <n v="67175.144212722007"/>
    <n v="4"/>
    <n v="5"/>
    <n v="15"/>
    <n v="1"/>
    <n v="1"/>
    <n v="0"/>
    <n v="1"/>
    <n v="0"/>
  </r>
  <r>
    <n v="146"/>
    <x v="0"/>
    <n v="2"/>
    <n v="2"/>
    <x v="1"/>
    <n v="25000"/>
    <n v="17677.669529663686"/>
    <n v="1"/>
    <n v="4"/>
    <n v="30"/>
    <n v="0"/>
    <n v="1"/>
    <n v="1"/>
    <n v="1"/>
    <n v="1"/>
  </r>
  <r>
    <n v="147"/>
    <x v="1"/>
    <n v="1"/>
    <n v="1"/>
    <x v="1"/>
    <n v="15000"/>
    <n v="15000"/>
    <n v="5"/>
    <n v="8"/>
    <n v="60"/>
    <n v="1"/>
    <n v="1"/>
    <n v="0"/>
    <n v="0"/>
    <n v="0"/>
  </r>
  <r>
    <n v="148"/>
    <x v="0"/>
    <n v="7"/>
    <n v="2"/>
    <x v="0"/>
    <n v="75000"/>
    <n v="53033.008588991062"/>
    <n v="5"/>
    <n v="5"/>
    <n v="30"/>
    <n v="1"/>
    <n v="1"/>
    <n v="0"/>
    <n v="1"/>
    <n v="1"/>
  </r>
  <r>
    <n v="149"/>
    <x v="1"/>
    <n v="4"/>
    <n v="1"/>
    <x v="0"/>
    <n v="45000"/>
    <n v="45000"/>
    <n v="6"/>
    <n v="1"/>
    <n v="5"/>
    <n v="1"/>
    <n v="0"/>
    <n v="0"/>
    <n v="0"/>
    <n v="0"/>
  </r>
  <r>
    <n v="150"/>
    <x v="0"/>
    <n v="7"/>
    <n v="2"/>
    <x v="0"/>
    <n v="75000"/>
    <n v="53033.008588991062"/>
    <n v="8"/>
    <n v="7"/>
    <n v="10"/>
    <n v="0"/>
    <n v="1"/>
    <n v="1"/>
    <n v="0"/>
    <n v="0"/>
  </r>
  <r>
    <n v="153"/>
    <x v="0"/>
    <n v="1"/>
    <n v="1"/>
    <x v="1"/>
    <n v="15000"/>
    <n v="15000"/>
    <n v="5"/>
    <n v="7"/>
    <n v="5"/>
    <n v="0"/>
    <n v="1"/>
    <n v="0"/>
    <n v="1"/>
    <n v="1"/>
  </r>
  <r>
    <n v="154"/>
    <x v="1"/>
    <n v="4"/>
    <n v="1"/>
    <x v="0"/>
    <n v="45000"/>
    <n v="45000"/>
    <n v="3"/>
    <n v="2"/>
    <n v="5"/>
    <n v="1"/>
    <n v="1"/>
    <n v="0"/>
    <n v="0"/>
    <n v="0"/>
  </r>
  <r>
    <n v="156"/>
    <x v="1"/>
    <n v="2"/>
    <n v="4"/>
    <x v="1"/>
    <n v="25000"/>
    <n v="12500"/>
    <n v="4"/>
    <n v="2"/>
    <n v="20"/>
    <n v="1"/>
    <n v="1"/>
    <n v="0"/>
    <n v="0"/>
    <n v="0"/>
  </r>
  <r>
    <n v="157"/>
    <x v="0"/>
    <n v="0"/>
    <n v="1"/>
    <x v="1"/>
    <n v="5000"/>
    <n v="5000"/>
    <n v="6"/>
    <n v="7"/>
    <n v="5"/>
    <n v="0"/>
    <n v="1"/>
    <n v="1"/>
    <n v="1"/>
    <n v="1"/>
  </r>
  <r>
    <n v="158"/>
    <x v="1"/>
    <n v="5"/>
    <n v="5"/>
    <x v="1"/>
    <n v="55000"/>
    <n v="24596.747752497686"/>
    <n v="4"/>
    <n v="3"/>
    <n v="10"/>
    <n v="1"/>
    <n v="1"/>
    <n v="0"/>
    <n v="0"/>
    <n v="1"/>
  </r>
  <r>
    <n v="159"/>
    <x v="0"/>
    <n v="2"/>
    <n v="3"/>
    <x v="1"/>
    <n v="25000"/>
    <n v="14433.756729740646"/>
    <n v="3"/>
    <n v="3"/>
    <n v="15"/>
    <n v="0"/>
    <n v="1"/>
    <n v="1"/>
    <n v="0"/>
    <n v="1"/>
  </r>
  <r>
    <n v="160"/>
    <x v="1"/>
    <n v="4"/>
    <n v="3"/>
    <x v="0"/>
    <n v="45000"/>
    <n v="25980.762113533161"/>
    <n v="6"/>
    <n v="6"/>
    <n v="80"/>
    <n v="1"/>
    <n v="1"/>
    <n v="0"/>
    <n v="0"/>
    <n v="0"/>
  </r>
  <r>
    <n v="161"/>
    <x v="0"/>
    <n v="3"/>
    <n v="3"/>
    <x v="1"/>
    <n v="35000"/>
    <n v="20207.259421636903"/>
    <n v="6"/>
    <n v="4"/>
    <n v="10"/>
    <n v="0"/>
    <n v="1"/>
    <n v="1"/>
    <n v="1"/>
    <n v="0"/>
  </r>
  <r>
    <n v="163"/>
    <x v="0"/>
    <n v="0"/>
    <n v="5"/>
    <x v="1"/>
    <n v="5000"/>
    <n v="2236.0679774997898"/>
    <n v="15"/>
    <n v="1"/>
    <n v="0"/>
    <n v="0"/>
    <n v="1"/>
    <n v="1"/>
    <n v="1"/>
    <n v="0"/>
  </r>
  <r>
    <n v="164"/>
    <x v="1"/>
    <n v="1"/>
    <n v="1"/>
    <x v="1"/>
    <n v="15000"/>
    <n v="15000"/>
    <n v="4"/>
    <n v="9"/>
    <n v="10"/>
    <n v="1"/>
    <n v="1"/>
    <n v="0"/>
    <n v="0"/>
    <n v="0"/>
  </r>
  <r>
    <n v="166"/>
    <x v="1"/>
    <n v="7"/>
    <n v="4"/>
    <x v="0"/>
    <n v="75000"/>
    <n v="37500"/>
    <n v="2"/>
    <n v="4"/>
    <n v="45"/>
    <n v="1"/>
    <n v="0"/>
    <n v="0"/>
    <n v="0"/>
    <n v="0"/>
  </r>
  <r>
    <n v="167"/>
    <x v="0"/>
    <n v="10"/>
    <n v="2"/>
    <x v="0"/>
    <n v="125000"/>
    <n v="88388.347648318435"/>
    <n v="3"/>
    <n v="8"/>
    <n v="15"/>
    <n v="0"/>
    <n v="1"/>
    <n v="0"/>
    <n v="1"/>
    <n v="0"/>
  </r>
  <r>
    <n v="169"/>
    <x v="0"/>
    <n v="6"/>
    <n v="2"/>
    <x v="0"/>
    <n v="65000"/>
    <n v="45961.940777125586"/>
    <n v="8"/>
    <n v="8"/>
    <n v="0"/>
    <n v="0"/>
    <n v="1"/>
    <n v="1"/>
    <n v="1"/>
    <n v="1"/>
  </r>
  <r>
    <n v="170"/>
    <x v="1"/>
    <n v="11"/>
    <n v="4"/>
    <x v="0"/>
    <n v="150000"/>
    <n v="75000"/>
    <n v="3"/>
    <n v="3"/>
    <n v="20"/>
    <n v="1"/>
    <n v="1"/>
    <n v="0"/>
    <n v="1"/>
    <n v="0"/>
  </r>
  <r>
    <n v="171"/>
    <x v="0"/>
    <n v="4"/>
    <n v="4"/>
    <x v="1"/>
    <n v="45000"/>
    <n v="22500"/>
    <n v="4"/>
    <n v="8"/>
    <n v="5"/>
    <n v="1"/>
    <n v="1"/>
    <n v="1"/>
    <n v="1"/>
    <n v="1"/>
  </r>
  <r>
    <n v="172"/>
    <x v="1"/>
    <n v="2"/>
    <n v="2"/>
    <x v="1"/>
    <n v="25000"/>
    <n v="17677.669529663686"/>
    <n v="4"/>
    <n v="7"/>
    <n v="30"/>
    <n v="1"/>
    <n v="0"/>
    <n v="0"/>
    <n v="0"/>
    <n v="0"/>
  </r>
  <r>
    <n v="173"/>
    <x v="0"/>
    <n v="10"/>
    <n v="4"/>
    <x v="0"/>
    <n v="125000"/>
    <n v="62500"/>
    <n v="10"/>
    <n v="3"/>
    <n v="20"/>
    <n v="0"/>
    <n v="1"/>
    <n v="1"/>
    <n v="1"/>
    <n v="1"/>
  </r>
  <r>
    <n v="174"/>
    <x v="1"/>
    <n v="7"/>
    <n v="3"/>
    <x v="0"/>
    <n v="75000"/>
    <n v="43301.270189221934"/>
    <n v="4"/>
    <n v="1"/>
    <n v="45"/>
    <n v="1"/>
    <n v="1"/>
    <n v="0"/>
    <n v="0"/>
    <n v="0"/>
  </r>
  <r>
    <n v="175"/>
    <x v="0"/>
    <n v="8"/>
    <n v="9"/>
    <x v="0"/>
    <n v="85000"/>
    <n v="28333.333333333332"/>
    <n v="8"/>
    <n v="4"/>
    <n v="15"/>
    <n v="0"/>
    <n v="1"/>
    <n v="0"/>
    <n v="1"/>
    <n v="1"/>
  </r>
  <r>
    <n v="176"/>
    <x v="1"/>
    <n v="0"/>
    <n v="1"/>
    <x v="1"/>
    <n v="5000"/>
    <n v="5000"/>
    <n v="12"/>
    <n v="4"/>
    <n v="20"/>
    <n v="1"/>
    <n v="0"/>
    <n v="0"/>
    <n v="0"/>
    <n v="0"/>
  </r>
  <r>
    <n v="178"/>
    <x v="1"/>
    <n v="2"/>
    <n v="2"/>
    <x v="1"/>
    <n v="25000"/>
    <n v="17677.669529663686"/>
    <n v="35"/>
    <n v="3"/>
    <n v="30"/>
    <n v="1"/>
    <n v="1"/>
    <n v="0"/>
    <n v="1"/>
    <n v="0"/>
  </r>
  <r>
    <n v="179"/>
    <x v="0"/>
    <n v="10"/>
    <n v="4"/>
    <x v="0"/>
    <n v="125000"/>
    <n v="62500"/>
    <n v="4"/>
    <n v="2"/>
    <n v="10"/>
    <n v="0"/>
    <n v="1"/>
    <n v="1"/>
    <n v="0"/>
    <n v="1"/>
  </r>
  <r>
    <n v="180"/>
    <x v="1"/>
    <n v="4"/>
    <n v="2"/>
    <x v="0"/>
    <n v="45000"/>
    <n v="31819.805153394638"/>
    <n v="8"/>
    <n v="1"/>
    <n v="5"/>
    <n v="1"/>
    <n v="1"/>
    <n v="0"/>
    <n v="0"/>
    <n v="0"/>
  </r>
  <r>
    <n v="181"/>
    <x v="0"/>
    <n v="5"/>
    <n v="3"/>
    <x v="0"/>
    <n v="55000"/>
    <n v="31754.264805429419"/>
    <n v="5"/>
    <n v="1"/>
    <n v="5"/>
    <n v="1"/>
    <n v="1"/>
    <n v="0"/>
    <n v="1"/>
    <n v="1"/>
  </r>
  <r>
    <n v="182"/>
    <x v="1"/>
    <n v="5"/>
    <n v="1"/>
    <x v="0"/>
    <n v="55000"/>
    <n v="55000"/>
    <n v="5"/>
    <n v="7"/>
    <n v="3"/>
    <n v="1"/>
    <n v="1"/>
    <n v="0"/>
    <n v="0"/>
    <n v="0"/>
  </r>
  <r>
    <n v="183"/>
    <x v="0"/>
    <n v="0"/>
    <n v="2"/>
    <x v="1"/>
    <n v="5000"/>
    <n v="3535.5339059327375"/>
    <n v="24"/>
    <n v="1"/>
    <n v="15"/>
    <n v="0"/>
    <n v="1"/>
    <n v="1"/>
    <n v="0"/>
    <n v="1"/>
  </r>
  <r>
    <n v="184"/>
    <x v="1"/>
    <n v="7"/>
    <n v="4"/>
    <x v="0"/>
    <n v="75000"/>
    <n v="37500"/>
    <n v="10"/>
    <n v="1"/>
    <n v="2"/>
    <n v="0"/>
    <n v="1"/>
    <n v="0"/>
    <n v="0"/>
    <n v="0"/>
  </r>
  <r>
    <n v="185"/>
    <x v="0"/>
    <n v="0"/>
    <n v="1"/>
    <x v="1"/>
    <n v="5000"/>
    <n v="5000"/>
    <n v="12"/>
    <n v="1"/>
    <n v="5"/>
    <n v="0"/>
    <n v="1"/>
    <n v="0"/>
    <n v="0"/>
    <n v="0"/>
  </r>
  <r>
    <n v="186"/>
    <x v="1"/>
    <n v="10"/>
    <n v="2"/>
    <x v="0"/>
    <n v="125000"/>
    <n v="88388.347648318435"/>
    <n v="8"/>
    <n v="2"/>
    <n v="10"/>
    <n v="1"/>
    <n v="1"/>
    <n v="1"/>
    <n v="1"/>
    <n v="1"/>
  </r>
  <r>
    <n v="187"/>
    <x v="0"/>
    <n v="4"/>
    <n v="1"/>
    <x v="0"/>
    <n v="45000"/>
    <n v="45000"/>
    <n v="2"/>
    <n v="1"/>
    <n v="30"/>
    <n v="1"/>
    <n v="1"/>
    <n v="1"/>
    <n v="1"/>
    <n v="1"/>
  </r>
  <r>
    <n v="188"/>
    <x v="1"/>
    <n v="1"/>
    <n v="2"/>
    <x v="1"/>
    <n v="15000"/>
    <n v="10606.601717798212"/>
    <n v="10"/>
    <n v="3"/>
    <n v="15"/>
    <n v="1"/>
    <n v="0"/>
    <n v="0"/>
    <n v="0"/>
    <n v="0"/>
  </r>
  <r>
    <n v="189"/>
    <x v="0"/>
    <n v="4"/>
    <n v="4"/>
    <x v="1"/>
    <n v="45000"/>
    <n v="22500"/>
    <n v="4"/>
    <n v="6"/>
    <n v="6"/>
    <n v="0"/>
    <n v="1"/>
    <n v="0"/>
    <n v="1"/>
    <n v="1"/>
  </r>
  <r>
    <n v="190"/>
    <x v="1"/>
    <n v="0"/>
    <n v="3"/>
    <x v="1"/>
    <n v="5000"/>
    <n v="2886.7513459481288"/>
    <n v="5"/>
    <n v="6"/>
    <n v="0"/>
    <n v="1"/>
    <n v="0"/>
    <n v="0"/>
    <n v="1"/>
    <n v="0"/>
  </r>
  <r>
    <n v="192"/>
    <x v="1"/>
    <n v="2"/>
    <n v="2"/>
    <x v="1"/>
    <n v="25000"/>
    <n v="17677.669529663686"/>
    <n v="5"/>
    <n v="5"/>
    <n v="1"/>
    <n v="1"/>
    <n v="0"/>
    <n v="0"/>
    <n v="0"/>
    <n v="0"/>
  </r>
  <r>
    <n v="193"/>
    <x v="0"/>
    <n v="2"/>
    <n v="5"/>
    <x v="1"/>
    <n v="25000"/>
    <n v="11180.339887498947"/>
    <n v="3"/>
    <n v="5"/>
    <n v="100"/>
    <n v="0"/>
    <n v="0"/>
    <n v="0"/>
    <n v="1"/>
    <n v="1"/>
  </r>
  <r>
    <n v="196"/>
    <x v="1"/>
    <n v="3"/>
    <n v="2"/>
    <x v="1"/>
    <n v="35000"/>
    <n v="24748.737341529162"/>
    <n v="4"/>
    <n v="4"/>
    <n v="10"/>
    <n v="1"/>
    <n v="1"/>
    <n v="0"/>
    <n v="0"/>
    <n v="1"/>
  </r>
  <r>
    <n v="197"/>
    <x v="0"/>
    <n v="7"/>
    <n v="4"/>
    <x v="0"/>
    <n v="75000"/>
    <n v="37500"/>
    <n v="6"/>
    <n v="3"/>
    <n v="20"/>
    <n v="0"/>
    <n v="1"/>
    <n v="0"/>
    <n v="1"/>
    <n v="1"/>
  </r>
  <r>
    <n v="198"/>
    <x v="1"/>
    <n v="2"/>
    <n v="1"/>
    <x v="0"/>
    <n v="25000"/>
    <n v="25000"/>
    <n v="10"/>
    <n v="6"/>
    <n v="5"/>
    <n v="1"/>
    <n v="1"/>
    <n v="0"/>
    <n v="0"/>
    <n v="0"/>
  </r>
  <r>
    <n v="199"/>
    <x v="0"/>
    <n v="2"/>
    <n v="2"/>
    <x v="1"/>
    <n v="25000"/>
    <n v="17677.669529663686"/>
    <n v="4"/>
    <n v="7"/>
    <n v="60"/>
    <n v="0"/>
    <n v="1"/>
    <n v="1"/>
    <n v="0"/>
    <n v="0"/>
  </r>
  <r>
    <n v="200"/>
    <x v="1"/>
    <n v="5"/>
    <n v="3"/>
    <x v="0"/>
    <n v="55000"/>
    <n v="31754.264805429419"/>
    <n v="8"/>
    <n v="6"/>
    <n v="20"/>
    <n v="1"/>
    <n v="0"/>
    <n v="0"/>
    <n v="0"/>
    <n v="0"/>
  </r>
  <r>
    <n v="202"/>
    <x v="1"/>
    <n v="2"/>
    <n v="2"/>
    <x v="1"/>
    <n v="25000"/>
    <n v="17677.669529663686"/>
    <n v="8"/>
    <n v="1"/>
    <n v="10"/>
    <n v="0"/>
    <n v="1"/>
    <n v="0"/>
    <n v="0"/>
    <n v="0"/>
  </r>
  <r>
    <n v="203"/>
    <x v="0"/>
    <n v="10"/>
    <n v="3"/>
    <x v="0"/>
    <n v="125000"/>
    <n v="72168.783648703218"/>
    <n v="5"/>
    <n v="4"/>
    <n v="45"/>
    <n v="0"/>
    <n v="1"/>
    <n v="0"/>
    <n v="1"/>
    <n v="1"/>
  </r>
  <r>
    <n v="204"/>
    <x v="1"/>
    <n v="11"/>
    <n v="2"/>
    <x v="0"/>
    <n v="150000"/>
    <n v="106066.01717798212"/>
    <n v="6"/>
    <n v="3"/>
    <n v="10"/>
    <n v="1"/>
    <n v="1"/>
    <n v="1"/>
    <n v="1"/>
    <n v="1"/>
  </r>
  <r>
    <n v="205"/>
    <x v="0"/>
    <n v="10"/>
    <n v="6"/>
    <x v="0"/>
    <n v="125000"/>
    <n v="51031.036307982882"/>
    <n v="3"/>
    <n v="9"/>
    <n v="20"/>
    <n v="0"/>
    <n v="1"/>
    <n v="0"/>
    <n v="1"/>
    <n v="1"/>
  </r>
  <r>
    <n v="206"/>
    <x v="1"/>
    <n v="0"/>
    <n v="3"/>
    <x v="1"/>
    <n v="5000"/>
    <n v="2886.7513459481288"/>
    <n v="12"/>
    <n v="9"/>
    <n v="30"/>
    <n v="1"/>
    <n v="1"/>
    <n v="0"/>
    <n v="0"/>
    <n v="0"/>
  </r>
  <r>
    <n v="207"/>
    <x v="0"/>
    <n v="10"/>
    <n v="6"/>
    <x v="0"/>
    <n v="125000"/>
    <n v="51031.036307982882"/>
    <n v="50"/>
    <n v="7"/>
    <n v="10"/>
    <n v="0"/>
    <n v="1"/>
    <n v="0"/>
    <n v="1"/>
    <n v="1"/>
  </r>
  <r>
    <n v="208"/>
    <x v="1"/>
    <n v="3"/>
    <n v="6"/>
    <x v="1"/>
    <n v="35000"/>
    <n v="14288.690166235207"/>
    <n v="9"/>
    <n v="4"/>
    <n v="0"/>
    <n v="1"/>
    <n v="0"/>
    <n v="0"/>
    <n v="0"/>
    <n v="0"/>
  </r>
  <r>
    <n v="210"/>
    <x v="1"/>
    <n v="2"/>
    <n v="1"/>
    <x v="0"/>
    <n v="25000"/>
    <n v="25000"/>
    <n v="3"/>
    <n v="2"/>
    <n v="20"/>
    <n v="1"/>
    <n v="1"/>
    <n v="0"/>
    <n v="0"/>
    <n v="0"/>
  </r>
  <r>
    <n v="211"/>
    <x v="0"/>
    <n v="11"/>
    <n v="4"/>
    <x v="0"/>
    <n v="150000"/>
    <n v="75000"/>
    <n v="4"/>
    <n v="5"/>
    <n v="10"/>
    <n v="0"/>
    <n v="1"/>
    <n v="0"/>
    <n v="1"/>
    <n v="1"/>
  </r>
  <r>
    <n v="212"/>
    <x v="1"/>
    <n v="4"/>
    <n v="4"/>
    <x v="1"/>
    <n v="45000"/>
    <n v="22500"/>
    <n v="6"/>
    <n v="5"/>
    <n v="15"/>
    <n v="1"/>
    <n v="0"/>
    <n v="0"/>
    <n v="0"/>
    <n v="0"/>
  </r>
  <r>
    <n v="213"/>
    <x v="0"/>
    <n v="0"/>
    <n v="1"/>
    <x v="1"/>
    <n v="5000"/>
    <n v="5000"/>
    <n v="4"/>
    <n v="7"/>
    <n v="10"/>
    <n v="1"/>
    <n v="1"/>
    <n v="1"/>
    <n v="1"/>
    <n v="0"/>
  </r>
  <r>
    <n v="214"/>
    <x v="1"/>
    <n v="3"/>
    <n v="1"/>
    <x v="0"/>
    <n v="35000"/>
    <n v="35000"/>
    <n v="4.5"/>
    <n v="6"/>
    <n v="10"/>
    <n v="1"/>
    <n v="1"/>
    <n v="1"/>
    <n v="0"/>
    <n v="0"/>
  </r>
  <r>
    <n v="215"/>
    <x v="0"/>
    <n v="2"/>
    <n v="1"/>
    <x v="0"/>
    <n v="25000"/>
    <n v="25000"/>
    <n v="8"/>
    <n v="9"/>
    <n v="5"/>
    <n v="0"/>
    <n v="1"/>
    <n v="1"/>
    <n v="1"/>
    <n v="0"/>
  </r>
  <r>
    <n v="217"/>
    <x v="0"/>
    <n v="3"/>
    <n v="2"/>
    <x v="1"/>
    <n v="35000"/>
    <n v="24748.737341529162"/>
    <n v="3"/>
    <n v="8"/>
    <n v="15"/>
    <n v="0"/>
    <n v="1"/>
    <n v="0"/>
    <n v="1"/>
    <n v="1"/>
  </r>
  <r>
    <n v="218"/>
    <x v="1"/>
    <n v="5"/>
    <n v="4"/>
    <x v="0"/>
    <n v="55000"/>
    <n v="27500"/>
    <n v="8"/>
    <n v="4"/>
    <n v="10"/>
    <n v="1"/>
    <n v="1"/>
    <n v="0"/>
    <n v="0"/>
    <n v="0"/>
  </r>
  <r>
    <n v="219"/>
    <x v="0"/>
    <n v="5"/>
    <n v="5"/>
    <x v="1"/>
    <n v="55000"/>
    <n v="24596.747752497686"/>
    <n v="2"/>
    <n v="3"/>
    <n v="10"/>
    <n v="0"/>
    <n v="1"/>
    <n v="0"/>
    <n v="1"/>
    <n v="0"/>
  </r>
  <r>
    <n v="220"/>
    <x v="1"/>
    <n v="3"/>
    <n v="4"/>
    <x v="1"/>
    <n v="35000"/>
    <n v="17500"/>
    <n v="4"/>
    <n v="2"/>
    <n v="10"/>
    <n v="1"/>
    <n v="1"/>
    <n v="0"/>
    <n v="0"/>
    <n v="0"/>
  </r>
  <r>
    <n v="221"/>
    <x v="0"/>
    <n v="0"/>
    <n v="2"/>
    <x v="1"/>
    <n v="5000"/>
    <n v="3535.5339059327375"/>
    <n v="3"/>
    <n v="3"/>
    <n v="15"/>
    <n v="1"/>
    <n v="1"/>
    <n v="1"/>
    <n v="1"/>
    <n v="1"/>
  </r>
  <r>
    <n v="222"/>
    <x v="1"/>
    <n v="7"/>
    <n v="1"/>
    <x v="0"/>
    <n v="75000"/>
    <n v="75000"/>
    <n v="1.75"/>
    <n v="3"/>
    <n v="30"/>
    <n v="1"/>
    <n v="1"/>
    <n v="1"/>
    <n v="1"/>
    <n v="0"/>
  </r>
  <r>
    <n v="223"/>
    <x v="0"/>
    <n v="0"/>
    <n v="3"/>
    <x v="1"/>
    <n v="5000"/>
    <n v="2886.7513459481288"/>
    <n v="3"/>
    <n v="4"/>
    <n v="10"/>
    <n v="0"/>
    <n v="1"/>
    <n v="1"/>
    <n v="0"/>
    <n v="0"/>
  </r>
  <r>
    <n v="224"/>
    <x v="1"/>
    <n v="10"/>
    <n v="4"/>
    <x v="0"/>
    <n v="125000"/>
    <n v="62500"/>
    <n v="4"/>
    <n v="3"/>
    <n v="10"/>
    <n v="1"/>
    <n v="1"/>
    <n v="0"/>
    <n v="1"/>
    <n v="0"/>
  </r>
  <r>
    <n v="225"/>
    <x v="0"/>
    <n v="3"/>
    <n v="4"/>
    <x v="1"/>
    <n v="35000"/>
    <n v="17500"/>
    <n v="5"/>
    <n v="5"/>
    <n v="20"/>
    <n v="0"/>
    <n v="1"/>
    <n v="0"/>
    <n v="1"/>
    <n v="0"/>
  </r>
  <r>
    <n v="226"/>
    <x v="1"/>
    <n v="5"/>
    <n v="4"/>
    <x v="0"/>
    <n v="55000"/>
    <n v="27500"/>
    <n v="7"/>
    <n v="6"/>
    <n v="30"/>
    <n v="1"/>
    <n v="1"/>
    <n v="0"/>
    <n v="0"/>
    <n v="0"/>
  </r>
  <r>
    <n v="227"/>
    <x v="0"/>
    <n v="7"/>
    <n v="3"/>
    <x v="0"/>
    <n v="75000"/>
    <n v="43301.270189221934"/>
    <n v="24"/>
    <n v="6"/>
    <n v="5"/>
    <n v="0"/>
    <n v="1"/>
    <n v="0"/>
    <n v="0"/>
    <n v="1"/>
  </r>
  <r>
    <n v="228"/>
    <x v="1"/>
    <n v="2"/>
    <n v="4"/>
    <x v="1"/>
    <n v="25000"/>
    <n v="12500"/>
    <n v="12"/>
    <n v="10"/>
    <n v="45"/>
    <n v="1"/>
    <n v="0"/>
    <n v="0"/>
    <n v="0"/>
    <n v="0"/>
  </r>
  <r>
    <n v="229"/>
    <x v="0"/>
    <n v="4"/>
    <n v="6"/>
    <x v="1"/>
    <n v="45000"/>
    <n v="18371.173070873836"/>
    <n v="4"/>
    <n v="4"/>
    <n v="15"/>
    <n v="0"/>
    <n v="1"/>
    <n v="1"/>
    <n v="0"/>
    <n v="0"/>
  </r>
  <r>
    <n v="230"/>
    <x v="1"/>
    <n v="0"/>
    <n v="1"/>
    <x v="1"/>
    <n v="5000"/>
    <n v="5000"/>
    <n v="8"/>
    <n v="5"/>
    <n v="15"/>
    <n v="1"/>
    <n v="1"/>
    <n v="0"/>
    <n v="0"/>
    <n v="0"/>
  </r>
  <r>
    <n v="231"/>
    <x v="0"/>
    <n v="5"/>
    <n v="6"/>
    <x v="1"/>
    <n v="55000"/>
    <n v="22453.655975512469"/>
    <n v="6"/>
    <n v="7"/>
    <n v="10"/>
    <n v="0"/>
    <n v="1"/>
    <n v="0"/>
    <n v="1"/>
    <n v="1"/>
  </r>
  <r>
    <n v="232"/>
    <x v="1"/>
    <n v="3"/>
    <n v="1"/>
    <x v="0"/>
    <n v="35000"/>
    <n v="35000"/>
    <n v="4"/>
    <n v="1"/>
    <n v="10"/>
    <n v="1"/>
    <n v="1"/>
    <n v="0"/>
    <n v="1"/>
    <n v="0"/>
  </r>
  <r>
    <n v="233"/>
    <x v="0"/>
    <n v="6"/>
    <n v="4"/>
    <x v="0"/>
    <n v="65000"/>
    <n v="32500"/>
    <n v="6"/>
    <n v="8"/>
    <n v="10"/>
    <n v="0"/>
    <n v="1"/>
    <n v="0"/>
    <n v="1"/>
    <n v="1"/>
  </r>
  <r>
    <n v="234"/>
    <x v="1"/>
    <n v="10"/>
    <n v="5"/>
    <x v="0"/>
    <n v="125000"/>
    <n v="55901.699437494739"/>
    <n v="7"/>
    <n v="7"/>
    <n v="10"/>
    <n v="1"/>
    <n v="1"/>
    <n v="0"/>
    <n v="0"/>
    <n v="0"/>
  </r>
  <r>
    <n v="235"/>
    <x v="0"/>
    <n v="5"/>
    <n v="4"/>
    <x v="0"/>
    <n v="55000"/>
    <n v="27500"/>
    <n v="6"/>
    <n v="9"/>
    <n v="15"/>
    <n v="0"/>
    <n v="1"/>
    <n v="0"/>
    <n v="1"/>
    <n v="1"/>
  </r>
  <r>
    <n v="237"/>
    <x v="0"/>
    <n v="8"/>
    <n v="2"/>
    <x v="0"/>
    <n v="85000"/>
    <n v="60104.076400856538"/>
    <n v="5"/>
    <n v="10"/>
    <n v="30"/>
    <n v="0"/>
    <n v="1"/>
    <n v="1"/>
    <n v="1"/>
    <n v="0"/>
  </r>
  <r>
    <n v="238"/>
    <x v="1"/>
    <n v="10"/>
    <n v="4"/>
    <x v="0"/>
    <n v="125000"/>
    <n v="62500"/>
    <n v="3"/>
    <n v="2"/>
    <n v="2"/>
    <n v="1"/>
    <n v="1"/>
    <n v="0"/>
    <n v="1"/>
    <n v="0"/>
  </r>
  <r>
    <n v="239"/>
    <x v="0"/>
    <n v="1"/>
    <n v="2"/>
    <x v="1"/>
    <n v="15000"/>
    <n v="10606.601717798212"/>
    <n v="15"/>
    <n v="9"/>
    <n v="30"/>
    <n v="0"/>
    <n v="1"/>
    <n v="1"/>
    <n v="1"/>
    <n v="0"/>
  </r>
  <r>
    <n v="240"/>
    <x v="1"/>
    <n v="7"/>
    <n v="1"/>
    <x v="0"/>
    <n v="75000"/>
    <n v="75000"/>
    <n v="3"/>
    <n v="3"/>
    <n v="0"/>
    <n v="1"/>
    <n v="1"/>
    <n v="1"/>
    <n v="1"/>
    <n v="0"/>
  </r>
  <r>
    <n v="241"/>
    <x v="0"/>
    <n v="1"/>
    <n v="1"/>
    <x v="1"/>
    <n v="15000"/>
    <n v="15000"/>
    <n v="5"/>
    <n v="7"/>
    <n v="30"/>
    <n v="0"/>
    <n v="1"/>
    <n v="1"/>
    <n v="0"/>
    <n v="1"/>
  </r>
  <r>
    <n v="242"/>
    <x v="1"/>
    <n v="6"/>
    <n v="4"/>
    <x v="0"/>
    <n v="65000"/>
    <n v="32500"/>
    <n v="3"/>
    <n v="4"/>
    <n v="5"/>
    <n v="1"/>
    <n v="1"/>
    <n v="0"/>
    <n v="0"/>
    <n v="0"/>
  </r>
  <r>
    <n v="243"/>
    <x v="0"/>
    <n v="6"/>
    <n v="9"/>
    <x v="1"/>
    <n v="65000"/>
    <n v="21666.666666666668"/>
    <n v="4"/>
    <n v="6"/>
    <n v="15"/>
    <n v="0"/>
    <n v="1"/>
    <n v="0"/>
    <n v="1"/>
    <n v="1"/>
  </r>
  <r>
    <n v="244"/>
    <x v="1"/>
    <n v="10"/>
    <n v="4"/>
    <x v="0"/>
    <n v="125000"/>
    <n v="62500"/>
    <n v="4"/>
    <n v="3"/>
    <n v="15"/>
    <n v="1"/>
    <n v="1"/>
    <n v="1"/>
    <n v="1"/>
    <n v="0"/>
  </r>
  <r>
    <n v="246"/>
    <x v="1"/>
    <n v="1"/>
    <n v="1"/>
    <x v="1"/>
    <n v="15000"/>
    <n v="15000"/>
    <n v="8"/>
    <n v="10"/>
    <n v="15"/>
    <n v="1"/>
    <n v="0"/>
    <n v="0"/>
    <n v="0"/>
    <n v="0"/>
  </r>
  <r>
    <n v="247"/>
    <x v="0"/>
    <n v="2"/>
    <n v="4"/>
    <x v="1"/>
    <n v="25000"/>
    <n v="12500"/>
    <n v="5"/>
    <n v="5"/>
    <n v="50"/>
    <n v="1"/>
    <n v="1"/>
    <n v="0"/>
    <n v="1"/>
    <n v="1"/>
  </r>
  <r>
    <n v="248"/>
    <x v="1"/>
    <n v="2"/>
    <n v="2"/>
    <x v="1"/>
    <n v="25000"/>
    <n v="17677.669529663686"/>
    <n v="5"/>
    <n v="4"/>
    <n v="10"/>
    <n v="1"/>
    <n v="0"/>
    <n v="0"/>
    <n v="0"/>
    <n v="0"/>
  </r>
  <r>
    <n v="249"/>
    <x v="0"/>
    <n v="4"/>
    <n v="4"/>
    <x v="1"/>
    <n v="45000"/>
    <n v="22500"/>
    <n v="8"/>
    <n v="3"/>
    <n v="60"/>
    <n v="0"/>
    <n v="1"/>
    <n v="0"/>
    <n v="1"/>
    <n v="1"/>
  </r>
  <r>
    <n v="250"/>
    <x v="1"/>
    <n v="6"/>
    <n v="3"/>
    <x v="0"/>
    <n v="65000"/>
    <n v="37527.76749732568"/>
    <n v="5"/>
    <n v="7"/>
    <n v="30"/>
    <n v="1"/>
    <n v="1"/>
    <n v="0"/>
    <n v="0"/>
    <n v="0"/>
  </r>
  <r>
    <n v="251"/>
    <x v="0"/>
    <n v="11"/>
    <n v="4"/>
    <x v="0"/>
    <n v="150000"/>
    <n v="75000"/>
    <n v="5"/>
    <n v="8"/>
    <n v="20"/>
    <n v="0"/>
    <n v="1"/>
    <n v="1"/>
    <n v="1"/>
    <n v="1"/>
  </r>
  <r>
    <n v="252"/>
    <x v="1"/>
    <n v="2"/>
    <n v="4"/>
    <x v="1"/>
    <n v="25000"/>
    <n v="12500"/>
    <n v="6"/>
    <n v="5"/>
    <n v="60"/>
    <n v="1"/>
    <n v="1"/>
    <n v="0"/>
    <n v="0"/>
    <n v="0"/>
  </r>
  <r>
    <n v="253"/>
    <x v="0"/>
    <n v="2"/>
    <n v="2"/>
    <x v="1"/>
    <n v="25000"/>
    <n v="17677.669529663686"/>
    <n v="4"/>
    <n v="6"/>
    <n v="20"/>
    <n v="0"/>
    <n v="1"/>
    <n v="0"/>
    <n v="1"/>
    <n v="1"/>
  </r>
  <r>
    <n v="254"/>
    <x v="1"/>
    <n v="5"/>
    <n v="2"/>
    <x v="0"/>
    <n v="55000"/>
    <n v="38890.872965260111"/>
    <n v="6"/>
    <n v="5"/>
    <n v="20"/>
    <n v="1"/>
    <n v="1"/>
    <n v="1"/>
    <n v="0"/>
    <n v="0"/>
  </r>
  <r>
    <n v="256"/>
    <x v="1"/>
    <n v="4"/>
    <n v="2"/>
    <x v="0"/>
    <n v="45000"/>
    <n v="31819.805153394638"/>
    <n v="5"/>
    <n v="6"/>
    <n v="5"/>
    <n v="1"/>
    <n v="1"/>
    <n v="0"/>
    <n v="0"/>
    <n v="0"/>
  </r>
  <r>
    <n v="257"/>
    <x v="0"/>
    <n v="0"/>
    <n v="2"/>
    <x v="1"/>
    <n v="5000"/>
    <n v="3535.5339059327375"/>
    <n v="6"/>
    <n v="1"/>
    <n v="0"/>
    <n v="0"/>
    <n v="1"/>
    <n v="1"/>
    <n v="1"/>
    <n v="1"/>
  </r>
  <r>
    <n v="258"/>
    <x v="1"/>
    <n v="7"/>
    <n v="5"/>
    <x v="0"/>
    <n v="75000"/>
    <n v="33541.019662496845"/>
    <n v="10"/>
    <n v="8"/>
    <n v="4"/>
    <n v="1"/>
    <n v="0"/>
    <n v="0"/>
    <n v="0"/>
    <n v="0"/>
  </r>
  <r>
    <n v="259"/>
    <x v="0"/>
    <n v="3"/>
    <n v="1"/>
    <x v="0"/>
    <n v="35000"/>
    <n v="35000"/>
    <n v="2"/>
    <n v="6"/>
    <n v="15"/>
    <n v="0"/>
    <n v="1"/>
    <n v="0"/>
    <n v="1"/>
    <n v="1"/>
  </r>
  <r>
    <n v="260"/>
    <x v="1"/>
    <n v="0"/>
    <n v="5"/>
    <x v="1"/>
    <n v="5000"/>
    <n v="2236.0679774997898"/>
    <n v="24"/>
    <n v="7"/>
    <n v="47"/>
    <n v="1"/>
    <n v="1"/>
    <n v="0"/>
    <n v="0"/>
    <n v="0"/>
  </r>
  <r>
    <n v="261"/>
    <x v="0"/>
    <n v="2"/>
    <n v="2"/>
    <x v="1"/>
    <n v="25000"/>
    <n v="17677.669529663686"/>
    <n v="6"/>
    <n v="3"/>
    <n v="20"/>
    <n v="0"/>
    <n v="1"/>
    <n v="1"/>
    <n v="1"/>
    <n v="1"/>
  </r>
  <r>
    <n v="262"/>
    <x v="1"/>
    <n v="1"/>
    <n v="1"/>
    <x v="1"/>
    <n v="15000"/>
    <n v="15000"/>
    <n v="7"/>
    <n v="1"/>
    <n v="6"/>
    <n v="1"/>
    <n v="0"/>
    <n v="0"/>
    <n v="0"/>
    <n v="0"/>
  </r>
  <r>
    <n v="263"/>
    <x v="0"/>
    <n v="5"/>
    <n v="4"/>
    <x v="0"/>
    <n v="55000"/>
    <n v="27500"/>
    <n v="3"/>
    <n v="7"/>
    <n v="20"/>
    <n v="0"/>
    <n v="1"/>
    <n v="1"/>
    <n v="0"/>
    <n v="0"/>
  </r>
  <r>
    <n v="264"/>
    <x v="1"/>
    <n v="6"/>
    <n v="5"/>
    <x v="0"/>
    <n v="65000"/>
    <n v="29068.883707497265"/>
    <n v="6"/>
    <n v="4"/>
    <n v="8"/>
    <n v="1"/>
    <n v="0"/>
    <n v="0"/>
    <n v="0"/>
    <n v="0"/>
  </r>
  <r>
    <n v="267"/>
    <x v="0"/>
    <n v="0"/>
    <n v="3"/>
    <x v="1"/>
    <n v="5000"/>
    <n v="2886.7513459481288"/>
    <n v="8"/>
    <n v="1"/>
    <n v="0"/>
    <n v="0"/>
    <n v="1"/>
    <n v="1"/>
    <n v="1"/>
    <n v="1"/>
  </r>
  <r>
    <n v="268"/>
    <x v="1"/>
    <n v="2"/>
    <n v="3"/>
    <x v="1"/>
    <n v="25000"/>
    <n v="14433.756729740646"/>
    <n v="5"/>
    <n v="8"/>
    <n v="0"/>
    <n v="0"/>
    <n v="1"/>
    <n v="0"/>
    <n v="0"/>
    <n v="0"/>
  </r>
  <r>
    <n v="269"/>
    <x v="0"/>
    <n v="8"/>
    <n v="2"/>
    <x v="0"/>
    <n v="85000"/>
    <n v="60104.076400856538"/>
    <n v="4"/>
    <n v="11"/>
    <n v="30"/>
    <n v="0"/>
    <n v="1"/>
    <n v="1"/>
    <n v="1"/>
    <n v="1"/>
  </r>
  <r>
    <n v="270"/>
    <x v="1"/>
    <n v="10"/>
    <n v="5"/>
    <x v="0"/>
    <n v="125000"/>
    <n v="55901.699437494739"/>
    <n v="2"/>
    <n v="3"/>
    <n v="5"/>
    <n v="1"/>
    <n v="1"/>
    <n v="0"/>
    <n v="0"/>
    <n v="0"/>
  </r>
  <r>
    <n v="272"/>
    <x v="1"/>
    <n v="4"/>
    <n v="4"/>
    <x v="1"/>
    <n v="45000"/>
    <n v="22500"/>
    <n v="6"/>
    <n v="8"/>
    <n v="15"/>
    <n v="1"/>
    <n v="1"/>
    <n v="1"/>
    <n v="0"/>
    <n v="0"/>
  </r>
  <r>
    <n v="273"/>
    <x v="0"/>
    <n v="0"/>
    <n v="1"/>
    <x v="1"/>
    <n v="5000"/>
    <n v="5000"/>
    <n v="12"/>
    <n v="4"/>
    <n v="20"/>
    <n v="0"/>
    <n v="1"/>
    <n v="1"/>
    <n v="0"/>
    <n v="1"/>
  </r>
  <r>
    <n v="274"/>
    <x v="1"/>
    <n v="9"/>
    <n v="4"/>
    <x v="0"/>
    <n v="95000"/>
    <n v="47500"/>
    <n v="8"/>
    <n v="6"/>
    <n v="60"/>
    <n v="1"/>
    <n v="1"/>
    <n v="0"/>
    <n v="0"/>
    <n v="0"/>
  </r>
  <r>
    <n v="275"/>
    <x v="0"/>
    <n v="4"/>
    <n v="4"/>
    <x v="1"/>
    <n v="45000"/>
    <n v="22500"/>
    <n v="3"/>
    <n v="2"/>
    <n v="5"/>
    <n v="0"/>
    <n v="1"/>
    <n v="1"/>
    <n v="0"/>
    <n v="0"/>
  </r>
  <r>
    <n v="276"/>
    <x v="1"/>
    <n v="8"/>
    <n v="4"/>
    <x v="0"/>
    <n v="85000"/>
    <n v="42500"/>
    <n v="10"/>
    <n v="4"/>
    <n v="2"/>
    <n v="1"/>
    <n v="0"/>
    <n v="0"/>
    <n v="0"/>
    <n v="0"/>
  </r>
  <r>
    <n v="277"/>
    <x v="0"/>
    <n v="10"/>
    <n v="4"/>
    <x v="0"/>
    <n v="125000"/>
    <n v="62500"/>
    <n v="8"/>
    <n v="3"/>
    <n v="15"/>
    <n v="0"/>
    <n v="1"/>
    <n v="1"/>
    <n v="1"/>
    <n v="1"/>
  </r>
  <r>
    <n v="278"/>
    <x v="1"/>
    <n v="2"/>
    <n v="2"/>
    <x v="1"/>
    <n v="25000"/>
    <n v="17677.669529663686"/>
    <n v="2"/>
    <n v="1"/>
    <n v="10"/>
    <n v="1"/>
    <n v="1"/>
    <n v="0"/>
    <n v="0"/>
    <n v="0"/>
  </r>
  <r>
    <n v="279"/>
    <x v="0"/>
    <n v="3"/>
    <n v="4"/>
    <x v="1"/>
    <n v="35000"/>
    <n v="17500"/>
    <n v="5"/>
    <n v="2"/>
    <n v="20"/>
    <n v="0"/>
    <n v="1"/>
    <n v="0"/>
    <n v="1"/>
    <n v="1"/>
  </r>
  <r>
    <n v="280"/>
    <x v="1"/>
    <n v="8"/>
    <n v="5"/>
    <x v="0"/>
    <n v="85000"/>
    <n v="38013.155617496421"/>
    <n v="1"/>
    <n v="8"/>
    <n v="3"/>
    <n v="1"/>
    <n v="1"/>
    <n v="0"/>
    <n v="1"/>
    <n v="0"/>
  </r>
  <r>
    <n v="281"/>
    <x v="0"/>
    <n v="4"/>
    <n v="2"/>
    <x v="0"/>
    <n v="45000"/>
    <n v="31819.805153394638"/>
    <n v="13"/>
    <n v="6"/>
    <n v="20"/>
    <n v="1"/>
    <n v="1"/>
    <n v="1"/>
    <n v="1"/>
    <n v="0"/>
  </r>
  <r>
    <n v="282"/>
    <x v="1"/>
    <n v="3"/>
    <n v="4"/>
    <x v="1"/>
    <n v="35000"/>
    <n v="17500"/>
    <n v="3"/>
    <n v="2"/>
    <n v="30"/>
    <n v="1"/>
    <n v="1"/>
    <n v="0"/>
    <n v="0"/>
    <n v="0"/>
  </r>
  <r>
    <n v="283"/>
    <x v="0"/>
    <n v="5"/>
    <n v="2"/>
    <x v="0"/>
    <n v="55000"/>
    <n v="38890.872965260111"/>
    <n v="5"/>
    <n v="3"/>
    <n v="15"/>
    <n v="1"/>
    <n v="1"/>
    <n v="1"/>
    <n v="1"/>
    <n v="1"/>
  </r>
  <r>
    <n v="284"/>
    <x v="1"/>
    <n v="6"/>
    <n v="1"/>
    <x v="0"/>
    <n v="65000"/>
    <n v="65000"/>
    <n v="4"/>
    <n v="2"/>
    <n v="15"/>
    <n v="1"/>
    <n v="0"/>
    <n v="0"/>
    <n v="1"/>
    <n v="0"/>
  </r>
  <r>
    <n v="285"/>
    <x v="0"/>
    <n v="2"/>
    <n v="5"/>
    <x v="1"/>
    <n v="25000"/>
    <n v="11180.339887498947"/>
    <n v="10.5"/>
    <n v="4"/>
    <n v="30"/>
    <n v="0"/>
    <n v="1"/>
    <n v="1"/>
    <n v="1"/>
    <n v="1"/>
  </r>
  <r>
    <n v="286"/>
    <x v="1"/>
    <n v="11"/>
    <n v="5"/>
    <x v="0"/>
    <n v="150000"/>
    <n v="67082.03932499369"/>
    <n v="2"/>
    <n v="5"/>
    <n v="10"/>
    <n v="1"/>
    <n v="1"/>
    <n v="0"/>
    <n v="0"/>
    <n v="1"/>
  </r>
  <r>
    <n v="287"/>
    <x v="0"/>
    <n v="10"/>
    <n v="2"/>
    <x v="0"/>
    <n v="125000"/>
    <n v="88388.347648318435"/>
    <n v="3"/>
    <n v="2"/>
    <n v="5"/>
    <n v="1"/>
    <n v="1"/>
    <n v="0"/>
    <n v="1"/>
    <n v="1"/>
  </r>
  <r>
    <n v="288"/>
    <x v="1"/>
    <n v="3"/>
    <n v="6"/>
    <x v="1"/>
    <n v="35000"/>
    <n v="14288.690166235207"/>
    <n v="2"/>
    <n v="7"/>
    <n v="60"/>
    <n v="1"/>
    <n v="1"/>
    <n v="0"/>
    <n v="0"/>
    <n v="0"/>
  </r>
  <r>
    <n v="289"/>
    <x v="0"/>
    <n v="7"/>
    <n v="1"/>
    <x v="0"/>
    <n v="75000"/>
    <n v="75000"/>
    <n v="5"/>
    <n v="11"/>
    <n v="10"/>
    <n v="0"/>
    <n v="0"/>
    <n v="0"/>
    <n v="1"/>
    <n v="0"/>
  </r>
  <r>
    <n v="290"/>
    <x v="1"/>
    <n v="6"/>
    <n v="3"/>
    <x v="0"/>
    <n v="65000"/>
    <n v="37527.76749732568"/>
    <n v="4"/>
    <n v="2"/>
    <n v="60"/>
    <n v="0"/>
    <n v="0"/>
    <n v="0"/>
    <n v="0"/>
    <n v="0"/>
  </r>
  <r>
    <n v="291"/>
    <x v="0"/>
    <n v="1"/>
    <n v="3"/>
    <x v="1"/>
    <n v="15000"/>
    <n v="8660.2540378443864"/>
    <n v="1"/>
    <n v="3"/>
    <n v="2"/>
    <n v="0"/>
    <n v="1"/>
    <n v="0"/>
    <n v="1"/>
    <n v="1"/>
  </r>
  <r>
    <n v="292"/>
    <x v="1"/>
    <n v="1"/>
    <n v="3"/>
    <x v="1"/>
    <n v="15000"/>
    <n v="8660.2540378443864"/>
    <n v="5"/>
    <n v="1"/>
    <n v="5"/>
    <n v="1"/>
    <n v="1"/>
    <n v="0"/>
    <n v="0"/>
    <n v="0"/>
  </r>
  <r>
    <n v="293"/>
    <x v="0"/>
    <n v="5"/>
    <n v="6"/>
    <x v="1"/>
    <n v="55000"/>
    <n v="22453.655975512469"/>
    <n v="5"/>
    <n v="4"/>
    <n v="10"/>
    <n v="1"/>
    <n v="1"/>
    <n v="1"/>
    <n v="1"/>
    <n v="1"/>
  </r>
  <r>
    <n v="294"/>
    <x v="1"/>
    <n v="2"/>
    <n v="5"/>
    <x v="1"/>
    <n v="25000"/>
    <n v="11180.339887498947"/>
    <n v="10"/>
    <n v="4"/>
    <n v="30"/>
    <n v="1"/>
    <n v="1"/>
    <n v="0"/>
    <n v="0"/>
    <n v="0"/>
  </r>
  <r>
    <n v="295"/>
    <x v="0"/>
    <n v="2"/>
    <n v="2"/>
    <x v="1"/>
    <n v="25000"/>
    <n v="17677.669529663686"/>
    <n v="1"/>
    <n v="8"/>
    <n v="10"/>
    <n v="0"/>
    <n v="1"/>
    <n v="0"/>
    <n v="0"/>
    <n v="1"/>
  </r>
  <r>
    <n v="296"/>
    <x v="1"/>
    <n v="2"/>
    <n v="3"/>
    <x v="1"/>
    <n v="25000"/>
    <n v="14433.756729740646"/>
    <n v="5"/>
    <n v="1"/>
    <n v="5"/>
    <n v="1"/>
    <n v="1"/>
    <n v="0"/>
    <n v="0"/>
    <n v="0"/>
  </r>
  <r>
    <n v="297"/>
    <x v="0"/>
    <n v="4"/>
    <n v="2"/>
    <x v="0"/>
    <n v="45000"/>
    <n v="31819.805153394638"/>
    <n v="6"/>
    <n v="8"/>
    <n v="5"/>
    <n v="0"/>
    <n v="1"/>
    <n v="1"/>
    <n v="1"/>
    <n v="0"/>
  </r>
  <r>
    <n v="298"/>
    <x v="1"/>
    <n v="3"/>
    <n v="3"/>
    <x v="1"/>
    <n v="35000"/>
    <n v="20207.259421636903"/>
    <n v="10"/>
    <n v="6"/>
    <n v="15"/>
    <n v="1"/>
    <n v="1"/>
    <n v="0"/>
    <n v="1"/>
    <n v="0"/>
  </r>
  <r>
    <n v="299"/>
    <x v="0"/>
    <n v="8"/>
    <n v="4"/>
    <x v="0"/>
    <n v="85000"/>
    <n v="42500"/>
    <n v="2"/>
    <n v="3"/>
    <n v="10"/>
    <n v="1"/>
    <n v="1"/>
    <n v="0"/>
    <n v="1"/>
    <n v="0"/>
  </r>
  <r>
    <n v="300"/>
    <x v="1"/>
    <n v="0"/>
    <n v="5"/>
    <x v="1"/>
    <n v="5000"/>
    <n v="2236.0679774997898"/>
    <n v="2"/>
    <n v="2"/>
    <n v="10"/>
    <n v="1"/>
    <n v="1"/>
    <n v="0"/>
    <n v="0"/>
    <n v="0"/>
  </r>
  <r>
    <n v="301"/>
    <x v="0"/>
    <n v="0"/>
    <n v="2"/>
    <x v="1"/>
    <n v="5000"/>
    <n v="3535.5339059327375"/>
    <n v="4"/>
    <n v="8"/>
    <n v="0"/>
    <n v="0"/>
    <n v="1"/>
    <n v="1"/>
    <n v="1"/>
    <n v="1"/>
  </r>
  <r>
    <n v="302"/>
    <x v="1"/>
    <n v="5"/>
    <n v="2"/>
    <x v="0"/>
    <n v="55000"/>
    <n v="38890.872965260111"/>
    <n v="4"/>
    <n v="2"/>
    <n v="5"/>
    <n v="1"/>
    <n v="1"/>
    <n v="0"/>
    <n v="1"/>
    <n v="0"/>
  </r>
  <r>
    <n v="303"/>
    <x v="0"/>
    <n v="4"/>
    <n v="2"/>
    <x v="0"/>
    <n v="45000"/>
    <n v="31819.805153394638"/>
    <n v="2"/>
    <n v="2"/>
    <n v="30"/>
    <n v="1"/>
    <n v="1"/>
    <n v="1"/>
    <n v="1"/>
    <n v="1"/>
  </r>
  <r>
    <n v="304"/>
    <x v="1"/>
    <n v="3"/>
    <n v="2"/>
    <x v="1"/>
    <n v="35000"/>
    <n v="24748.737341529162"/>
    <n v="4"/>
    <n v="7"/>
    <n v="5"/>
    <n v="1"/>
    <n v="1"/>
    <n v="0"/>
    <n v="0"/>
    <n v="1"/>
  </r>
  <r>
    <n v="305"/>
    <x v="0"/>
    <n v="1"/>
    <n v="2"/>
    <x v="1"/>
    <n v="15000"/>
    <n v="10606.601717798212"/>
    <n v="4"/>
    <n v="7"/>
    <n v="10"/>
    <n v="0"/>
    <n v="1"/>
    <n v="0"/>
    <n v="1"/>
    <n v="1"/>
  </r>
  <r>
    <n v="307"/>
    <x v="0"/>
    <n v="3"/>
    <n v="2"/>
    <x v="1"/>
    <n v="35000"/>
    <n v="24748.737341529162"/>
    <n v="3"/>
    <n v="7"/>
    <n v="15"/>
    <n v="1"/>
    <n v="1"/>
    <n v="1"/>
    <n v="1"/>
    <n v="0"/>
  </r>
  <r>
    <m/>
    <x v="2"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5:X10" firstHeaderRow="1" firstDataRow="2" firstDataCol="1"/>
  <pivotFields count="15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Expense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workbookViewId="0"/>
  </sheetViews>
  <sheetFormatPr defaultRowHeight="15" x14ac:dyDescent="0.25"/>
  <sheetData>
    <row r="1" spans="1:8" x14ac:dyDescent="0.25">
      <c r="A1">
        <v>6</v>
      </c>
      <c r="B1">
        <v>0</v>
      </c>
      <c r="C1">
        <v>4</v>
      </c>
      <c r="D1">
        <v>2</v>
      </c>
      <c r="E1">
        <v>8</v>
      </c>
      <c r="F1" t="s">
        <v>20</v>
      </c>
      <c r="G1">
        <v>7</v>
      </c>
      <c r="H1">
        <v>15</v>
      </c>
    </row>
    <row r="2" spans="1:8" x14ac:dyDescent="0.25">
      <c r="A2">
        <v>8</v>
      </c>
      <c r="B2">
        <v>0</v>
      </c>
      <c r="C2">
        <v>9</v>
      </c>
      <c r="D2">
        <v>2</v>
      </c>
      <c r="E2">
        <v>8</v>
      </c>
      <c r="F2" t="s">
        <v>21</v>
      </c>
      <c r="G2">
        <v>6</v>
      </c>
      <c r="H2">
        <v>5</v>
      </c>
    </row>
    <row r="3" spans="1:8" x14ac:dyDescent="0.25">
      <c r="A3">
        <v>7</v>
      </c>
      <c r="B3">
        <v>1</v>
      </c>
      <c r="C3">
        <v>3</v>
      </c>
      <c r="D3">
        <v>3</v>
      </c>
      <c r="E3">
        <v>9</v>
      </c>
      <c r="F3" t="s">
        <v>22</v>
      </c>
      <c r="G3">
        <v>8</v>
      </c>
      <c r="H3">
        <v>20</v>
      </c>
    </row>
    <row r="4" spans="1:8" x14ac:dyDescent="0.25">
      <c r="A4">
        <v>9</v>
      </c>
      <c r="B4">
        <v>1</v>
      </c>
      <c r="C4">
        <v>4</v>
      </c>
      <c r="D4">
        <v>4</v>
      </c>
      <c r="E4">
        <v>2</v>
      </c>
      <c r="F4" t="s">
        <v>23</v>
      </c>
      <c r="G4">
        <v>6</v>
      </c>
      <c r="H4">
        <v>20</v>
      </c>
    </row>
    <row r="5" spans="1:8" x14ac:dyDescent="0.25">
      <c r="A5">
        <v>10</v>
      </c>
      <c r="B5">
        <v>0</v>
      </c>
      <c r="C5">
        <v>0</v>
      </c>
      <c r="D5">
        <v>1</v>
      </c>
      <c r="E5">
        <v>4</v>
      </c>
      <c r="F5" t="s">
        <v>21</v>
      </c>
      <c r="G5">
        <v>7</v>
      </c>
      <c r="H5">
        <v>20</v>
      </c>
    </row>
    <row r="6" spans="1:8" x14ac:dyDescent="0.25">
      <c r="A6">
        <v>12</v>
      </c>
      <c r="B6">
        <v>0</v>
      </c>
      <c r="C6">
        <v>0</v>
      </c>
      <c r="D6">
        <v>1</v>
      </c>
      <c r="E6">
        <v>3</v>
      </c>
      <c r="F6" t="s">
        <v>24</v>
      </c>
      <c r="G6">
        <v>9</v>
      </c>
      <c r="H6">
        <v>60</v>
      </c>
    </row>
    <row r="7" spans="1:8" x14ac:dyDescent="0.25">
      <c r="A7">
        <v>11</v>
      </c>
      <c r="B7">
        <v>1</v>
      </c>
      <c r="C7">
        <v>5</v>
      </c>
      <c r="D7">
        <v>2</v>
      </c>
      <c r="E7">
        <v>15</v>
      </c>
      <c r="F7" t="s">
        <v>23</v>
      </c>
      <c r="G7">
        <v>8</v>
      </c>
      <c r="H7">
        <v>10</v>
      </c>
    </row>
    <row r="8" spans="1:8" x14ac:dyDescent="0.25">
      <c r="A8">
        <v>13</v>
      </c>
      <c r="B8">
        <v>1</v>
      </c>
      <c r="C8">
        <v>11</v>
      </c>
      <c r="D8">
        <v>2</v>
      </c>
      <c r="E8">
        <v>8</v>
      </c>
      <c r="F8" t="s">
        <v>25</v>
      </c>
      <c r="G8">
        <v>6</v>
      </c>
      <c r="H8">
        <v>30</v>
      </c>
    </row>
    <row r="9" spans="1:8" x14ac:dyDescent="0.25">
      <c r="A9">
        <v>14</v>
      </c>
      <c r="B9">
        <v>0</v>
      </c>
      <c r="C9">
        <v>4</v>
      </c>
      <c r="D9">
        <v>2</v>
      </c>
      <c r="E9">
        <v>9</v>
      </c>
      <c r="F9" t="s">
        <v>20</v>
      </c>
      <c r="G9">
        <v>7</v>
      </c>
      <c r="H9">
        <v>30</v>
      </c>
    </row>
    <row r="10" spans="1:8" x14ac:dyDescent="0.25">
      <c r="A10">
        <v>15</v>
      </c>
      <c r="B10">
        <v>1</v>
      </c>
      <c r="C10">
        <v>10</v>
      </c>
      <c r="D10">
        <v>4</v>
      </c>
      <c r="E10">
        <v>5</v>
      </c>
      <c r="F10" t="s">
        <v>23</v>
      </c>
      <c r="G10">
        <v>8</v>
      </c>
      <c r="H10">
        <v>30</v>
      </c>
    </row>
    <row r="11" spans="1:8" x14ac:dyDescent="0.25">
      <c r="A11">
        <v>17</v>
      </c>
      <c r="B11">
        <v>1</v>
      </c>
      <c r="C11">
        <v>1</v>
      </c>
      <c r="D11">
        <v>1</v>
      </c>
      <c r="E11">
        <v>6</v>
      </c>
      <c r="F11" t="s">
        <v>22</v>
      </c>
      <c r="G11">
        <v>10</v>
      </c>
      <c r="H11">
        <v>10</v>
      </c>
    </row>
    <row r="12" spans="1:8" x14ac:dyDescent="0.25">
      <c r="A12">
        <v>19</v>
      </c>
      <c r="B12">
        <v>1</v>
      </c>
      <c r="C12">
        <v>0</v>
      </c>
      <c r="D12">
        <v>1</v>
      </c>
      <c r="E12">
        <v>10</v>
      </c>
      <c r="F12" t="s">
        <v>22</v>
      </c>
      <c r="G12">
        <v>8</v>
      </c>
      <c r="H12">
        <v>60</v>
      </c>
    </row>
    <row r="13" spans="1:8" x14ac:dyDescent="0.25">
      <c r="A13">
        <v>18</v>
      </c>
      <c r="B13">
        <v>0</v>
      </c>
      <c r="C13">
        <v>1</v>
      </c>
      <c r="D13">
        <v>1</v>
      </c>
      <c r="E13">
        <v>12</v>
      </c>
      <c r="F13" t="s">
        <v>26</v>
      </c>
      <c r="G13">
        <v>6</v>
      </c>
      <c r="H13">
        <v>15</v>
      </c>
    </row>
    <row r="14" spans="1:8" x14ac:dyDescent="0.25">
      <c r="A14">
        <v>20</v>
      </c>
      <c r="B14">
        <v>0</v>
      </c>
      <c r="C14">
        <v>0</v>
      </c>
      <c r="D14">
        <v>3</v>
      </c>
      <c r="E14">
        <v>2</v>
      </c>
      <c r="F14" t="s">
        <v>27</v>
      </c>
      <c r="G14">
        <v>9</v>
      </c>
      <c r="H14">
        <v>40</v>
      </c>
    </row>
    <row r="15" spans="1:8" x14ac:dyDescent="0.25">
      <c r="A15">
        <v>22</v>
      </c>
      <c r="B15">
        <v>0</v>
      </c>
      <c r="C15">
        <v>10</v>
      </c>
      <c r="D15">
        <v>2</v>
      </c>
      <c r="E15">
        <v>2.5</v>
      </c>
      <c r="F15" t="s">
        <v>24</v>
      </c>
      <c r="G15">
        <v>8</v>
      </c>
      <c r="H15">
        <v>20</v>
      </c>
    </row>
    <row r="16" spans="1:8" x14ac:dyDescent="0.25">
      <c r="A16">
        <v>23</v>
      </c>
      <c r="B16">
        <v>1</v>
      </c>
      <c r="C16">
        <v>1</v>
      </c>
      <c r="D16">
        <v>1</v>
      </c>
      <c r="E16">
        <v>24</v>
      </c>
      <c r="F16" t="s">
        <v>23</v>
      </c>
      <c r="G16">
        <v>11</v>
      </c>
      <c r="H16">
        <v>5</v>
      </c>
    </row>
    <row r="17" spans="1:8" x14ac:dyDescent="0.25">
      <c r="A17">
        <v>24</v>
      </c>
      <c r="B17">
        <v>0</v>
      </c>
      <c r="C17">
        <v>2</v>
      </c>
      <c r="D17">
        <v>2</v>
      </c>
      <c r="E17">
        <v>24</v>
      </c>
      <c r="F17" t="s">
        <v>27</v>
      </c>
      <c r="G17">
        <v>9</v>
      </c>
      <c r="H17">
        <v>5</v>
      </c>
    </row>
    <row r="18" spans="1:8" x14ac:dyDescent="0.25">
      <c r="A18">
        <v>25</v>
      </c>
      <c r="B18">
        <v>1</v>
      </c>
      <c r="C18">
        <v>2</v>
      </c>
      <c r="D18">
        <v>1</v>
      </c>
      <c r="E18">
        <v>7</v>
      </c>
      <c r="F18" t="s">
        <v>23</v>
      </c>
      <c r="G18">
        <v>9</v>
      </c>
      <c r="H18">
        <v>30</v>
      </c>
    </row>
    <row r="19" spans="1:8" x14ac:dyDescent="0.25">
      <c r="A19">
        <v>26</v>
      </c>
      <c r="B19">
        <v>0</v>
      </c>
      <c r="C19">
        <v>3</v>
      </c>
      <c r="D19">
        <v>4</v>
      </c>
      <c r="E19">
        <v>2</v>
      </c>
      <c r="F19" t="s">
        <v>25</v>
      </c>
      <c r="G19">
        <v>2</v>
      </c>
      <c r="H19">
        <v>15</v>
      </c>
    </row>
    <row r="20" spans="1:8" x14ac:dyDescent="0.25">
      <c r="A20">
        <v>27</v>
      </c>
      <c r="B20">
        <v>1</v>
      </c>
      <c r="C20">
        <v>1</v>
      </c>
      <c r="D20">
        <v>2</v>
      </c>
      <c r="E20">
        <v>12</v>
      </c>
      <c r="F20" t="s">
        <v>23</v>
      </c>
      <c r="G20">
        <v>9</v>
      </c>
      <c r="H20">
        <v>0</v>
      </c>
    </row>
    <row r="21" spans="1:8" x14ac:dyDescent="0.25">
      <c r="A21">
        <v>29</v>
      </c>
      <c r="B21">
        <v>1</v>
      </c>
      <c r="C21">
        <v>2</v>
      </c>
      <c r="D21">
        <v>1</v>
      </c>
      <c r="E21">
        <v>5</v>
      </c>
      <c r="F21" t="s">
        <v>23</v>
      </c>
      <c r="G21">
        <v>10</v>
      </c>
      <c r="H21">
        <v>20</v>
      </c>
    </row>
    <row r="22" spans="1:8" x14ac:dyDescent="0.25">
      <c r="A22">
        <v>30</v>
      </c>
      <c r="B22">
        <v>0</v>
      </c>
      <c r="C22">
        <v>3</v>
      </c>
      <c r="D22">
        <v>3</v>
      </c>
      <c r="E22">
        <v>2</v>
      </c>
      <c r="F22" t="s">
        <v>28</v>
      </c>
      <c r="G22">
        <v>8</v>
      </c>
      <c r="H22">
        <v>20</v>
      </c>
    </row>
    <row r="23" spans="1:8" x14ac:dyDescent="0.25">
      <c r="A23">
        <v>31</v>
      </c>
      <c r="B23">
        <v>1</v>
      </c>
      <c r="C23">
        <v>5</v>
      </c>
      <c r="D23">
        <v>2</v>
      </c>
      <c r="E23">
        <v>5</v>
      </c>
      <c r="F23" t="s">
        <v>23</v>
      </c>
      <c r="G23">
        <v>5</v>
      </c>
      <c r="H23">
        <v>10</v>
      </c>
    </row>
    <row r="24" spans="1:8" x14ac:dyDescent="0.25">
      <c r="A24">
        <v>33</v>
      </c>
      <c r="B24">
        <v>1</v>
      </c>
      <c r="C24">
        <v>7</v>
      </c>
      <c r="D24">
        <v>2</v>
      </c>
      <c r="E24">
        <v>8</v>
      </c>
      <c r="F24" t="s">
        <v>23</v>
      </c>
      <c r="G24">
        <v>3</v>
      </c>
      <c r="H24">
        <v>60</v>
      </c>
    </row>
    <row r="25" spans="1:8" x14ac:dyDescent="0.25">
      <c r="A25">
        <v>32</v>
      </c>
      <c r="B25">
        <v>0</v>
      </c>
      <c r="C25">
        <v>3</v>
      </c>
      <c r="D25">
        <v>1</v>
      </c>
      <c r="E25">
        <v>4</v>
      </c>
      <c r="F25" t="s">
        <v>27</v>
      </c>
      <c r="G25">
        <v>11</v>
      </c>
      <c r="H25">
        <v>20</v>
      </c>
    </row>
    <row r="26" spans="1:8" x14ac:dyDescent="0.25">
      <c r="A26">
        <v>34</v>
      </c>
      <c r="B26">
        <v>0</v>
      </c>
      <c r="C26">
        <v>4</v>
      </c>
      <c r="D26">
        <v>3</v>
      </c>
      <c r="E26">
        <v>1</v>
      </c>
      <c r="F26" t="s">
        <v>29</v>
      </c>
      <c r="G26">
        <v>6</v>
      </c>
      <c r="H26">
        <v>10</v>
      </c>
    </row>
    <row r="27" spans="1:8" x14ac:dyDescent="0.25">
      <c r="A27">
        <v>35</v>
      </c>
      <c r="B27">
        <v>1</v>
      </c>
      <c r="C27">
        <v>2</v>
      </c>
      <c r="D27">
        <v>4</v>
      </c>
      <c r="E27">
        <v>5</v>
      </c>
      <c r="F27" t="s">
        <v>23</v>
      </c>
      <c r="G27">
        <v>9</v>
      </c>
      <c r="H27">
        <v>2</v>
      </c>
    </row>
    <row r="28" spans="1:8" x14ac:dyDescent="0.25">
      <c r="A28">
        <v>36</v>
      </c>
      <c r="B28">
        <v>0</v>
      </c>
      <c r="C28">
        <v>4</v>
      </c>
      <c r="D28">
        <v>4</v>
      </c>
      <c r="E28">
        <v>2</v>
      </c>
      <c r="F28" t="s">
        <v>28</v>
      </c>
      <c r="G28">
        <v>7</v>
      </c>
      <c r="H28">
        <v>10</v>
      </c>
    </row>
    <row r="29" spans="1:8" x14ac:dyDescent="0.25">
      <c r="A29">
        <v>37</v>
      </c>
      <c r="B29">
        <v>1</v>
      </c>
      <c r="C29">
        <v>6</v>
      </c>
      <c r="D29">
        <v>4</v>
      </c>
      <c r="E29">
        <v>2</v>
      </c>
      <c r="F29" t="s">
        <v>23</v>
      </c>
      <c r="G29">
        <v>8</v>
      </c>
      <c r="H29">
        <v>15</v>
      </c>
    </row>
    <row r="30" spans="1:8" x14ac:dyDescent="0.25">
      <c r="A30">
        <v>40</v>
      </c>
      <c r="B30">
        <v>0</v>
      </c>
      <c r="C30">
        <v>5</v>
      </c>
      <c r="D30">
        <v>3</v>
      </c>
      <c r="E30">
        <v>4</v>
      </c>
      <c r="F30" t="s">
        <v>27</v>
      </c>
      <c r="G30">
        <v>8</v>
      </c>
      <c r="H30">
        <v>15</v>
      </c>
    </row>
    <row r="31" spans="1:8" x14ac:dyDescent="0.25">
      <c r="A31">
        <v>42</v>
      </c>
      <c r="B31">
        <v>0</v>
      </c>
      <c r="C31">
        <v>2</v>
      </c>
      <c r="D31">
        <v>4</v>
      </c>
      <c r="E31">
        <v>8</v>
      </c>
      <c r="F31" t="s">
        <v>30</v>
      </c>
      <c r="G31">
        <v>7</v>
      </c>
      <c r="H31">
        <v>130</v>
      </c>
    </row>
    <row r="32" spans="1:8" x14ac:dyDescent="0.25">
      <c r="A32">
        <v>44</v>
      </c>
      <c r="B32">
        <v>0</v>
      </c>
      <c r="C32">
        <v>11</v>
      </c>
      <c r="D32">
        <v>1</v>
      </c>
      <c r="E32">
        <v>2</v>
      </c>
      <c r="F32" t="s">
        <v>31</v>
      </c>
      <c r="G32">
        <v>6</v>
      </c>
      <c r="H32">
        <v>1</v>
      </c>
    </row>
    <row r="33" spans="1:8" x14ac:dyDescent="0.25">
      <c r="A33">
        <v>46</v>
      </c>
      <c r="B33">
        <v>0</v>
      </c>
      <c r="C33">
        <v>2</v>
      </c>
      <c r="D33">
        <v>1</v>
      </c>
      <c r="E33">
        <v>1.5</v>
      </c>
      <c r="F33" t="s">
        <v>20</v>
      </c>
      <c r="G33">
        <v>2</v>
      </c>
      <c r="H33">
        <v>5</v>
      </c>
    </row>
    <row r="34" spans="1:8" x14ac:dyDescent="0.25">
      <c r="A34">
        <v>47</v>
      </c>
      <c r="B34">
        <v>1</v>
      </c>
      <c r="C34">
        <v>7</v>
      </c>
      <c r="D34">
        <v>2</v>
      </c>
      <c r="E34">
        <v>8</v>
      </c>
      <c r="F34" t="s">
        <v>23</v>
      </c>
      <c r="G34">
        <v>6</v>
      </c>
      <c r="H34">
        <v>60</v>
      </c>
    </row>
    <row r="35" spans="1:8" x14ac:dyDescent="0.25">
      <c r="A35">
        <v>48</v>
      </c>
      <c r="B35">
        <v>0</v>
      </c>
      <c r="C35">
        <v>2</v>
      </c>
      <c r="D35">
        <v>1</v>
      </c>
      <c r="E35">
        <v>7</v>
      </c>
      <c r="F35" t="s">
        <v>27</v>
      </c>
      <c r="G35">
        <v>5</v>
      </c>
      <c r="H35">
        <v>20</v>
      </c>
    </row>
    <row r="36" spans="1:8" x14ac:dyDescent="0.25">
      <c r="A36">
        <v>49</v>
      </c>
      <c r="B36">
        <v>1</v>
      </c>
      <c r="C36">
        <v>2</v>
      </c>
      <c r="D36">
        <v>4</v>
      </c>
      <c r="E36">
        <v>6</v>
      </c>
      <c r="F36" t="s">
        <v>21</v>
      </c>
      <c r="G36">
        <v>7</v>
      </c>
      <c r="H36">
        <v>60</v>
      </c>
    </row>
    <row r="37" spans="1:8" x14ac:dyDescent="0.25">
      <c r="A37">
        <v>50</v>
      </c>
      <c r="B37">
        <v>0</v>
      </c>
      <c r="C37">
        <v>6</v>
      </c>
      <c r="D37">
        <v>3</v>
      </c>
      <c r="E37">
        <v>8</v>
      </c>
      <c r="F37" t="s">
        <v>28</v>
      </c>
      <c r="G37">
        <v>7</v>
      </c>
      <c r="H37">
        <v>60</v>
      </c>
    </row>
    <row r="38" spans="1:8" x14ac:dyDescent="0.25">
      <c r="A38">
        <v>53</v>
      </c>
      <c r="B38">
        <v>1</v>
      </c>
      <c r="C38">
        <v>7</v>
      </c>
      <c r="D38">
        <v>2</v>
      </c>
      <c r="E38">
        <v>4</v>
      </c>
      <c r="F38" t="s">
        <v>23</v>
      </c>
      <c r="G38">
        <v>4</v>
      </c>
      <c r="H38">
        <v>30</v>
      </c>
    </row>
    <row r="39" spans="1:8" x14ac:dyDescent="0.25">
      <c r="A39" s="2">
        <v>54</v>
      </c>
      <c r="B39">
        <v>0</v>
      </c>
      <c r="C39">
        <v>0</v>
      </c>
      <c r="D39">
        <v>1</v>
      </c>
      <c r="E39">
        <v>1</v>
      </c>
      <c r="F39" t="s">
        <v>21</v>
      </c>
      <c r="G39">
        <v>6</v>
      </c>
      <c r="H39">
        <v>3</v>
      </c>
    </row>
    <row r="40" spans="1:8" x14ac:dyDescent="0.25">
      <c r="A40">
        <v>55</v>
      </c>
      <c r="B40">
        <v>1</v>
      </c>
      <c r="C40">
        <v>0</v>
      </c>
      <c r="D40">
        <v>5</v>
      </c>
      <c r="E40">
        <v>2</v>
      </c>
      <c r="F40" t="s">
        <v>20</v>
      </c>
      <c r="G40">
        <v>7</v>
      </c>
      <c r="H40">
        <v>10</v>
      </c>
    </row>
    <row r="41" spans="1:8" x14ac:dyDescent="0.25">
      <c r="A41">
        <v>56</v>
      </c>
      <c r="B41">
        <v>0</v>
      </c>
      <c r="C41">
        <v>10</v>
      </c>
      <c r="D41">
        <v>5</v>
      </c>
      <c r="E41">
        <v>2</v>
      </c>
      <c r="G41">
        <v>10</v>
      </c>
      <c r="H41">
        <v>30</v>
      </c>
    </row>
    <row r="42" spans="1:8" x14ac:dyDescent="0.25">
      <c r="A42">
        <v>57</v>
      </c>
      <c r="B42">
        <v>1</v>
      </c>
      <c r="C42">
        <v>5</v>
      </c>
      <c r="D42">
        <v>1</v>
      </c>
      <c r="E42">
        <v>3</v>
      </c>
      <c r="F42" t="s">
        <v>23</v>
      </c>
      <c r="G42">
        <v>6</v>
      </c>
      <c r="H42">
        <v>30</v>
      </c>
    </row>
    <row r="43" spans="1:8" x14ac:dyDescent="0.25">
      <c r="A43">
        <v>58</v>
      </c>
      <c r="B43">
        <v>0</v>
      </c>
      <c r="C43">
        <v>2</v>
      </c>
      <c r="D43">
        <v>3</v>
      </c>
      <c r="E43">
        <v>5</v>
      </c>
      <c r="F43" t="s">
        <v>20</v>
      </c>
      <c r="G43">
        <v>11</v>
      </c>
      <c r="H43">
        <v>20</v>
      </c>
    </row>
    <row r="44" spans="1:8" x14ac:dyDescent="0.25">
      <c r="A44">
        <v>59</v>
      </c>
      <c r="B44">
        <v>1</v>
      </c>
      <c r="C44">
        <v>3</v>
      </c>
      <c r="D44">
        <v>4</v>
      </c>
      <c r="E44">
        <v>12</v>
      </c>
      <c r="F44" t="s">
        <v>22</v>
      </c>
      <c r="G44">
        <v>2</v>
      </c>
      <c r="H44">
        <v>15</v>
      </c>
    </row>
    <row r="45" spans="1:8" x14ac:dyDescent="0.25">
      <c r="A45">
        <v>60</v>
      </c>
      <c r="B45">
        <v>0</v>
      </c>
      <c r="C45">
        <v>1</v>
      </c>
      <c r="D45">
        <v>2</v>
      </c>
      <c r="E45">
        <v>4</v>
      </c>
      <c r="F45" t="s">
        <v>32</v>
      </c>
      <c r="G45">
        <v>6</v>
      </c>
      <c r="H45">
        <v>60</v>
      </c>
    </row>
    <row r="46" spans="1:8" x14ac:dyDescent="0.25">
      <c r="A46">
        <v>61</v>
      </c>
      <c r="B46">
        <v>1</v>
      </c>
      <c r="C46">
        <v>5</v>
      </c>
      <c r="D46">
        <v>2</v>
      </c>
      <c r="E46">
        <v>12</v>
      </c>
      <c r="F46" t="s">
        <v>25</v>
      </c>
      <c r="G46">
        <v>2</v>
      </c>
      <c r="H46">
        <v>10</v>
      </c>
    </row>
    <row r="47" spans="1:8" x14ac:dyDescent="0.25">
      <c r="A47">
        <v>62</v>
      </c>
      <c r="B47">
        <v>0</v>
      </c>
      <c r="C47">
        <v>0</v>
      </c>
      <c r="D47">
        <v>1</v>
      </c>
      <c r="E47">
        <v>20</v>
      </c>
      <c r="F47" t="s">
        <v>33</v>
      </c>
      <c r="G47">
        <v>3</v>
      </c>
      <c r="H47">
        <v>0</v>
      </c>
    </row>
    <row r="48" spans="1:8" x14ac:dyDescent="0.25">
      <c r="A48">
        <v>63</v>
      </c>
      <c r="B48">
        <v>1</v>
      </c>
      <c r="C48">
        <v>2</v>
      </c>
      <c r="D48">
        <v>2</v>
      </c>
      <c r="E48">
        <v>1</v>
      </c>
      <c r="F48" t="s">
        <v>23</v>
      </c>
      <c r="G48">
        <v>4</v>
      </c>
      <c r="H48">
        <v>30</v>
      </c>
    </row>
    <row r="49" spans="1:8" x14ac:dyDescent="0.25">
      <c r="A49">
        <v>64</v>
      </c>
      <c r="B49">
        <v>0</v>
      </c>
      <c r="C49">
        <v>4</v>
      </c>
      <c r="D49">
        <v>2</v>
      </c>
      <c r="E49">
        <v>2</v>
      </c>
      <c r="F49" t="s">
        <v>24</v>
      </c>
      <c r="G49">
        <v>9</v>
      </c>
      <c r="H49">
        <v>30</v>
      </c>
    </row>
    <row r="50" spans="1:8" x14ac:dyDescent="0.25">
      <c r="A50">
        <v>65</v>
      </c>
      <c r="B50">
        <v>1</v>
      </c>
      <c r="C50">
        <v>6</v>
      </c>
      <c r="D50">
        <v>4</v>
      </c>
      <c r="E50">
        <v>5</v>
      </c>
      <c r="F50" t="s">
        <v>34</v>
      </c>
      <c r="G50">
        <v>6</v>
      </c>
      <c r="H50">
        <v>20</v>
      </c>
    </row>
    <row r="51" spans="1:8" x14ac:dyDescent="0.25">
      <c r="A51">
        <v>66</v>
      </c>
      <c r="B51">
        <v>0</v>
      </c>
      <c r="C51">
        <v>7</v>
      </c>
      <c r="D51">
        <v>1</v>
      </c>
      <c r="E51">
        <v>8</v>
      </c>
      <c r="F51" t="s">
        <v>27</v>
      </c>
      <c r="G51">
        <v>6</v>
      </c>
      <c r="H51">
        <v>5</v>
      </c>
    </row>
    <row r="52" spans="1:8" x14ac:dyDescent="0.25">
      <c r="A52">
        <v>67</v>
      </c>
      <c r="B52">
        <v>1</v>
      </c>
      <c r="C52">
        <v>9</v>
      </c>
      <c r="D52">
        <v>6</v>
      </c>
      <c r="E52">
        <v>6</v>
      </c>
      <c r="F52" t="s">
        <v>22</v>
      </c>
      <c r="G52">
        <v>2</v>
      </c>
      <c r="H52">
        <v>150</v>
      </c>
    </row>
    <row r="53" spans="1:8" x14ac:dyDescent="0.25">
      <c r="A53">
        <v>68</v>
      </c>
      <c r="B53">
        <v>0</v>
      </c>
      <c r="C53">
        <v>1</v>
      </c>
      <c r="D53">
        <v>2</v>
      </c>
      <c r="E53">
        <v>6</v>
      </c>
      <c r="F53" t="s">
        <v>26</v>
      </c>
      <c r="G53">
        <v>7</v>
      </c>
      <c r="H53">
        <v>45</v>
      </c>
    </row>
    <row r="54" spans="1:8" x14ac:dyDescent="0.25">
      <c r="A54">
        <v>69</v>
      </c>
      <c r="B54">
        <v>1</v>
      </c>
      <c r="C54">
        <v>2</v>
      </c>
      <c r="D54">
        <v>4</v>
      </c>
      <c r="E54">
        <v>5</v>
      </c>
      <c r="F54" t="s">
        <v>22</v>
      </c>
      <c r="G54">
        <v>6</v>
      </c>
      <c r="H54">
        <v>30</v>
      </c>
    </row>
    <row r="55" spans="1:8" x14ac:dyDescent="0.25">
      <c r="A55">
        <v>71</v>
      </c>
      <c r="B55">
        <v>1</v>
      </c>
      <c r="C55">
        <v>10</v>
      </c>
      <c r="D55">
        <v>4</v>
      </c>
      <c r="E55">
        <v>3</v>
      </c>
      <c r="F55" t="s">
        <v>28</v>
      </c>
      <c r="G55">
        <v>6</v>
      </c>
      <c r="H55">
        <v>5</v>
      </c>
    </row>
    <row r="56" spans="1:8" x14ac:dyDescent="0.25">
      <c r="A56">
        <v>72</v>
      </c>
      <c r="B56">
        <v>0</v>
      </c>
      <c r="C56">
        <v>0</v>
      </c>
      <c r="D56">
        <v>5</v>
      </c>
      <c r="E56">
        <v>2</v>
      </c>
      <c r="F56" t="s">
        <v>35</v>
      </c>
      <c r="G56">
        <v>3</v>
      </c>
      <c r="H56">
        <v>80</v>
      </c>
    </row>
    <row r="57" spans="1:8" x14ac:dyDescent="0.25">
      <c r="A57">
        <v>75</v>
      </c>
      <c r="B57">
        <v>1</v>
      </c>
      <c r="C57">
        <v>1</v>
      </c>
      <c r="D57">
        <v>2</v>
      </c>
      <c r="E57">
        <v>234</v>
      </c>
      <c r="G57">
        <v>3</v>
      </c>
      <c r="H57">
        <v>2</v>
      </c>
    </row>
    <row r="58" spans="1:8" x14ac:dyDescent="0.25">
      <c r="A58">
        <v>76</v>
      </c>
      <c r="B58">
        <v>0</v>
      </c>
      <c r="C58">
        <v>5</v>
      </c>
      <c r="D58">
        <v>2</v>
      </c>
      <c r="E58">
        <v>6</v>
      </c>
      <c r="F58" t="s">
        <v>28</v>
      </c>
      <c r="G58">
        <v>11</v>
      </c>
      <c r="H58">
        <v>2</v>
      </c>
    </row>
    <row r="59" spans="1:8" x14ac:dyDescent="0.25">
      <c r="A59">
        <v>78</v>
      </c>
      <c r="B59">
        <v>0</v>
      </c>
      <c r="C59">
        <v>0</v>
      </c>
      <c r="D59">
        <v>5</v>
      </c>
      <c r="E59">
        <v>5</v>
      </c>
      <c r="F59" t="s">
        <v>33</v>
      </c>
      <c r="G59">
        <v>6</v>
      </c>
      <c r="H59">
        <v>5</v>
      </c>
    </row>
    <row r="60" spans="1:8" x14ac:dyDescent="0.25">
      <c r="A60">
        <v>79</v>
      </c>
      <c r="B60">
        <v>1</v>
      </c>
      <c r="C60">
        <v>3</v>
      </c>
      <c r="D60">
        <v>4</v>
      </c>
      <c r="E60">
        <v>4</v>
      </c>
      <c r="F60" t="s">
        <v>23</v>
      </c>
      <c r="G60">
        <v>4</v>
      </c>
      <c r="H60">
        <v>35</v>
      </c>
    </row>
    <row r="61" spans="1:8" x14ac:dyDescent="0.25">
      <c r="A61">
        <v>80</v>
      </c>
      <c r="B61">
        <v>0</v>
      </c>
      <c r="C61">
        <v>2</v>
      </c>
      <c r="D61">
        <v>3</v>
      </c>
      <c r="E61">
        <v>5</v>
      </c>
      <c r="F61" t="s">
        <v>26</v>
      </c>
      <c r="G61">
        <v>2</v>
      </c>
      <c r="H61">
        <v>15</v>
      </c>
    </row>
    <row r="62" spans="1:8" x14ac:dyDescent="0.25">
      <c r="A62">
        <v>81</v>
      </c>
      <c r="B62">
        <v>1</v>
      </c>
      <c r="C62">
        <v>3</v>
      </c>
      <c r="D62">
        <v>2</v>
      </c>
      <c r="E62">
        <v>8</v>
      </c>
      <c r="F62" t="s">
        <v>25</v>
      </c>
      <c r="G62">
        <v>1</v>
      </c>
      <c r="H62">
        <v>5</v>
      </c>
    </row>
    <row r="63" spans="1:8" x14ac:dyDescent="0.25">
      <c r="A63">
        <v>82</v>
      </c>
      <c r="B63">
        <v>0</v>
      </c>
      <c r="C63">
        <v>6</v>
      </c>
      <c r="D63">
        <v>2</v>
      </c>
      <c r="E63">
        <v>2</v>
      </c>
      <c r="F63" t="s">
        <v>36</v>
      </c>
      <c r="G63">
        <v>4</v>
      </c>
      <c r="H63">
        <v>15</v>
      </c>
    </row>
    <row r="64" spans="1:8" x14ac:dyDescent="0.25">
      <c r="A64">
        <v>84</v>
      </c>
      <c r="B64">
        <v>0</v>
      </c>
      <c r="C64">
        <v>4</v>
      </c>
      <c r="D64">
        <v>5</v>
      </c>
      <c r="E64">
        <v>5</v>
      </c>
      <c r="F64" t="s">
        <v>27</v>
      </c>
      <c r="G64">
        <v>11</v>
      </c>
      <c r="H64">
        <v>30</v>
      </c>
    </row>
    <row r="65" spans="1:8" x14ac:dyDescent="0.25">
      <c r="A65">
        <v>85</v>
      </c>
      <c r="B65">
        <v>1</v>
      </c>
      <c r="C65">
        <v>4</v>
      </c>
      <c r="D65">
        <v>3</v>
      </c>
      <c r="E65">
        <v>1</v>
      </c>
      <c r="F65" t="s">
        <v>23</v>
      </c>
      <c r="G65">
        <v>1</v>
      </c>
      <c r="H65">
        <v>5</v>
      </c>
    </row>
    <row r="66" spans="1:8" x14ac:dyDescent="0.25">
      <c r="A66">
        <v>86</v>
      </c>
      <c r="B66">
        <v>0</v>
      </c>
      <c r="C66">
        <v>1</v>
      </c>
      <c r="D66">
        <v>4</v>
      </c>
      <c r="E66">
        <v>2</v>
      </c>
      <c r="F66" t="s">
        <v>32</v>
      </c>
      <c r="G66">
        <v>7</v>
      </c>
      <c r="H66">
        <v>3</v>
      </c>
    </row>
    <row r="67" spans="1:8" x14ac:dyDescent="0.25">
      <c r="A67">
        <v>87</v>
      </c>
      <c r="B67">
        <v>1</v>
      </c>
      <c r="C67">
        <v>2</v>
      </c>
      <c r="D67">
        <v>2</v>
      </c>
      <c r="E67">
        <v>2</v>
      </c>
      <c r="F67" t="s">
        <v>23</v>
      </c>
      <c r="G67">
        <v>5</v>
      </c>
      <c r="H67">
        <v>0</v>
      </c>
    </row>
    <row r="68" spans="1:8" x14ac:dyDescent="0.25">
      <c r="A68">
        <v>88</v>
      </c>
      <c r="B68">
        <v>0</v>
      </c>
      <c r="C68">
        <v>11</v>
      </c>
      <c r="D68">
        <v>3</v>
      </c>
      <c r="E68">
        <v>1</v>
      </c>
      <c r="F68" t="s">
        <v>37</v>
      </c>
      <c r="G68">
        <v>5</v>
      </c>
      <c r="H68">
        <v>2</v>
      </c>
    </row>
    <row r="69" spans="1:8" x14ac:dyDescent="0.25">
      <c r="A69">
        <v>89</v>
      </c>
      <c r="B69">
        <v>1</v>
      </c>
      <c r="C69">
        <v>4</v>
      </c>
      <c r="D69">
        <v>4</v>
      </c>
      <c r="E69">
        <v>7</v>
      </c>
      <c r="F69" t="s">
        <v>38</v>
      </c>
      <c r="G69">
        <v>5</v>
      </c>
      <c r="H69">
        <v>10</v>
      </c>
    </row>
    <row r="70" spans="1:8" x14ac:dyDescent="0.25">
      <c r="A70">
        <v>90</v>
      </c>
      <c r="B70">
        <v>0</v>
      </c>
      <c r="C70">
        <v>5</v>
      </c>
      <c r="D70">
        <v>4</v>
      </c>
      <c r="E70">
        <v>5</v>
      </c>
      <c r="F70" t="s">
        <v>20</v>
      </c>
      <c r="G70">
        <v>1</v>
      </c>
      <c r="H70">
        <v>2</v>
      </c>
    </row>
    <row r="71" spans="1:8" x14ac:dyDescent="0.25">
      <c r="A71">
        <v>92</v>
      </c>
      <c r="B71">
        <v>0</v>
      </c>
      <c r="C71">
        <v>11</v>
      </c>
      <c r="D71">
        <v>4</v>
      </c>
      <c r="E71">
        <v>8</v>
      </c>
      <c r="F71" t="s">
        <v>24</v>
      </c>
      <c r="G71">
        <v>6</v>
      </c>
      <c r="H71">
        <v>0</v>
      </c>
    </row>
    <row r="72" spans="1:8" x14ac:dyDescent="0.25">
      <c r="A72">
        <v>93</v>
      </c>
      <c r="B72">
        <v>1</v>
      </c>
      <c r="C72">
        <v>9</v>
      </c>
      <c r="D72">
        <v>3</v>
      </c>
      <c r="E72">
        <v>10</v>
      </c>
      <c r="F72" t="s">
        <v>22</v>
      </c>
      <c r="G72">
        <v>4</v>
      </c>
      <c r="H72">
        <v>20</v>
      </c>
    </row>
    <row r="73" spans="1:8" x14ac:dyDescent="0.25">
      <c r="A73">
        <v>94</v>
      </c>
      <c r="B73">
        <v>0</v>
      </c>
      <c r="C73">
        <v>7</v>
      </c>
      <c r="D73">
        <v>8</v>
      </c>
      <c r="E73">
        <v>1</v>
      </c>
      <c r="F73" t="s">
        <v>24</v>
      </c>
      <c r="G73">
        <v>4</v>
      </c>
      <c r="H73">
        <v>15</v>
      </c>
    </row>
    <row r="74" spans="1:8" x14ac:dyDescent="0.25">
      <c r="A74">
        <v>95</v>
      </c>
      <c r="B74">
        <v>1</v>
      </c>
      <c r="C74">
        <v>5</v>
      </c>
      <c r="D74">
        <v>2</v>
      </c>
      <c r="E74">
        <v>5</v>
      </c>
      <c r="F74" t="s">
        <v>23</v>
      </c>
      <c r="G74">
        <v>6</v>
      </c>
      <c r="H74">
        <v>10</v>
      </c>
    </row>
    <row r="75" spans="1:8" x14ac:dyDescent="0.25">
      <c r="A75">
        <v>96</v>
      </c>
      <c r="B75">
        <v>0</v>
      </c>
      <c r="C75">
        <v>3</v>
      </c>
      <c r="D75">
        <v>2</v>
      </c>
      <c r="E75">
        <v>24</v>
      </c>
      <c r="F75" t="s">
        <v>24</v>
      </c>
      <c r="G75">
        <v>8</v>
      </c>
      <c r="H75">
        <v>20</v>
      </c>
    </row>
    <row r="76" spans="1:8" x14ac:dyDescent="0.25">
      <c r="A76">
        <v>97</v>
      </c>
      <c r="B76">
        <v>1</v>
      </c>
      <c r="C76">
        <v>4</v>
      </c>
      <c r="D76">
        <v>2</v>
      </c>
      <c r="E76">
        <v>14</v>
      </c>
      <c r="F76" t="s">
        <v>23</v>
      </c>
      <c r="G76">
        <v>7</v>
      </c>
      <c r="H76">
        <v>15</v>
      </c>
    </row>
    <row r="77" spans="1:8" x14ac:dyDescent="0.25">
      <c r="A77">
        <v>98</v>
      </c>
      <c r="B77">
        <v>0</v>
      </c>
      <c r="C77">
        <v>2</v>
      </c>
      <c r="D77">
        <v>1</v>
      </c>
      <c r="E77">
        <v>2</v>
      </c>
      <c r="F77" t="s">
        <v>21</v>
      </c>
      <c r="G77">
        <v>6</v>
      </c>
      <c r="H77">
        <v>15</v>
      </c>
    </row>
    <row r="78" spans="1:8" x14ac:dyDescent="0.25">
      <c r="A78">
        <v>99</v>
      </c>
      <c r="B78">
        <v>1</v>
      </c>
      <c r="C78">
        <v>2</v>
      </c>
      <c r="D78">
        <v>4</v>
      </c>
      <c r="E78">
        <v>3.5</v>
      </c>
      <c r="F78" t="s">
        <v>23</v>
      </c>
      <c r="G78">
        <v>7</v>
      </c>
      <c r="H78">
        <v>60</v>
      </c>
    </row>
    <row r="79" spans="1:8" x14ac:dyDescent="0.25">
      <c r="A79">
        <v>101</v>
      </c>
      <c r="B79">
        <v>1</v>
      </c>
      <c r="C79">
        <v>4</v>
      </c>
      <c r="D79">
        <v>2</v>
      </c>
      <c r="E79">
        <v>2</v>
      </c>
      <c r="F79" t="s">
        <v>25</v>
      </c>
      <c r="G79">
        <v>3</v>
      </c>
      <c r="H79">
        <v>10</v>
      </c>
    </row>
    <row r="80" spans="1:8" x14ac:dyDescent="0.25">
      <c r="A80">
        <v>102</v>
      </c>
      <c r="B80">
        <v>0</v>
      </c>
      <c r="C80">
        <v>0</v>
      </c>
      <c r="D80">
        <v>1</v>
      </c>
      <c r="E80">
        <v>12</v>
      </c>
      <c r="F80" t="s">
        <v>32</v>
      </c>
      <c r="G80">
        <v>5</v>
      </c>
      <c r="H80">
        <v>30</v>
      </c>
    </row>
    <row r="81" spans="1:8" x14ac:dyDescent="0.25">
      <c r="A81">
        <v>103</v>
      </c>
      <c r="B81">
        <v>1</v>
      </c>
      <c r="C81">
        <v>2</v>
      </c>
      <c r="D81">
        <v>3</v>
      </c>
      <c r="E81">
        <v>1</v>
      </c>
      <c r="F81" t="s">
        <v>23</v>
      </c>
      <c r="G81">
        <v>6</v>
      </c>
      <c r="H81">
        <v>30</v>
      </c>
    </row>
    <row r="82" spans="1:8" x14ac:dyDescent="0.25">
      <c r="A82">
        <v>104</v>
      </c>
      <c r="B82">
        <v>0</v>
      </c>
      <c r="C82">
        <v>2</v>
      </c>
      <c r="D82">
        <v>2</v>
      </c>
      <c r="E82">
        <v>5</v>
      </c>
      <c r="F82" t="s">
        <v>27</v>
      </c>
      <c r="G82">
        <v>6</v>
      </c>
      <c r="H82">
        <v>0</v>
      </c>
    </row>
    <row r="83" spans="1:8" x14ac:dyDescent="0.25">
      <c r="A83">
        <v>106</v>
      </c>
      <c r="B83">
        <v>0</v>
      </c>
      <c r="C83">
        <v>7</v>
      </c>
      <c r="D83">
        <v>1</v>
      </c>
      <c r="E83">
        <v>1.5</v>
      </c>
      <c r="F83" t="s">
        <v>27</v>
      </c>
      <c r="G83">
        <v>3</v>
      </c>
      <c r="H83">
        <v>30</v>
      </c>
    </row>
    <row r="84" spans="1:8" x14ac:dyDescent="0.25">
      <c r="A84">
        <v>105</v>
      </c>
      <c r="B84">
        <v>1</v>
      </c>
      <c r="C84">
        <v>1</v>
      </c>
      <c r="D84">
        <v>1</v>
      </c>
      <c r="E84">
        <v>8.5</v>
      </c>
      <c r="F84" t="s">
        <v>25</v>
      </c>
      <c r="G84">
        <v>4</v>
      </c>
      <c r="H84">
        <v>10</v>
      </c>
    </row>
    <row r="85" spans="1:8" x14ac:dyDescent="0.25">
      <c r="A85">
        <v>107</v>
      </c>
      <c r="B85">
        <v>1</v>
      </c>
      <c r="C85">
        <v>2</v>
      </c>
      <c r="D85">
        <v>2</v>
      </c>
      <c r="E85">
        <v>24</v>
      </c>
      <c r="F85" t="s">
        <v>23</v>
      </c>
      <c r="G85">
        <v>7</v>
      </c>
      <c r="H85">
        <v>40</v>
      </c>
    </row>
    <row r="86" spans="1:8" x14ac:dyDescent="0.25">
      <c r="A86">
        <v>108</v>
      </c>
      <c r="B86">
        <v>0</v>
      </c>
      <c r="C86">
        <v>9</v>
      </c>
      <c r="D86">
        <v>2</v>
      </c>
      <c r="E86">
        <v>8.5</v>
      </c>
      <c r="F86" t="s">
        <v>27</v>
      </c>
      <c r="G86">
        <v>7</v>
      </c>
      <c r="H86">
        <v>5</v>
      </c>
    </row>
    <row r="87" spans="1:8" x14ac:dyDescent="0.25">
      <c r="A87">
        <v>109</v>
      </c>
      <c r="B87">
        <v>1</v>
      </c>
      <c r="C87">
        <v>4</v>
      </c>
      <c r="D87">
        <v>5</v>
      </c>
      <c r="E87">
        <v>4</v>
      </c>
      <c r="F87" t="s">
        <v>23</v>
      </c>
      <c r="G87">
        <v>10</v>
      </c>
      <c r="H87">
        <v>60</v>
      </c>
    </row>
    <row r="88" spans="1:8" x14ac:dyDescent="0.25">
      <c r="A88">
        <v>110</v>
      </c>
      <c r="B88">
        <v>0</v>
      </c>
      <c r="C88">
        <v>3</v>
      </c>
      <c r="D88">
        <v>3</v>
      </c>
      <c r="E88">
        <v>6</v>
      </c>
      <c r="F88" t="s">
        <v>25</v>
      </c>
      <c r="G88">
        <v>11</v>
      </c>
      <c r="H88">
        <v>15</v>
      </c>
    </row>
    <row r="89" spans="1:8" x14ac:dyDescent="0.25">
      <c r="A89">
        <v>111</v>
      </c>
      <c r="B89">
        <v>1</v>
      </c>
      <c r="C89">
        <v>3</v>
      </c>
      <c r="D89">
        <v>4</v>
      </c>
      <c r="E89">
        <v>2</v>
      </c>
      <c r="F89" t="s">
        <v>23</v>
      </c>
      <c r="G89">
        <v>11</v>
      </c>
      <c r="H89">
        <v>5</v>
      </c>
    </row>
    <row r="90" spans="1:8" x14ac:dyDescent="0.25">
      <c r="A90">
        <v>112</v>
      </c>
      <c r="B90">
        <v>0</v>
      </c>
      <c r="C90">
        <v>3</v>
      </c>
      <c r="D90">
        <v>2</v>
      </c>
      <c r="E90">
        <v>10</v>
      </c>
      <c r="G90">
        <v>1</v>
      </c>
      <c r="H90">
        <v>10</v>
      </c>
    </row>
    <row r="91" spans="1:8" x14ac:dyDescent="0.25">
      <c r="A91">
        <v>113</v>
      </c>
      <c r="B91">
        <v>1</v>
      </c>
      <c r="C91">
        <v>8</v>
      </c>
      <c r="D91">
        <v>2</v>
      </c>
      <c r="E91">
        <v>6</v>
      </c>
      <c r="F91" t="s">
        <v>38</v>
      </c>
      <c r="G91">
        <v>5</v>
      </c>
      <c r="H91">
        <v>30</v>
      </c>
    </row>
    <row r="92" spans="1:8" x14ac:dyDescent="0.25">
      <c r="A92">
        <v>114</v>
      </c>
      <c r="B92">
        <v>0</v>
      </c>
      <c r="C92">
        <v>3</v>
      </c>
      <c r="D92">
        <v>1</v>
      </c>
      <c r="E92">
        <v>3</v>
      </c>
      <c r="F92" t="s">
        <v>20</v>
      </c>
      <c r="G92">
        <v>1</v>
      </c>
      <c r="H92">
        <v>0</v>
      </c>
    </row>
    <row r="93" spans="1:8" x14ac:dyDescent="0.25">
      <c r="A93">
        <v>115</v>
      </c>
      <c r="B93">
        <v>1</v>
      </c>
      <c r="C93">
        <v>6</v>
      </c>
      <c r="D93">
        <v>3</v>
      </c>
      <c r="E93">
        <v>4</v>
      </c>
      <c r="F93" t="s">
        <v>22</v>
      </c>
      <c r="G93">
        <v>2</v>
      </c>
      <c r="H93">
        <v>0</v>
      </c>
    </row>
    <row r="94" spans="1:8" x14ac:dyDescent="0.25">
      <c r="A94">
        <v>116</v>
      </c>
      <c r="B94">
        <v>0</v>
      </c>
      <c r="C94">
        <v>1</v>
      </c>
      <c r="D94">
        <v>3</v>
      </c>
      <c r="E94">
        <v>5</v>
      </c>
      <c r="F94" t="s">
        <v>23</v>
      </c>
      <c r="G94">
        <v>9</v>
      </c>
      <c r="H94">
        <v>120</v>
      </c>
    </row>
    <row r="95" spans="1:8" x14ac:dyDescent="0.25">
      <c r="A95">
        <v>117</v>
      </c>
      <c r="B95">
        <v>1</v>
      </c>
      <c r="C95">
        <v>6</v>
      </c>
      <c r="D95">
        <v>2</v>
      </c>
      <c r="E95">
        <v>7</v>
      </c>
      <c r="F95" t="s">
        <v>21</v>
      </c>
      <c r="G95">
        <v>5</v>
      </c>
      <c r="H95">
        <v>6</v>
      </c>
    </row>
    <row r="96" spans="1:8" x14ac:dyDescent="0.25">
      <c r="A96">
        <v>119</v>
      </c>
      <c r="B96">
        <v>1</v>
      </c>
      <c r="C96">
        <v>10</v>
      </c>
      <c r="D96">
        <v>5</v>
      </c>
      <c r="E96">
        <v>4</v>
      </c>
      <c r="F96" t="s">
        <v>23</v>
      </c>
      <c r="G96">
        <v>8</v>
      </c>
      <c r="H96">
        <v>60</v>
      </c>
    </row>
    <row r="97" spans="1:8" x14ac:dyDescent="0.25">
      <c r="A97">
        <v>120</v>
      </c>
      <c r="B97">
        <v>0</v>
      </c>
      <c r="C97">
        <v>8</v>
      </c>
      <c r="D97">
        <v>4</v>
      </c>
      <c r="E97">
        <v>5</v>
      </c>
      <c r="F97" t="s">
        <v>24</v>
      </c>
      <c r="G97">
        <v>4</v>
      </c>
      <c r="H97">
        <v>30</v>
      </c>
    </row>
    <row r="98" spans="1:8" x14ac:dyDescent="0.25">
      <c r="A98">
        <v>122</v>
      </c>
      <c r="B98">
        <v>0</v>
      </c>
      <c r="C98">
        <v>9</v>
      </c>
      <c r="D98">
        <v>3</v>
      </c>
      <c r="E98">
        <v>10</v>
      </c>
      <c r="F98" t="s">
        <v>28</v>
      </c>
      <c r="G98">
        <v>7</v>
      </c>
      <c r="H98">
        <v>5</v>
      </c>
    </row>
    <row r="99" spans="1:8" x14ac:dyDescent="0.25">
      <c r="A99">
        <v>124</v>
      </c>
      <c r="B99">
        <v>0</v>
      </c>
      <c r="C99">
        <v>2</v>
      </c>
      <c r="D99">
        <v>2</v>
      </c>
      <c r="E99">
        <v>4</v>
      </c>
      <c r="F99" t="s">
        <v>20</v>
      </c>
      <c r="G99">
        <v>3</v>
      </c>
      <c r="H99">
        <v>5</v>
      </c>
    </row>
    <row r="100" spans="1:8" x14ac:dyDescent="0.25">
      <c r="A100">
        <v>125</v>
      </c>
      <c r="B100">
        <v>1</v>
      </c>
      <c r="C100">
        <v>5</v>
      </c>
      <c r="D100">
        <v>3</v>
      </c>
      <c r="E100">
        <v>0.5</v>
      </c>
      <c r="F100" t="s">
        <v>32</v>
      </c>
      <c r="G100">
        <v>5</v>
      </c>
      <c r="H100">
        <v>3</v>
      </c>
    </row>
    <row r="101" spans="1:8" x14ac:dyDescent="0.25">
      <c r="A101">
        <v>123</v>
      </c>
      <c r="B101">
        <v>1</v>
      </c>
      <c r="C101">
        <v>10</v>
      </c>
      <c r="D101">
        <v>3</v>
      </c>
      <c r="E101">
        <v>2</v>
      </c>
      <c r="F101" t="s">
        <v>25</v>
      </c>
      <c r="G101">
        <v>3</v>
      </c>
      <c r="H101">
        <v>5</v>
      </c>
    </row>
    <row r="102" spans="1:8" x14ac:dyDescent="0.25">
      <c r="A102">
        <v>127</v>
      </c>
      <c r="B102">
        <v>1</v>
      </c>
      <c r="C102">
        <v>2</v>
      </c>
      <c r="D102">
        <v>2</v>
      </c>
      <c r="E102">
        <v>5</v>
      </c>
      <c r="F102" t="s">
        <v>23</v>
      </c>
      <c r="G102">
        <v>5</v>
      </c>
      <c r="H102">
        <v>20</v>
      </c>
    </row>
    <row r="103" spans="1:8" x14ac:dyDescent="0.25">
      <c r="A103">
        <v>126</v>
      </c>
      <c r="B103">
        <v>0</v>
      </c>
      <c r="C103">
        <v>4</v>
      </c>
      <c r="D103">
        <v>3</v>
      </c>
      <c r="E103">
        <v>3</v>
      </c>
      <c r="F103" t="s">
        <v>28</v>
      </c>
      <c r="G103">
        <v>5</v>
      </c>
      <c r="H103">
        <v>10</v>
      </c>
    </row>
    <row r="104" spans="1:8" x14ac:dyDescent="0.25">
      <c r="A104">
        <v>128</v>
      </c>
      <c r="B104">
        <v>0</v>
      </c>
      <c r="C104">
        <v>4</v>
      </c>
      <c r="D104">
        <v>2</v>
      </c>
      <c r="E104">
        <v>4</v>
      </c>
      <c r="F104" t="s">
        <v>36</v>
      </c>
      <c r="G104">
        <v>1</v>
      </c>
      <c r="H104">
        <v>30</v>
      </c>
    </row>
    <row r="105" spans="1:8" x14ac:dyDescent="0.25">
      <c r="A105">
        <v>129</v>
      </c>
      <c r="B105">
        <v>1</v>
      </c>
      <c r="C105">
        <v>1</v>
      </c>
      <c r="D105">
        <v>1</v>
      </c>
      <c r="E105">
        <v>20</v>
      </c>
      <c r="F105" t="s">
        <v>22</v>
      </c>
      <c r="G105">
        <v>10</v>
      </c>
      <c r="H105">
        <v>10</v>
      </c>
    </row>
    <row r="106" spans="1:8" x14ac:dyDescent="0.25">
      <c r="A106">
        <v>131</v>
      </c>
      <c r="B106">
        <v>1</v>
      </c>
      <c r="C106">
        <v>4</v>
      </c>
      <c r="D106">
        <v>1</v>
      </c>
      <c r="E106">
        <v>3</v>
      </c>
      <c r="F106" t="s">
        <v>25</v>
      </c>
      <c r="G106">
        <v>3</v>
      </c>
      <c r="H106">
        <v>10</v>
      </c>
    </row>
    <row r="107" spans="1:8" x14ac:dyDescent="0.25">
      <c r="A107">
        <v>130</v>
      </c>
      <c r="B107">
        <v>0</v>
      </c>
      <c r="C107">
        <v>1</v>
      </c>
      <c r="D107">
        <v>4</v>
      </c>
      <c r="E107">
        <v>5</v>
      </c>
      <c r="F107" t="s">
        <v>37</v>
      </c>
      <c r="G107">
        <v>3</v>
      </c>
      <c r="H107">
        <v>10</v>
      </c>
    </row>
    <row r="108" spans="1:8" x14ac:dyDescent="0.25">
      <c r="A108">
        <v>132</v>
      </c>
      <c r="B108">
        <v>0</v>
      </c>
      <c r="C108">
        <v>5</v>
      </c>
      <c r="D108">
        <v>3</v>
      </c>
      <c r="E108">
        <v>3</v>
      </c>
      <c r="F108" t="s">
        <v>28</v>
      </c>
      <c r="G108">
        <v>4</v>
      </c>
      <c r="H108">
        <v>45</v>
      </c>
    </row>
    <row r="109" spans="1:8" x14ac:dyDescent="0.25">
      <c r="A109">
        <v>133</v>
      </c>
      <c r="B109">
        <v>1</v>
      </c>
      <c r="C109">
        <v>9</v>
      </c>
      <c r="D109">
        <v>4</v>
      </c>
      <c r="E109">
        <v>1</v>
      </c>
      <c r="F109" t="s">
        <v>23</v>
      </c>
      <c r="G109">
        <v>5</v>
      </c>
      <c r="H109">
        <v>5</v>
      </c>
    </row>
    <row r="110" spans="1:8" x14ac:dyDescent="0.25">
      <c r="A110">
        <v>134</v>
      </c>
      <c r="B110">
        <v>0</v>
      </c>
      <c r="C110">
        <v>1</v>
      </c>
      <c r="D110">
        <v>2</v>
      </c>
      <c r="E110">
        <v>4</v>
      </c>
      <c r="F110" t="s">
        <v>27</v>
      </c>
      <c r="G110">
        <v>9</v>
      </c>
      <c r="H110">
        <v>15</v>
      </c>
    </row>
    <row r="111" spans="1:8" x14ac:dyDescent="0.25">
      <c r="A111">
        <v>136</v>
      </c>
      <c r="B111">
        <v>0</v>
      </c>
      <c r="C111">
        <v>3</v>
      </c>
      <c r="D111">
        <v>7</v>
      </c>
      <c r="E111">
        <v>2</v>
      </c>
      <c r="F111" t="s">
        <v>26</v>
      </c>
      <c r="G111">
        <v>9</v>
      </c>
      <c r="H111">
        <v>30</v>
      </c>
    </row>
    <row r="112" spans="1:8" x14ac:dyDescent="0.25">
      <c r="A112">
        <v>137</v>
      </c>
      <c r="B112">
        <v>1</v>
      </c>
      <c r="C112">
        <v>0</v>
      </c>
      <c r="D112">
        <v>1</v>
      </c>
      <c r="E112">
        <v>2</v>
      </c>
      <c r="F112" t="s">
        <v>23</v>
      </c>
      <c r="G112">
        <v>8</v>
      </c>
      <c r="H112">
        <v>15</v>
      </c>
    </row>
    <row r="113" spans="1:8" x14ac:dyDescent="0.25">
      <c r="A113">
        <v>138</v>
      </c>
      <c r="B113">
        <v>0</v>
      </c>
      <c r="C113">
        <v>3</v>
      </c>
      <c r="D113">
        <v>4</v>
      </c>
      <c r="E113">
        <v>12</v>
      </c>
      <c r="F113" t="s">
        <v>24</v>
      </c>
      <c r="G113">
        <v>6</v>
      </c>
      <c r="H113">
        <v>100</v>
      </c>
    </row>
    <row r="114" spans="1:8" x14ac:dyDescent="0.25">
      <c r="A114">
        <v>139</v>
      </c>
      <c r="B114">
        <v>1</v>
      </c>
      <c r="C114">
        <v>0</v>
      </c>
      <c r="D114">
        <v>5</v>
      </c>
      <c r="E114">
        <v>10</v>
      </c>
      <c r="F114" t="s">
        <v>23</v>
      </c>
      <c r="G114">
        <v>9</v>
      </c>
      <c r="H114">
        <v>5</v>
      </c>
    </row>
    <row r="115" spans="1:8" x14ac:dyDescent="0.25">
      <c r="A115">
        <v>140</v>
      </c>
      <c r="B115">
        <v>0</v>
      </c>
      <c r="C115">
        <v>1</v>
      </c>
      <c r="D115">
        <v>1</v>
      </c>
      <c r="E115">
        <v>2</v>
      </c>
      <c r="F115" t="s">
        <v>20</v>
      </c>
      <c r="G115">
        <v>3</v>
      </c>
      <c r="H115">
        <v>10</v>
      </c>
    </row>
    <row r="116" spans="1:8" x14ac:dyDescent="0.25">
      <c r="A116">
        <v>141</v>
      </c>
      <c r="B116">
        <v>1</v>
      </c>
      <c r="C116">
        <v>4</v>
      </c>
      <c r="D116">
        <v>3</v>
      </c>
      <c r="E116">
        <v>24</v>
      </c>
      <c r="F116" t="s">
        <v>23</v>
      </c>
      <c r="G116">
        <v>4</v>
      </c>
      <c r="H116">
        <v>45</v>
      </c>
    </row>
    <row r="117" spans="1:8" x14ac:dyDescent="0.25">
      <c r="A117">
        <v>143</v>
      </c>
      <c r="B117">
        <v>1</v>
      </c>
      <c r="C117">
        <v>3</v>
      </c>
      <c r="D117">
        <v>3</v>
      </c>
      <c r="E117">
        <v>3</v>
      </c>
      <c r="F117" t="s">
        <v>22</v>
      </c>
      <c r="G117">
        <v>8</v>
      </c>
      <c r="H117">
        <v>120</v>
      </c>
    </row>
    <row r="118" spans="1:8" x14ac:dyDescent="0.25">
      <c r="A118">
        <v>145</v>
      </c>
      <c r="B118">
        <v>1</v>
      </c>
      <c r="C118">
        <v>9</v>
      </c>
      <c r="D118">
        <v>2</v>
      </c>
      <c r="E118">
        <v>4</v>
      </c>
      <c r="F118" t="s">
        <v>25</v>
      </c>
      <c r="G118">
        <v>5</v>
      </c>
      <c r="H118">
        <v>15</v>
      </c>
    </row>
    <row r="119" spans="1:8" x14ac:dyDescent="0.25">
      <c r="A119">
        <v>142</v>
      </c>
      <c r="B119">
        <v>0</v>
      </c>
      <c r="C119">
        <v>2</v>
      </c>
      <c r="D119">
        <v>1</v>
      </c>
      <c r="E119">
        <v>4</v>
      </c>
      <c r="F119" t="s">
        <v>28</v>
      </c>
      <c r="G119">
        <v>9</v>
      </c>
      <c r="H119">
        <v>45</v>
      </c>
    </row>
    <row r="120" spans="1:8" x14ac:dyDescent="0.25">
      <c r="A120">
        <v>146</v>
      </c>
      <c r="B120">
        <v>0</v>
      </c>
      <c r="C120">
        <v>2</v>
      </c>
      <c r="D120">
        <v>2</v>
      </c>
      <c r="E120">
        <v>1</v>
      </c>
      <c r="F120" t="s">
        <v>24</v>
      </c>
      <c r="G120">
        <v>4</v>
      </c>
      <c r="H120">
        <v>30</v>
      </c>
    </row>
    <row r="121" spans="1:8" x14ac:dyDescent="0.25">
      <c r="A121">
        <v>144</v>
      </c>
      <c r="B121">
        <v>0</v>
      </c>
      <c r="C121">
        <v>7</v>
      </c>
      <c r="D121">
        <v>2</v>
      </c>
      <c r="E121">
        <v>3</v>
      </c>
      <c r="F121" t="s">
        <v>27</v>
      </c>
      <c r="G121">
        <v>5</v>
      </c>
      <c r="H121">
        <v>15</v>
      </c>
    </row>
    <row r="122" spans="1:8" x14ac:dyDescent="0.25">
      <c r="A122">
        <v>147</v>
      </c>
      <c r="B122">
        <v>1</v>
      </c>
      <c r="C122">
        <v>1</v>
      </c>
      <c r="D122">
        <v>1</v>
      </c>
      <c r="E122">
        <v>5</v>
      </c>
      <c r="F122" t="s">
        <v>23</v>
      </c>
      <c r="G122">
        <v>8</v>
      </c>
      <c r="H122">
        <v>60</v>
      </c>
    </row>
    <row r="123" spans="1:8" x14ac:dyDescent="0.25">
      <c r="A123">
        <v>148</v>
      </c>
      <c r="B123">
        <v>0</v>
      </c>
      <c r="C123">
        <v>7</v>
      </c>
      <c r="D123">
        <v>2</v>
      </c>
      <c r="E123">
        <v>5</v>
      </c>
      <c r="F123" t="s">
        <v>28</v>
      </c>
      <c r="G123">
        <v>5</v>
      </c>
      <c r="H123">
        <v>30</v>
      </c>
    </row>
    <row r="124" spans="1:8" x14ac:dyDescent="0.25">
      <c r="A124">
        <v>149</v>
      </c>
      <c r="B124">
        <v>1</v>
      </c>
      <c r="C124">
        <v>4</v>
      </c>
      <c r="D124">
        <v>1</v>
      </c>
      <c r="E124">
        <v>6</v>
      </c>
      <c r="F124" t="s">
        <v>22</v>
      </c>
      <c r="G124">
        <v>1</v>
      </c>
      <c r="H124">
        <v>5</v>
      </c>
    </row>
    <row r="125" spans="1:8" x14ac:dyDescent="0.25">
      <c r="A125">
        <v>150</v>
      </c>
      <c r="B125">
        <v>0</v>
      </c>
      <c r="C125">
        <v>7</v>
      </c>
      <c r="D125">
        <v>2</v>
      </c>
      <c r="E125">
        <v>8</v>
      </c>
      <c r="F125" t="s">
        <v>39</v>
      </c>
      <c r="G125">
        <v>7</v>
      </c>
      <c r="H125">
        <v>10</v>
      </c>
    </row>
    <row r="126" spans="1:8" x14ac:dyDescent="0.25">
      <c r="A126">
        <v>153</v>
      </c>
      <c r="B126">
        <v>0</v>
      </c>
      <c r="C126">
        <v>1</v>
      </c>
      <c r="D126">
        <v>1</v>
      </c>
      <c r="E126">
        <v>5</v>
      </c>
      <c r="F126" t="s">
        <v>20</v>
      </c>
      <c r="G126">
        <v>7</v>
      </c>
      <c r="H126">
        <v>5</v>
      </c>
    </row>
    <row r="127" spans="1:8" x14ac:dyDescent="0.25">
      <c r="A127">
        <v>154</v>
      </c>
      <c r="B127">
        <v>1</v>
      </c>
      <c r="C127">
        <v>4</v>
      </c>
      <c r="D127">
        <v>1</v>
      </c>
      <c r="E127">
        <v>3</v>
      </c>
      <c r="F127" t="s">
        <v>23</v>
      </c>
      <c r="G127">
        <v>2</v>
      </c>
      <c r="H127">
        <v>5</v>
      </c>
    </row>
    <row r="128" spans="1:8" x14ac:dyDescent="0.25">
      <c r="A128">
        <v>156</v>
      </c>
      <c r="B128">
        <v>1</v>
      </c>
      <c r="C128">
        <v>2</v>
      </c>
      <c r="D128">
        <v>4</v>
      </c>
      <c r="E128">
        <v>4</v>
      </c>
      <c r="F128" t="s">
        <v>23</v>
      </c>
      <c r="G128">
        <v>2</v>
      </c>
      <c r="H128">
        <v>20</v>
      </c>
    </row>
    <row r="129" spans="1:8" x14ac:dyDescent="0.25">
      <c r="A129">
        <v>158</v>
      </c>
      <c r="B129">
        <v>1</v>
      </c>
      <c r="C129">
        <v>5</v>
      </c>
      <c r="D129">
        <v>5</v>
      </c>
      <c r="E129">
        <v>4</v>
      </c>
      <c r="F129" t="s">
        <v>32</v>
      </c>
      <c r="G129">
        <v>3</v>
      </c>
      <c r="H129">
        <v>10</v>
      </c>
    </row>
    <row r="130" spans="1:8" x14ac:dyDescent="0.25">
      <c r="A130">
        <v>157</v>
      </c>
      <c r="B130">
        <v>0</v>
      </c>
      <c r="C130">
        <v>0</v>
      </c>
      <c r="D130">
        <v>1</v>
      </c>
      <c r="E130">
        <v>6</v>
      </c>
      <c r="F130" t="s">
        <v>24</v>
      </c>
      <c r="G130">
        <v>7</v>
      </c>
      <c r="H130">
        <v>5</v>
      </c>
    </row>
    <row r="131" spans="1:8" x14ac:dyDescent="0.25">
      <c r="A131">
        <v>159</v>
      </c>
      <c r="B131">
        <v>0</v>
      </c>
      <c r="C131">
        <v>2</v>
      </c>
      <c r="D131">
        <v>3</v>
      </c>
      <c r="E131">
        <v>3</v>
      </c>
      <c r="F131" t="s">
        <v>26</v>
      </c>
      <c r="G131">
        <v>3</v>
      </c>
      <c r="H131">
        <v>15</v>
      </c>
    </row>
    <row r="132" spans="1:8" x14ac:dyDescent="0.25">
      <c r="A132">
        <v>160</v>
      </c>
      <c r="B132">
        <v>1</v>
      </c>
      <c r="C132">
        <v>4</v>
      </c>
      <c r="D132">
        <v>3</v>
      </c>
      <c r="E132">
        <v>6</v>
      </c>
      <c r="F132" t="s">
        <v>23</v>
      </c>
      <c r="G132">
        <v>6</v>
      </c>
      <c r="H132">
        <v>80</v>
      </c>
    </row>
    <row r="133" spans="1:8" x14ac:dyDescent="0.25">
      <c r="A133">
        <v>161</v>
      </c>
      <c r="B133">
        <v>0</v>
      </c>
      <c r="C133">
        <v>3</v>
      </c>
      <c r="D133">
        <v>3</v>
      </c>
      <c r="E133">
        <v>6</v>
      </c>
      <c r="F133" t="s">
        <v>37</v>
      </c>
      <c r="G133">
        <v>4</v>
      </c>
      <c r="H133">
        <v>10</v>
      </c>
    </row>
    <row r="134" spans="1:8" x14ac:dyDescent="0.25">
      <c r="A134">
        <v>163</v>
      </c>
      <c r="B134">
        <v>0</v>
      </c>
      <c r="C134">
        <v>0</v>
      </c>
      <c r="D134">
        <v>5</v>
      </c>
      <c r="E134">
        <v>15</v>
      </c>
      <c r="F134" t="s">
        <v>37</v>
      </c>
      <c r="G134">
        <v>1</v>
      </c>
      <c r="H134">
        <v>0</v>
      </c>
    </row>
    <row r="135" spans="1:8" x14ac:dyDescent="0.25">
      <c r="A135">
        <v>164</v>
      </c>
      <c r="B135">
        <v>1</v>
      </c>
      <c r="C135">
        <v>1</v>
      </c>
      <c r="D135">
        <v>1</v>
      </c>
      <c r="E135">
        <v>4</v>
      </c>
      <c r="F135" t="s">
        <v>23</v>
      </c>
      <c r="G135">
        <v>9</v>
      </c>
      <c r="H135">
        <v>10</v>
      </c>
    </row>
    <row r="136" spans="1:8" x14ac:dyDescent="0.25">
      <c r="A136">
        <v>166</v>
      </c>
      <c r="B136">
        <v>1</v>
      </c>
      <c r="C136">
        <v>7</v>
      </c>
      <c r="D136">
        <v>4</v>
      </c>
      <c r="E136">
        <v>2</v>
      </c>
      <c r="F136" t="s">
        <v>22</v>
      </c>
      <c r="G136">
        <v>4</v>
      </c>
      <c r="H136">
        <v>45</v>
      </c>
    </row>
    <row r="137" spans="1:8" x14ac:dyDescent="0.25">
      <c r="A137">
        <v>167</v>
      </c>
      <c r="B137">
        <v>0</v>
      </c>
      <c r="C137">
        <v>10</v>
      </c>
      <c r="D137">
        <v>2</v>
      </c>
      <c r="E137">
        <v>3</v>
      </c>
      <c r="F137" t="s">
        <v>36</v>
      </c>
      <c r="G137">
        <v>8</v>
      </c>
      <c r="H137">
        <v>15</v>
      </c>
    </row>
    <row r="138" spans="1:8" x14ac:dyDescent="0.25">
      <c r="A138">
        <v>169</v>
      </c>
      <c r="B138">
        <v>0</v>
      </c>
      <c r="C138">
        <v>6</v>
      </c>
      <c r="D138">
        <v>2</v>
      </c>
      <c r="E138">
        <v>8</v>
      </c>
      <c r="F138" t="s">
        <v>24</v>
      </c>
      <c r="G138">
        <v>8</v>
      </c>
      <c r="H138">
        <v>0</v>
      </c>
    </row>
    <row r="139" spans="1:8" x14ac:dyDescent="0.25">
      <c r="A139">
        <v>171</v>
      </c>
      <c r="B139">
        <v>0</v>
      </c>
      <c r="C139">
        <v>4</v>
      </c>
      <c r="D139">
        <v>4</v>
      </c>
      <c r="E139">
        <v>4</v>
      </c>
      <c r="F139" t="s">
        <v>27</v>
      </c>
      <c r="G139">
        <v>8</v>
      </c>
      <c r="H139">
        <v>5</v>
      </c>
    </row>
    <row r="140" spans="1:8" x14ac:dyDescent="0.25">
      <c r="A140">
        <v>170</v>
      </c>
      <c r="B140">
        <v>1</v>
      </c>
      <c r="C140">
        <v>11</v>
      </c>
      <c r="D140">
        <v>4</v>
      </c>
      <c r="E140">
        <v>3</v>
      </c>
      <c r="F140" t="s">
        <v>25</v>
      </c>
      <c r="G140">
        <v>3</v>
      </c>
      <c r="H140">
        <v>20</v>
      </c>
    </row>
    <row r="141" spans="1:8" x14ac:dyDescent="0.25">
      <c r="A141">
        <v>172</v>
      </c>
      <c r="B141">
        <v>1</v>
      </c>
      <c r="C141">
        <v>2</v>
      </c>
      <c r="D141">
        <v>2</v>
      </c>
      <c r="E141">
        <v>4</v>
      </c>
      <c r="F141" t="s">
        <v>22</v>
      </c>
      <c r="G141">
        <v>7</v>
      </c>
      <c r="H141">
        <v>30</v>
      </c>
    </row>
    <row r="142" spans="1:8" x14ac:dyDescent="0.25">
      <c r="A142">
        <v>173</v>
      </c>
      <c r="B142">
        <v>0</v>
      </c>
      <c r="C142">
        <v>10</v>
      </c>
      <c r="D142">
        <v>4</v>
      </c>
      <c r="E142">
        <v>10</v>
      </c>
      <c r="F142" t="s">
        <v>24</v>
      </c>
      <c r="G142">
        <v>3</v>
      </c>
      <c r="H142">
        <v>20</v>
      </c>
    </row>
    <row r="143" spans="1:8" x14ac:dyDescent="0.25">
      <c r="A143">
        <v>174</v>
      </c>
      <c r="B143">
        <v>1</v>
      </c>
      <c r="C143">
        <v>7</v>
      </c>
      <c r="D143">
        <v>3</v>
      </c>
      <c r="E143">
        <v>4</v>
      </c>
      <c r="F143" t="s">
        <v>23</v>
      </c>
      <c r="G143">
        <v>1</v>
      </c>
      <c r="H143">
        <v>45</v>
      </c>
    </row>
    <row r="144" spans="1:8" x14ac:dyDescent="0.25">
      <c r="A144">
        <v>175</v>
      </c>
      <c r="B144">
        <v>0</v>
      </c>
      <c r="C144">
        <v>8</v>
      </c>
      <c r="D144">
        <v>9</v>
      </c>
      <c r="E144">
        <v>8</v>
      </c>
      <c r="F144" t="s">
        <v>20</v>
      </c>
      <c r="G144">
        <v>4</v>
      </c>
      <c r="H144">
        <v>15</v>
      </c>
    </row>
    <row r="145" spans="1:8" x14ac:dyDescent="0.25">
      <c r="A145">
        <v>176</v>
      </c>
      <c r="B145">
        <v>1</v>
      </c>
      <c r="C145">
        <v>0</v>
      </c>
      <c r="D145">
        <v>1</v>
      </c>
      <c r="E145">
        <v>12</v>
      </c>
      <c r="F145" t="s">
        <v>22</v>
      </c>
      <c r="G145">
        <v>4</v>
      </c>
      <c r="H145">
        <v>20</v>
      </c>
    </row>
    <row r="146" spans="1:8" x14ac:dyDescent="0.25">
      <c r="A146">
        <v>178</v>
      </c>
      <c r="B146">
        <v>1</v>
      </c>
      <c r="C146">
        <v>2</v>
      </c>
      <c r="D146">
        <v>2</v>
      </c>
      <c r="E146">
        <v>35</v>
      </c>
      <c r="F146" t="s">
        <v>25</v>
      </c>
      <c r="G146">
        <v>3</v>
      </c>
      <c r="H146">
        <v>30</v>
      </c>
    </row>
    <row r="147" spans="1:8" x14ac:dyDescent="0.25">
      <c r="A147">
        <v>179</v>
      </c>
      <c r="B147">
        <v>0</v>
      </c>
      <c r="C147">
        <v>10</v>
      </c>
      <c r="D147">
        <v>4</v>
      </c>
      <c r="E147">
        <v>4</v>
      </c>
      <c r="F147" t="s">
        <v>26</v>
      </c>
      <c r="G147">
        <v>2</v>
      </c>
      <c r="H147">
        <v>10</v>
      </c>
    </row>
    <row r="148" spans="1:8" x14ac:dyDescent="0.25">
      <c r="A148">
        <v>182</v>
      </c>
      <c r="B148">
        <v>1</v>
      </c>
      <c r="C148">
        <v>5</v>
      </c>
      <c r="D148">
        <v>1</v>
      </c>
      <c r="E148">
        <v>5</v>
      </c>
      <c r="F148" t="s">
        <v>23</v>
      </c>
      <c r="G148">
        <v>7</v>
      </c>
      <c r="H148">
        <v>3</v>
      </c>
    </row>
    <row r="149" spans="1:8" x14ac:dyDescent="0.25">
      <c r="A149">
        <v>180</v>
      </c>
      <c r="B149">
        <v>1</v>
      </c>
      <c r="C149">
        <v>4</v>
      </c>
      <c r="D149">
        <v>2</v>
      </c>
      <c r="E149">
        <v>8</v>
      </c>
      <c r="F149" t="s">
        <v>23</v>
      </c>
      <c r="G149">
        <v>1</v>
      </c>
      <c r="H149">
        <v>5</v>
      </c>
    </row>
    <row r="150" spans="1:8" x14ac:dyDescent="0.25">
      <c r="A150">
        <v>181</v>
      </c>
      <c r="B150">
        <v>0</v>
      </c>
      <c r="C150">
        <v>5</v>
      </c>
      <c r="D150">
        <v>3</v>
      </c>
      <c r="E150">
        <v>5</v>
      </c>
      <c r="F150" t="s">
        <v>28</v>
      </c>
      <c r="G150">
        <v>1</v>
      </c>
      <c r="H150">
        <v>5</v>
      </c>
    </row>
    <row r="151" spans="1:8" x14ac:dyDescent="0.25">
      <c r="A151">
        <v>185</v>
      </c>
      <c r="B151">
        <v>0</v>
      </c>
      <c r="C151">
        <v>0</v>
      </c>
      <c r="D151">
        <v>1</v>
      </c>
      <c r="E151">
        <v>12</v>
      </c>
      <c r="F151" t="s">
        <v>21</v>
      </c>
      <c r="G151">
        <v>1</v>
      </c>
      <c r="H151">
        <v>5</v>
      </c>
    </row>
    <row r="152" spans="1:8" x14ac:dyDescent="0.25">
      <c r="A152">
        <v>184</v>
      </c>
      <c r="B152">
        <v>1</v>
      </c>
      <c r="C152">
        <v>7</v>
      </c>
      <c r="D152">
        <v>4</v>
      </c>
      <c r="E152">
        <v>10</v>
      </c>
      <c r="F152" t="s">
        <v>21</v>
      </c>
      <c r="G152">
        <v>1</v>
      </c>
      <c r="H152">
        <v>2</v>
      </c>
    </row>
    <row r="153" spans="1:8" x14ac:dyDescent="0.25">
      <c r="A153">
        <v>187</v>
      </c>
      <c r="B153">
        <v>0</v>
      </c>
      <c r="C153">
        <v>4</v>
      </c>
      <c r="D153">
        <v>1</v>
      </c>
      <c r="E153">
        <v>2</v>
      </c>
      <c r="F153" t="s">
        <v>27</v>
      </c>
      <c r="G153">
        <v>1</v>
      </c>
      <c r="H153">
        <v>30</v>
      </c>
    </row>
    <row r="154" spans="1:8" x14ac:dyDescent="0.25">
      <c r="A154">
        <v>186</v>
      </c>
      <c r="B154">
        <v>1</v>
      </c>
      <c r="C154">
        <v>10</v>
      </c>
      <c r="D154">
        <v>2</v>
      </c>
      <c r="E154">
        <v>8</v>
      </c>
      <c r="F154" t="s">
        <v>27</v>
      </c>
      <c r="G154">
        <v>2</v>
      </c>
      <c r="H154">
        <v>10</v>
      </c>
    </row>
    <row r="155" spans="1:8" x14ac:dyDescent="0.25">
      <c r="A155">
        <v>188</v>
      </c>
      <c r="B155">
        <v>1</v>
      </c>
      <c r="C155">
        <v>1</v>
      </c>
      <c r="D155">
        <v>2</v>
      </c>
      <c r="E155">
        <v>10</v>
      </c>
      <c r="F155" t="s">
        <v>22</v>
      </c>
      <c r="G155">
        <v>3</v>
      </c>
      <c r="H155">
        <v>15</v>
      </c>
    </row>
    <row r="156" spans="1:8" x14ac:dyDescent="0.25">
      <c r="A156">
        <v>189</v>
      </c>
      <c r="B156">
        <v>0</v>
      </c>
      <c r="C156">
        <v>4</v>
      </c>
      <c r="D156">
        <v>4</v>
      </c>
      <c r="E156">
        <v>4</v>
      </c>
      <c r="F156" t="s">
        <v>20</v>
      </c>
      <c r="G156">
        <v>6</v>
      </c>
      <c r="H156">
        <v>6</v>
      </c>
    </row>
    <row r="157" spans="1:8" x14ac:dyDescent="0.25">
      <c r="A157">
        <v>192</v>
      </c>
      <c r="B157">
        <v>1</v>
      </c>
      <c r="C157">
        <v>2</v>
      </c>
      <c r="D157">
        <v>2</v>
      </c>
      <c r="E157">
        <v>5</v>
      </c>
      <c r="F157" t="s">
        <v>22</v>
      </c>
      <c r="G157">
        <v>5</v>
      </c>
      <c r="H157">
        <v>1</v>
      </c>
    </row>
    <row r="158" spans="1:8" x14ac:dyDescent="0.25">
      <c r="A158">
        <v>183</v>
      </c>
      <c r="B158">
        <v>0</v>
      </c>
      <c r="C158">
        <v>0</v>
      </c>
      <c r="D158">
        <v>2</v>
      </c>
      <c r="E158">
        <v>24</v>
      </c>
      <c r="F158" t="s">
        <v>26</v>
      </c>
      <c r="G158">
        <v>1</v>
      </c>
      <c r="H158">
        <v>15</v>
      </c>
    </row>
    <row r="159" spans="1:8" x14ac:dyDescent="0.25">
      <c r="A159">
        <v>193</v>
      </c>
      <c r="B159">
        <v>0</v>
      </c>
      <c r="C159">
        <v>2</v>
      </c>
      <c r="D159">
        <v>5</v>
      </c>
      <c r="E159">
        <v>3</v>
      </c>
      <c r="F159" t="s">
        <v>31</v>
      </c>
      <c r="G159">
        <v>5</v>
      </c>
      <c r="H159">
        <v>100</v>
      </c>
    </row>
    <row r="160" spans="1:8" x14ac:dyDescent="0.25">
      <c r="A160">
        <v>190</v>
      </c>
      <c r="B160">
        <v>1</v>
      </c>
      <c r="C160">
        <v>0</v>
      </c>
      <c r="D160">
        <v>3</v>
      </c>
      <c r="E160">
        <v>5</v>
      </c>
      <c r="F160" t="s">
        <v>40</v>
      </c>
      <c r="G160">
        <v>6</v>
      </c>
      <c r="H160">
        <v>0</v>
      </c>
    </row>
    <row r="161" spans="1:8" x14ac:dyDescent="0.25">
      <c r="A161">
        <v>197</v>
      </c>
      <c r="B161">
        <v>0</v>
      </c>
      <c r="C161">
        <v>7</v>
      </c>
      <c r="D161">
        <v>4</v>
      </c>
      <c r="E161">
        <v>6</v>
      </c>
      <c r="F161" t="s">
        <v>20</v>
      </c>
      <c r="G161">
        <v>3</v>
      </c>
      <c r="H161">
        <v>20</v>
      </c>
    </row>
    <row r="162" spans="1:8" x14ac:dyDescent="0.25">
      <c r="A162">
        <v>196</v>
      </c>
      <c r="B162">
        <v>1</v>
      </c>
      <c r="C162">
        <v>3</v>
      </c>
      <c r="D162">
        <v>2</v>
      </c>
      <c r="E162">
        <v>4</v>
      </c>
      <c r="F162" t="s">
        <v>32</v>
      </c>
      <c r="G162">
        <v>4</v>
      </c>
      <c r="H162">
        <v>10</v>
      </c>
    </row>
    <row r="163" spans="1:8" x14ac:dyDescent="0.25">
      <c r="A163">
        <v>199</v>
      </c>
      <c r="B163">
        <v>0</v>
      </c>
      <c r="C163">
        <v>2</v>
      </c>
      <c r="D163">
        <v>2</v>
      </c>
      <c r="E163">
        <v>4</v>
      </c>
      <c r="F163" t="s">
        <v>39</v>
      </c>
      <c r="G163">
        <v>7</v>
      </c>
      <c r="H163">
        <v>60</v>
      </c>
    </row>
    <row r="164" spans="1:8" x14ac:dyDescent="0.25">
      <c r="A164">
        <v>202</v>
      </c>
      <c r="B164">
        <v>1</v>
      </c>
      <c r="C164">
        <v>2</v>
      </c>
      <c r="D164">
        <v>2</v>
      </c>
      <c r="E164">
        <v>8</v>
      </c>
      <c r="F164" t="s">
        <v>21</v>
      </c>
      <c r="G164">
        <v>1</v>
      </c>
      <c r="H164">
        <v>10</v>
      </c>
    </row>
    <row r="165" spans="1:8" x14ac:dyDescent="0.25">
      <c r="A165">
        <v>198</v>
      </c>
      <c r="B165">
        <v>1</v>
      </c>
      <c r="C165">
        <v>2</v>
      </c>
      <c r="D165">
        <v>1</v>
      </c>
      <c r="E165">
        <v>10</v>
      </c>
      <c r="F165" t="s">
        <v>23</v>
      </c>
      <c r="G165">
        <v>6</v>
      </c>
      <c r="H165">
        <v>5</v>
      </c>
    </row>
    <row r="166" spans="1:8" x14ac:dyDescent="0.25">
      <c r="A166">
        <v>200</v>
      </c>
      <c r="B166">
        <v>1</v>
      </c>
      <c r="C166">
        <v>5</v>
      </c>
      <c r="D166">
        <v>3</v>
      </c>
      <c r="E166">
        <v>8</v>
      </c>
      <c r="F166" t="s">
        <v>22</v>
      </c>
      <c r="G166">
        <v>6</v>
      </c>
      <c r="H166">
        <v>20</v>
      </c>
    </row>
    <row r="167" spans="1:8" x14ac:dyDescent="0.25">
      <c r="A167">
        <v>203</v>
      </c>
      <c r="B167">
        <v>0</v>
      </c>
      <c r="C167">
        <v>10</v>
      </c>
      <c r="D167">
        <v>3</v>
      </c>
      <c r="E167">
        <v>5</v>
      </c>
      <c r="F167" t="s">
        <v>20</v>
      </c>
      <c r="G167">
        <v>4</v>
      </c>
      <c r="H167">
        <v>45</v>
      </c>
    </row>
    <row r="168" spans="1:8" x14ac:dyDescent="0.25">
      <c r="A168">
        <v>205</v>
      </c>
      <c r="B168">
        <v>0</v>
      </c>
      <c r="C168">
        <v>10</v>
      </c>
      <c r="D168">
        <v>6</v>
      </c>
      <c r="E168">
        <v>3</v>
      </c>
      <c r="F168" t="s">
        <v>20</v>
      </c>
      <c r="G168">
        <v>9</v>
      </c>
      <c r="H168">
        <v>20</v>
      </c>
    </row>
    <row r="169" spans="1:8" x14ac:dyDescent="0.25">
      <c r="A169">
        <v>204</v>
      </c>
      <c r="B169">
        <v>1</v>
      </c>
      <c r="C169">
        <v>11</v>
      </c>
      <c r="D169">
        <v>2</v>
      </c>
      <c r="E169">
        <v>6</v>
      </c>
      <c r="F169" t="s">
        <v>27</v>
      </c>
      <c r="G169">
        <v>3</v>
      </c>
      <c r="H169">
        <v>10</v>
      </c>
    </row>
    <row r="170" spans="1:8" x14ac:dyDescent="0.25">
      <c r="A170">
        <v>206</v>
      </c>
      <c r="B170">
        <v>1</v>
      </c>
      <c r="C170">
        <v>0</v>
      </c>
      <c r="D170">
        <v>3</v>
      </c>
      <c r="E170">
        <v>12</v>
      </c>
      <c r="F170" t="s">
        <v>23</v>
      </c>
      <c r="G170">
        <v>9</v>
      </c>
      <c r="H170">
        <v>30</v>
      </c>
    </row>
    <row r="171" spans="1:8" x14ac:dyDescent="0.25">
      <c r="A171">
        <v>207</v>
      </c>
      <c r="B171">
        <v>0</v>
      </c>
      <c r="C171">
        <v>10</v>
      </c>
      <c r="D171">
        <v>6</v>
      </c>
      <c r="E171">
        <v>50</v>
      </c>
      <c r="F171" t="s">
        <v>20</v>
      </c>
      <c r="G171">
        <v>7</v>
      </c>
      <c r="H171">
        <v>10</v>
      </c>
    </row>
    <row r="172" spans="1:8" x14ac:dyDescent="0.25">
      <c r="A172">
        <v>208</v>
      </c>
      <c r="B172">
        <v>1</v>
      </c>
      <c r="C172">
        <v>3</v>
      </c>
      <c r="D172">
        <v>6</v>
      </c>
      <c r="E172">
        <v>9</v>
      </c>
      <c r="F172" t="s">
        <v>22</v>
      </c>
      <c r="G172">
        <v>4</v>
      </c>
      <c r="H172">
        <v>0</v>
      </c>
    </row>
    <row r="173" spans="1:8" x14ac:dyDescent="0.25">
      <c r="A173">
        <v>210</v>
      </c>
      <c r="B173">
        <v>1</v>
      </c>
      <c r="C173">
        <v>2</v>
      </c>
      <c r="D173">
        <v>1</v>
      </c>
      <c r="E173">
        <v>3</v>
      </c>
      <c r="F173" t="s">
        <v>23</v>
      </c>
      <c r="G173">
        <v>2</v>
      </c>
      <c r="H173">
        <v>20</v>
      </c>
    </row>
    <row r="174" spans="1:8" x14ac:dyDescent="0.25">
      <c r="A174">
        <v>211</v>
      </c>
      <c r="B174">
        <v>0</v>
      </c>
      <c r="C174">
        <v>11</v>
      </c>
      <c r="D174">
        <v>4</v>
      </c>
      <c r="E174">
        <v>4</v>
      </c>
      <c r="F174" t="s">
        <v>20</v>
      </c>
      <c r="G174">
        <v>5</v>
      </c>
      <c r="H174">
        <v>10</v>
      </c>
    </row>
    <row r="175" spans="1:8" x14ac:dyDescent="0.25">
      <c r="A175">
        <v>212</v>
      </c>
      <c r="B175">
        <v>1</v>
      </c>
      <c r="C175">
        <v>4</v>
      </c>
      <c r="D175">
        <v>4</v>
      </c>
      <c r="E175">
        <v>6</v>
      </c>
      <c r="F175" t="s">
        <v>22</v>
      </c>
      <c r="G175">
        <v>5</v>
      </c>
      <c r="H175">
        <v>15</v>
      </c>
    </row>
    <row r="176" spans="1:8" x14ac:dyDescent="0.25">
      <c r="A176">
        <v>214</v>
      </c>
      <c r="B176">
        <v>1</v>
      </c>
      <c r="C176">
        <v>3</v>
      </c>
      <c r="D176">
        <v>1</v>
      </c>
      <c r="E176">
        <v>4.5</v>
      </c>
      <c r="F176" t="s">
        <v>41</v>
      </c>
      <c r="G176">
        <v>6</v>
      </c>
      <c r="H176">
        <v>10</v>
      </c>
    </row>
    <row r="177" spans="1:8" x14ac:dyDescent="0.25">
      <c r="A177">
        <v>213</v>
      </c>
      <c r="B177">
        <v>0</v>
      </c>
      <c r="C177">
        <v>0</v>
      </c>
      <c r="D177">
        <v>1</v>
      </c>
      <c r="E177">
        <v>4</v>
      </c>
      <c r="F177" t="s">
        <v>38</v>
      </c>
      <c r="G177">
        <v>7</v>
      </c>
      <c r="H177">
        <v>10</v>
      </c>
    </row>
    <row r="178" spans="1:8" x14ac:dyDescent="0.25">
      <c r="A178">
        <v>215</v>
      </c>
      <c r="B178">
        <v>0</v>
      </c>
      <c r="C178">
        <v>2</v>
      </c>
      <c r="D178">
        <v>1</v>
      </c>
      <c r="E178">
        <v>8</v>
      </c>
      <c r="F178" t="s">
        <v>37</v>
      </c>
      <c r="G178">
        <v>9</v>
      </c>
      <c r="H178">
        <v>5</v>
      </c>
    </row>
    <row r="179" spans="1:8" x14ac:dyDescent="0.25">
      <c r="A179">
        <v>217</v>
      </c>
      <c r="B179">
        <v>0</v>
      </c>
      <c r="C179">
        <v>3</v>
      </c>
      <c r="D179">
        <v>2</v>
      </c>
      <c r="E179">
        <v>3</v>
      </c>
      <c r="F179" t="s">
        <v>20</v>
      </c>
      <c r="G179">
        <v>8</v>
      </c>
      <c r="H179">
        <v>15</v>
      </c>
    </row>
    <row r="180" spans="1:8" x14ac:dyDescent="0.25">
      <c r="A180">
        <v>219</v>
      </c>
      <c r="B180">
        <v>0</v>
      </c>
      <c r="C180">
        <v>5</v>
      </c>
      <c r="D180">
        <v>5</v>
      </c>
      <c r="E180">
        <v>2</v>
      </c>
      <c r="F180" t="s">
        <v>36</v>
      </c>
      <c r="G180">
        <v>3</v>
      </c>
      <c r="H180">
        <v>10</v>
      </c>
    </row>
    <row r="181" spans="1:8" x14ac:dyDescent="0.25">
      <c r="A181">
        <v>220</v>
      </c>
      <c r="B181">
        <v>1</v>
      </c>
      <c r="C181">
        <v>3</v>
      </c>
      <c r="D181">
        <v>4</v>
      </c>
      <c r="E181">
        <v>4</v>
      </c>
      <c r="F181" t="s">
        <v>23</v>
      </c>
      <c r="G181">
        <v>2</v>
      </c>
      <c r="H181">
        <v>10</v>
      </c>
    </row>
    <row r="182" spans="1:8" x14ac:dyDescent="0.25">
      <c r="A182">
        <v>218</v>
      </c>
      <c r="B182">
        <v>1</v>
      </c>
      <c r="C182">
        <v>5</v>
      </c>
      <c r="D182">
        <v>4</v>
      </c>
      <c r="E182">
        <v>8</v>
      </c>
      <c r="F182" t="s">
        <v>23</v>
      </c>
      <c r="G182">
        <v>4</v>
      </c>
      <c r="H182">
        <v>10</v>
      </c>
    </row>
    <row r="183" spans="1:8" x14ac:dyDescent="0.25">
      <c r="A183">
        <v>221</v>
      </c>
      <c r="B183">
        <v>0</v>
      </c>
      <c r="C183">
        <v>0</v>
      </c>
      <c r="D183">
        <v>2</v>
      </c>
      <c r="E183">
        <v>3</v>
      </c>
      <c r="F183" t="s">
        <v>27</v>
      </c>
      <c r="G183">
        <v>3</v>
      </c>
      <c r="H183">
        <v>15</v>
      </c>
    </row>
    <row r="184" spans="1:8" x14ac:dyDescent="0.25">
      <c r="A184">
        <v>222</v>
      </c>
      <c r="B184">
        <v>1</v>
      </c>
      <c r="C184">
        <v>7</v>
      </c>
      <c r="D184">
        <v>1</v>
      </c>
      <c r="E184">
        <v>1.75</v>
      </c>
      <c r="F184" t="s">
        <v>38</v>
      </c>
      <c r="G184">
        <v>3</v>
      </c>
      <c r="H184">
        <v>30</v>
      </c>
    </row>
    <row r="185" spans="1:8" x14ac:dyDescent="0.25">
      <c r="A185">
        <v>223</v>
      </c>
      <c r="B185">
        <v>0</v>
      </c>
      <c r="C185">
        <v>0</v>
      </c>
      <c r="D185">
        <v>3</v>
      </c>
      <c r="E185">
        <v>3</v>
      </c>
      <c r="F185" t="s">
        <v>39</v>
      </c>
      <c r="G185">
        <v>4</v>
      </c>
      <c r="H185">
        <v>10</v>
      </c>
    </row>
    <row r="186" spans="1:8" x14ac:dyDescent="0.25">
      <c r="A186">
        <v>224</v>
      </c>
      <c r="B186">
        <v>1</v>
      </c>
      <c r="C186">
        <v>10</v>
      </c>
      <c r="D186">
        <v>4</v>
      </c>
      <c r="E186">
        <v>4</v>
      </c>
      <c r="F186" t="s">
        <v>25</v>
      </c>
      <c r="G186">
        <v>3</v>
      </c>
      <c r="H186">
        <v>10</v>
      </c>
    </row>
    <row r="187" spans="1:8" x14ac:dyDescent="0.25">
      <c r="A187">
        <v>225</v>
      </c>
      <c r="B187">
        <v>0</v>
      </c>
      <c r="C187">
        <v>3</v>
      </c>
      <c r="D187">
        <v>4</v>
      </c>
      <c r="E187">
        <v>5</v>
      </c>
      <c r="F187" t="s">
        <v>36</v>
      </c>
      <c r="G187">
        <v>5</v>
      </c>
      <c r="H187">
        <v>20</v>
      </c>
    </row>
    <row r="188" spans="1:8" x14ac:dyDescent="0.25">
      <c r="A188">
        <v>226</v>
      </c>
      <c r="B188">
        <v>1</v>
      </c>
      <c r="C188">
        <v>5</v>
      </c>
      <c r="D188">
        <v>4</v>
      </c>
      <c r="E188">
        <v>7</v>
      </c>
      <c r="F188" t="s">
        <v>23</v>
      </c>
      <c r="G188">
        <v>6</v>
      </c>
      <c r="H188">
        <v>30</v>
      </c>
    </row>
    <row r="189" spans="1:8" x14ac:dyDescent="0.25">
      <c r="A189">
        <v>227</v>
      </c>
      <c r="B189">
        <v>0</v>
      </c>
      <c r="C189">
        <v>7</v>
      </c>
      <c r="D189">
        <v>3</v>
      </c>
      <c r="E189">
        <v>24</v>
      </c>
      <c r="F189" t="s">
        <v>33</v>
      </c>
      <c r="G189">
        <v>6</v>
      </c>
      <c r="H189">
        <v>5</v>
      </c>
    </row>
    <row r="190" spans="1:8" x14ac:dyDescent="0.25">
      <c r="A190">
        <v>229</v>
      </c>
      <c r="B190">
        <v>0</v>
      </c>
      <c r="C190">
        <v>4</v>
      </c>
      <c r="D190">
        <v>6</v>
      </c>
      <c r="E190">
        <v>4</v>
      </c>
      <c r="F190" t="s">
        <v>39</v>
      </c>
      <c r="G190">
        <v>4</v>
      </c>
      <c r="H190">
        <v>15</v>
      </c>
    </row>
    <row r="191" spans="1:8" x14ac:dyDescent="0.25">
      <c r="A191">
        <v>230</v>
      </c>
      <c r="B191">
        <v>1</v>
      </c>
      <c r="C191">
        <v>0</v>
      </c>
      <c r="D191">
        <v>1</v>
      </c>
      <c r="E191">
        <v>8</v>
      </c>
      <c r="F191" t="s">
        <v>23</v>
      </c>
      <c r="G191">
        <v>5</v>
      </c>
      <c r="H191">
        <v>15</v>
      </c>
    </row>
    <row r="192" spans="1:8" x14ac:dyDescent="0.25">
      <c r="A192">
        <v>231</v>
      </c>
      <c r="B192">
        <v>0</v>
      </c>
      <c r="C192">
        <v>5</v>
      </c>
      <c r="D192">
        <v>6</v>
      </c>
      <c r="E192">
        <v>6</v>
      </c>
      <c r="F192" t="s">
        <v>20</v>
      </c>
      <c r="G192">
        <v>7</v>
      </c>
      <c r="H192">
        <v>10</v>
      </c>
    </row>
    <row r="193" spans="1:8" x14ac:dyDescent="0.25">
      <c r="A193">
        <v>232</v>
      </c>
      <c r="B193">
        <v>1</v>
      </c>
      <c r="C193">
        <v>3</v>
      </c>
      <c r="D193">
        <v>1</v>
      </c>
      <c r="E193">
        <v>4</v>
      </c>
      <c r="F193" t="s">
        <v>25</v>
      </c>
      <c r="G193">
        <v>1</v>
      </c>
      <c r="H193">
        <v>10</v>
      </c>
    </row>
    <row r="194" spans="1:8" x14ac:dyDescent="0.25">
      <c r="A194">
        <v>233</v>
      </c>
      <c r="B194">
        <v>0</v>
      </c>
      <c r="C194">
        <v>6</v>
      </c>
      <c r="D194">
        <v>4</v>
      </c>
      <c r="E194">
        <v>6</v>
      </c>
      <c r="F194" t="s">
        <v>20</v>
      </c>
      <c r="G194">
        <v>8</v>
      </c>
      <c r="H194">
        <v>10</v>
      </c>
    </row>
    <row r="195" spans="1:8" x14ac:dyDescent="0.25">
      <c r="A195">
        <v>234</v>
      </c>
      <c r="B195">
        <v>1</v>
      </c>
      <c r="C195">
        <v>10</v>
      </c>
      <c r="D195">
        <v>5</v>
      </c>
      <c r="E195">
        <v>7</v>
      </c>
      <c r="F195" t="s">
        <v>23</v>
      </c>
      <c r="G195">
        <v>7</v>
      </c>
      <c r="H195">
        <v>10</v>
      </c>
    </row>
    <row r="196" spans="1:8" x14ac:dyDescent="0.25">
      <c r="A196">
        <v>235</v>
      </c>
      <c r="B196">
        <v>0</v>
      </c>
      <c r="C196">
        <v>5</v>
      </c>
      <c r="D196">
        <v>4</v>
      </c>
      <c r="E196">
        <v>6</v>
      </c>
      <c r="F196" t="s">
        <v>20</v>
      </c>
      <c r="G196">
        <v>9</v>
      </c>
      <c r="H196">
        <v>15</v>
      </c>
    </row>
    <row r="197" spans="1:8" x14ac:dyDescent="0.25">
      <c r="A197">
        <v>236</v>
      </c>
      <c r="B197">
        <v>1</v>
      </c>
      <c r="C197">
        <v>5</v>
      </c>
      <c r="D197">
        <v>1</v>
      </c>
      <c r="E197">
        <v>5</v>
      </c>
      <c r="G197">
        <v>9</v>
      </c>
      <c r="H197">
        <v>30</v>
      </c>
    </row>
    <row r="198" spans="1:8" x14ac:dyDescent="0.25">
      <c r="A198">
        <v>238</v>
      </c>
      <c r="B198">
        <v>1</v>
      </c>
      <c r="C198">
        <v>10</v>
      </c>
      <c r="D198">
        <v>4</v>
      </c>
      <c r="E198">
        <v>3</v>
      </c>
      <c r="F198" t="s">
        <v>25</v>
      </c>
      <c r="G198">
        <v>2</v>
      </c>
      <c r="H198">
        <v>2</v>
      </c>
    </row>
    <row r="199" spans="1:8" x14ac:dyDescent="0.25">
      <c r="A199">
        <v>237</v>
      </c>
      <c r="B199">
        <v>0</v>
      </c>
      <c r="C199">
        <v>8</v>
      </c>
      <c r="D199">
        <v>2</v>
      </c>
      <c r="E199">
        <v>5</v>
      </c>
      <c r="F199" t="s">
        <v>37</v>
      </c>
      <c r="G199">
        <v>10</v>
      </c>
      <c r="H199">
        <v>30</v>
      </c>
    </row>
    <row r="200" spans="1:8" x14ac:dyDescent="0.25">
      <c r="A200">
        <v>239</v>
      </c>
      <c r="B200">
        <v>0</v>
      </c>
      <c r="C200">
        <v>1</v>
      </c>
      <c r="D200">
        <v>2</v>
      </c>
      <c r="E200">
        <v>15</v>
      </c>
      <c r="F200" t="s">
        <v>37</v>
      </c>
      <c r="G200">
        <v>9</v>
      </c>
      <c r="H200">
        <v>30</v>
      </c>
    </row>
    <row r="201" spans="1:8" x14ac:dyDescent="0.25">
      <c r="A201">
        <v>240</v>
      </c>
      <c r="B201">
        <v>1</v>
      </c>
      <c r="C201">
        <v>7</v>
      </c>
      <c r="D201">
        <v>1</v>
      </c>
      <c r="E201">
        <v>3</v>
      </c>
      <c r="F201" t="s">
        <v>38</v>
      </c>
      <c r="G201">
        <v>3</v>
      </c>
      <c r="H201">
        <v>0</v>
      </c>
    </row>
    <row r="202" spans="1:8" x14ac:dyDescent="0.25">
      <c r="A202">
        <v>242</v>
      </c>
      <c r="B202">
        <v>1</v>
      </c>
      <c r="C202">
        <v>6</v>
      </c>
      <c r="D202">
        <v>4</v>
      </c>
      <c r="E202">
        <v>3</v>
      </c>
      <c r="F202" t="s">
        <v>23</v>
      </c>
      <c r="G202">
        <v>4</v>
      </c>
      <c r="H202">
        <v>5</v>
      </c>
    </row>
    <row r="203" spans="1:8" x14ac:dyDescent="0.25">
      <c r="A203">
        <v>243</v>
      </c>
      <c r="B203">
        <v>0</v>
      </c>
      <c r="C203">
        <v>6</v>
      </c>
      <c r="D203">
        <v>9</v>
      </c>
      <c r="E203">
        <v>4</v>
      </c>
      <c r="F203" t="s">
        <v>20</v>
      </c>
      <c r="G203">
        <v>6</v>
      </c>
      <c r="H203">
        <v>15</v>
      </c>
    </row>
    <row r="204" spans="1:8" x14ac:dyDescent="0.25">
      <c r="A204">
        <v>241</v>
      </c>
      <c r="B204">
        <v>0</v>
      </c>
      <c r="C204">
        <v>1</v>
      </c>
      <c r="D204">
        <v>1</v>
      </c>
      <c r="E204">
        <v>5</v>
      </c>
      <c r="F204" t="s">
        <v>26</v>
      </c>
      <c r="G204">
        <v>7</v>
      </c>
      <c r="H204">
        <v>30</v>
      </c>
    </row>
    <row r="205" spans="1:8" x14ac:dyDescent="0.25">
      <c r="A205">
        <v>244</v>
      </c>
      <c r="B205">
        <v>1</v>
      </c>
      <c r="C205">
        <v>10</v>
      </c>
      <c r="D205">
        <v>4</v>
      </c>
      <c r="E205">
        <v>4</v>
      </c>
      <c r="F205" t="s">
        <v>38</v>
      </c>
      <c r="G205">
        <v>3</v>
      </c>
      <c r="H205">
        <v>15</v>
      </c>
    </row>
    <row r="206" spans="1:8" x14ac:dyDescent="0.25">
      <c r="A206">
        <v>246</v>
      </c>
      <c r="B206">
        <v>1</v>
      </c>
      <c r="C206">
        <v>1</v>
      </c>
      <c r="D206">
        <v>1</v>
      </c>
      <c r="E206">
        <v>8</v>
      </c>
      <c r="F206" t="s">
        <v>22</v>
      </c>
      <c r="G206">
        <v>10</v>
      </c>
      <c r="H206">
        <v>15</v>
      </c>
    </row>
    <row r="207" spans="1:8" x14ac:dyDescent="0.25">
      <c r="A207">
        <v>247</v>
      </c>
      <c r="B207">
        <v>0</v>
      </c>
      <c r="C207">
        <v>2</v>
      </c>
      <c r="D207">
        <v>4</v>
      </c>
      <c r="E207">
        <v>5</v>
      </c>
      <c r="F207" t="s">
        <v>28</v>
      </c>
      <c r="G207">
        <v>5</v>
      </c>
      <c r="H207">
        <v>50</v>
      </c>
    </row>
    <row r="208" spans="1:8" x14ac:dyDescent="0.25">
      <c r="A208">
        <v>248</v>
      </c>
      <c r="B208">
        <v>1</v>
      </c>
      <c r="C208">
        <v>2</v>
      </c>
      <c r="D208">
        <v>2</v>
      </c>
      <c r="E208">
        <v>5</v>
      </c>
      <c r="F208" t="s">
        <v>22</v>
      </c>
      <c r="G208">
        <v>4</v>
      </c>
      <c r="H208">
        <v>10</v>
      </c>
    </row>
    <row r="209" spans="1:8" x14ac:dyDescent="0.25">
      <c r="A209">
        <v>250</v>
      </c>
      <c r="B209">
        <v>1</v>
      </c>
      <c r="C209">
        <v>6</v>
      </c>
      <c r="D209">
        <v>3</v>
      </c>
      <c r="E209">
        <v>5</v>
      </c>
      <c r="F209" t="s">
        <v>23</v>
      </c>
      <c r="G209">
        <v>7</v>
      </c>
      <c r="H209">
        <v>30</v>
      </c>
    </row>
    <row r="210" spans="1:8" x14ac:dyDescent="0.25">
      <c r="A210">
        <v>249</v>
      </c>
      <c r="B210">
        <v>0</v>
      </c>
      <c r="C210">
        <v>4</v>
      </c>
      <c r="D210">
        <v>4</v>
      </c>
      <c r="E210">
        <v>8</v>
      </c>
      <c r="F210" t="s">
        <v>20</v>
      </c>
      <c r="G210">
        <v>3</v>
      </c>
      <c r="H210">
        <v>60</v>
      </c>
    </row>
    <row r="211" spans="1:8" x14ac:dyDescent="0.25">
      <c r="A211">
        <v>251</v>
      </c>
      <c r="B211">
        <v>0</v>
      </c>
      <c r="C211">
        <v>11</v>
      </c>
      <c r="D211">
        <v>4</v>
      </c>
      <c r="E211">
        <v>5</v>
      </c>
      <c r="F211" t="s">
        <v>24</v>
      </c>
      <c r="G211">
        <v>8</v>
      </c>
      <c r="H211">
        <v>20</v>
      </c>
    </row>
    <row r="212" spans="1:8" x14ac:dyDescent="0.25">
      <c r="A212">
        <v>252</v>
      </c>
      <c r="B212">
        <v>1</v>
      </c>
      <c r="C212">
        <v>2</v>
      </c>
      <c r="D212">
        <v>4</v>
      </c>
      <c r="E212">
        <v>6</v>
      </c>
      <c r="F212" t="s">
        <v>23</v>
      </c>
      <c r="G212">
        <v>5</v>
      </c>
      <c r="H212">
        <v>60</v>
      </c>
    </row>
    <row r="213" spans="1:8" x14ac:dyDescent="0.25">
      <c r="A213">
        <v>254</v>
      </c>
      <c r="B213">
        <v>1</v>
      </c>
      <c r="C213">
        <v>5</v>
      </c>
      <c r="D213">
        <v>2</v>
      </c>
      <c r="E213">
        <v>6</v>
      </c>
      <c r="F213" t="s">
        <v>41</v>
      </c>
      <c r="G213">
        <v>5</v>
      </c>
      <c r="H213">
        <v>20</v>
      </c>
    </row>
    <row r="214" spans="1:8" x14ac:dyDescent="0.25">
      <c r="A214">
        <v>256</v>
      </c>
      <c r="B214">
        <v>1</v>
      </c>
      <c r="C214">
        <v>4</v>
      </c>
      <c r="D214">
        <v>2</v>
      </c>
      <c r="E214">
        <v>5</v>
      </c>
      <c r="F214" t="s">
        <v>23</v>
      </c>
      <c r="G214">
        <v>6</v>
      </c>
      <c r="H214">
        <v>5</v>
      </c>
    </row>
    <row r="215" spans="1:8" x14ac:dyDescent="0.25">
      <c r="A215">
        <v>257</v>
      </c>
      <c r="B215">
        <v>0</v>
      </c>
      <c r="C215">
        <v>0</v>
      </c>
      <c r="D215">
        <v>2</v>
      </c>
      <c r="E215">
        <v>6</v>
      </c>
      <c r="F215" t="s">
        <v>24</v>
      </c>
      <c r="G215">
        <v>1</v>
      </c>
      <c r="H215">
        <v>0</v>
      </c>
    </row>
    <row r="216" spans="1:8" x14ac:dyDescent="0.25">
      <c r="A216">
        <v>253</v>
      </c>
      <c r="B216">
        <v>0</v>
      </c>
      <c r="C216">
        <v>2</v>
      </c>
      <c r="D216">
        <v>2</v>
      </c>
      <c r="E216">
        <v>4</v>
      </c>
      <c r="F216" t="s">
        <v>20</v>
      </c>
      <c r="G216">
        <v>6</v>
      </c>
      <c r="H216">
        <v>20</v>
      </c>
    </row>
    <row r="217" spans="1:8" x14ac:dyDescent="0.25">
      <c r="A217">
        <v>228</v>
      </c>
      <c r="B217">
        <v>1</v>
      </c>
      <c r="C217">
        <v>2</v>
      </c>
      <c r="D217">
        <v>4</v>
      </c>
      <c r="E217">
        <v>12</v>
      </c>
      <c r="F217" t="s">
        <v>22</v>
      </c>
      <c r="G217">
        <v>10</v>
      </c>
      <c r="H217">
        <v>45</v>
      </c>
    </row>
    <row r="218" spans="1:8" x14ac:dyDescent="0.25">
      <c r="A218">
        <v>258</v>
      </c>
      <c r="B218">
        <v>1</v>
      </c>
      <c r="C218">
        <v>7</v>
      </c>
      <c r="D218">
        <v>5</v>
      </c>
      <c r="E218">
        <v>10</v>
      </c>
      <c r="F218" t="s">
        <v>22</v>
      </c>
      <c r="G218">
        <v>8</v>
      </c>
      <c r="H218">
        <v>4</v>
      </c>
    </row>
    <row r="219" spans="1:8" x14ac:dyDescent="0.25">
      <c r="A219">
        <v>259</v>
      </c>
      <c r="B219">
        <v>0</v>
      </c>
      <c r="C219">
        <v>3</v>
      </c>
      <c r="D219">
        <v>1</v>
      </c>
      <c r="E219">
        <v>2</v>
      </c>
      <c r="F219" t="s">
        <v>20</v>
      </c>
      <c r="G219">
        <v>6</v>
      </c>
      <c r="H219">
        <v>15</v>
      </c>
    </row>
    <row r="220" spans="1:8" x14ac:dyDescent="0.25">
      <c r="A220">
        <v>260</v>
      </c>
      <c r="B220">
        <v>1</v>
      </c>
      <c r="C220">
        <v>0</v>
      </c>
      <c r="D220">
        <v>5</v>
      </c>
      <c r="E220">
        <v>24</v>
      </c>
      <c r="F220" t="s">
        <v>23</v>
      </c>
      <c r="G220">
        <v>7</v>
      </c>
      <c r="H220">
        <v>47</v>
      </c>
    </row>
    <row r="221" spans="1:8" x14ac:dyDescent="0.25">
      <c r="A221">
        <v>261</v>
      </c>
      <c r="B221">
        <v>0</v>
      </c>
      <c r="C221">
        <v>2</v>
      </c>
      <c r="D221">
        <v>2</v>
      </c>
      <c r="E221">
        <v>6</v>
      </c>
      <c r="F221" t="s">
        <v>24</v>
      </c>
      <c r="G221">
        <v>3</v>
      </c>
      <c r="H221">
        <v>20</v>
      </c>
    </row>
    <row r="222" spans="1:8" x14ac:dyDescent="0.25">
      <c r="A222">
        <v>262</v>
      </c>
      <c r="B222">
        <v>1</v>
      </c>
      <c r="C222">
        <v>1</v>
      </c>
      <c r="D222">
        <v>1</v>
      </c>
      <c r="E222">
        <v>7</v>
      </c>
      <c r="F222" t="s">
        <v>22</v>
      </c>
      <c r="G222">
        <v>1</v>
      </c>
      <c r="H222">
        <v>6</v>
      </c>
    </row>
    <row r="223" spans="1:8" x14ac:dyDescent="0.25">
      <c r="A223">
        <v>264</v>
      </c>
      <c r="B223">
        <v>1</v>
      </c>
      <c r="C223">
        <v>6</v>
      </c>
      <c r="D223">
        <v>5</v>
      </c>
      <c r="E223">
        <v>6</v>
      </c>
      <c r="F223" t="s">
        <v>22</v>
      </c>
      <c r="G223">
        <v>4</v>
      </c>
      <c r="H223">
        <v>8</v>
      </c>
    </row>
    <row r="224" spans="1:8" x14ac:dyDescent="0.25">
      <c r="A224">
        <v>263</v>
      </c>
      <c r="B224">
        <v>0</v>
      </c>
      <c r="C224">
        <v>5</v>
      </c>
      <c r="D224">
        <v>4</v>
      </c>
      <c r="E224">
        <v>3</v>
      </c>
      <c r="F224" t="s">
        <v>39</v>
      </c>
      <c r="G224">
        <v>7</v>
      </c>
      <c r="H224">
        <v>20</v>
      </c>
    </row>
    <row r="225" spans="1:8" x14ac:dyDescent="0.25">
      <c r="A225">
        <v>267</v>
      </c>
      <c r="B225">
        <v>0</v>
      </c>
      <c r="C225">
        <v>0</v>
      </c>
      <c r="D225">
        <v>3</v>
      </c>
      <c r="E225">
        <v>8</v>
      </c>
      <c r="F225" t="s">
        <v>24</v>
      </c>
      <c r="G225">
        <v>1</v>
      </c>
      <c r="H225">
        <v>0</v>
      </c>
    </row>
    <row r="226" spans="1:8" x14ac:dyDescent="0.25">
      <c r="A226">
        <v>268</v>
      </c>
      <c r="B226">
        <v>1</v>
      </c>
      <c r="C226">
        <v>2</v>
      </c>
      <c r="D226">
        <v>3</v>
      </c>
      <c r="E226">
        <v>5</v>
      </c>
      <c r="F226" t="s">
        <v>21</v>
      </c>
      <c r="G226">
        <v>8</v>
      </c>
      <c r="H226">
        <v>0</v>
      </c>
    </row>
    <row r="227" spans="1:8" x14ac:dyDescent="0.25">
      <c r="A227">
        <v>270</v>
      </c>
      <c r="B227">
        <v>1</v>
      </c>
      <c r="C227">
        <v>10</v>
      </c>
      <c r="D227">
        <v>5</v>
      </c>
      <c r="E227">
        <v>2</v>
      </c>
      <c r="F227" t="s">
        <v>23</v>
      </c>
      <c r="G227">
        <v>3</v>
      </c>
      <c r="H227">
        <v>5</v>
      </c>
    </row>
    <row r="228" spans="1:8" x14ac:dyDescent="0.25">
      <c r="A228">
        <v>269</v>
      </c>
      <c r="B228">
        <v>0</v>
      </c>
      <c r="C228">
        <v>8</v>
      </c>
      <c r="D228">
        <v>2</v>
      </c>
      <c r="E228">
        <v>4</v>
      </c>
      <c r="F228" t="s">
        <v>24</v>
      </c>
      <c r="G228">
        <v>11</v>
      </c>
      <c r="H228">
        <v>30</v>
      </c>
    </row>
    <row r="229" spans="1:8" x14ac:dyDescent="0.25">
      <c r="A229">
        <v>272</v>
      </c>
      <c r="B229">
        <v>1</v>
      </c>
      <c r="C229">
        <v>4</v>
      </c>
      <c r="D229">
        <v>4</v>
      </c>
      <c r="E229">
        <v>6</v>
      </c>
      <c r="F229" t="s">
        <v>41</v>
      </c>
      <c r="G229">
        <v>8</v>
      </c>
      <c r="H229">
        <v>15</v>
      </c>
    </row>
    <row r="230" spans="1:8" x14ac:dyDescent="0.25">
      <c r="A230">
        <v>273</v>
      </c>
      <c r="B230">
        <v>0</v>
      </c>
      <c r="C230">
        <v>0</v>
      </c>
      <c r="D230">
        <v>1</v>
      </c>
      <c r="E230">
        <v>12</v>
      </c>
      <c r="F230" t="s">
        <v>26</v>
      </c>
      <c r="G230">
        <v>4</v>
      </c>
      <c r="H230">
        <v>20</v>
      </c>
    </row>
    <row r="231" spans="1:8" x14ac:dyDescent="0.25">
      <c r="A231">
        <v>274</v>
      </c>
      <c r="B231">
        <v>1</v>
      </c>
      <c r="C231">
        <v>9</v>
      </c>
      <c r="D231">
        <v>4</v>
      </c>
      <c r="E231">
        <v>8</v>
      </c>
      <c r="F231" t="s">
        <v>23</v>
      </c>
      <c r="G231">
        <v>6</v>
      </c>
      <c r="H231">
        <v>60</v>
      </c>
    </row>
    <row r="232" spans="1:8" x14ac:dyDescent="0.25">
      <c r="A232">
        <v>275</v>
      </c>
      <c r="B232">
        <v>0</v>
      </c>
      <c r="C232">
        <v>4</v>
      </c>
      <c r="D232">
        <v>4</v>
      </c>
      <c r="E232">
        <v>3</v>
      </c>
      <c r="F232" t="s">
        <v>39</v>
      </c>
      <c r="G232">
        <v>2</v>
      </c>
      <c r="H232">
        <v>5</v>
      </c>
    </row>
    <row r="233" spans="1:8" x14ac:dyDescent="0.25">
      <c r="A233">
        <v>276</v>
      </c>
      <c r="B233">
        <v>1</v>
      </c>
      <c r="C233">
        <v>8</v>
      </c>
      <c r="D233">
        <v>4</v>
      </c>
      <c r="E233">
        <v>10</v>
      </c>
      <c r="F233" t="s">
        <v>22</v>
      </c>
      <c r="G233">
        <v>4</v>
      </c>
      <c r="H233">
        <v>2</v>
      </c>
    </row>
    <row r="234" spans="1:8" x14ac:dyDescent="0.25">
      <c r="A234">
        <v>277</v>
      </c>
      <c r="B234">
        <v>0</v>
      </c>
      <c r="C234">
        <v>10</v>
      </c>
      <c r="D234">
        <v>4</v>
      </c>
      <c r="E234">
        <v>8</v>
      </c>
      <c r="F234" t="s">
        <v>24</v>
      </c>
      <c r="G234">
        <v>3</v>
      </c>
      <c r="H234">
        <v>15</v>
      </c>
    </row>
    <row r="235" spans="1:8" x14ac:dyDescent="0.25">
      <c r="A235">
        <v>278</v>
      </c>
      <c r="B235">
        <v>1</v>
      </c>
      <c r="C235">
        <v>2</v>
      </c>
      <c r="D235">
        <v>2</v>
      </c>
      <c r="E235">
        <v>2</v>
      </c>
      <c r="F235" t="s">
        <v>23</v>
      </c>
      <c r="G235">
        <v>1</v>
      </c>
      <c r="H235">
        <v>10</v>
      </c>
    </row>
    <row r="236" spans="1:8" x14ac:dyDescent="0.25">
      <c r="A236">
        <v>280</v>
      </c>
      <c r="B236">
        <v>1</v>
      </c>
      <c r="C236">
        <v>8</v>
      </c>
      <c r="D236">
        <v>5</v>
      </c>
      <c r="E236">
        <v>1</v>
      </c>
      <c r="F236" t="s">
        <v>25</v>
      </c>
      <c r="G236">
        <v>8</v>
      </c>
      <c r="H236">
        <v>3</v>
      </c>
    </row>
    <row r="237" spans="1:8" x14ac:dyDescent="0.25">
      <c r="A237">
        <v>279</v>
      </c>
      <c r="B237">
        <v>0</v>
      </c>
      <c r="C237">
        <v>3</v>
      </c>
      <c r="D237">
        <v>4</v>
      </c>
      <c r="E237">
        <v>5</v>
      </c>
      <c r="F237" t="s">
        <v>20</v>
      </c>
      <c r="G237">
        <v>2</v>
      </c>
      <c r="H237">
        <v>20</v>
      </c>
    </row>
    <row r="238" spans="1:8" x14ac:dyDescent="0.25">
      <c r="A238">
        <v>281</v>
      </c>
      <c r="B238">
        <v>0</v>
      </c>
      <c r="C238">
        <v>4</v>
      </c>
      <c r="D238">
        <v>2</v>
      </c>
      <c r="E238">
        <v>13</v>
      </c>
      <c r="F238" t="s">
        <v>38</v>
      </c>
      <c r="G238">
        <v>6</v>
      </c>
      <c r="H238">
        <v>20</v>
      </c>
    </row>
    <row r="239" spans="1:8" x14ac:dyDescent="0.25">
      <c r="A239">
        <v>283</v>
      </c>
      <c r="B239">
        <v>0</v>
      </c>
      <c r="C239">
        <v>5</v>
      </c>
      <c r="D239">
        <v>2</v>
      </c>
      <c r="E239">
        <v>5</v>
      </c>
      <c r="F239" t="s">
        <v>27</v>
      </c>
      <c r="G239">
        <v>3</v>
      </c>
      <c r="H239">
        <v>15</v>
      </c>
    </row>
    <row r="240" spans="1:8" x14ac:dyDescent="0.25">
      <c r="A240">
        <v>282</v>
      </c>
      <c r="B240">
        <v>1</v>
      </c>
      <c r="C240">
        <v>3</v>
      </c>
      <c r="D240">
        <v>4</v>
      </c>
      <c r="E240">
        <v>3</v>
      </c>
      <c r="F240" t="s">
        <v>23</v>
      </c>
      <c r="G240">
        <v>2</v>
      </c>
      <c r="H240">
        <v>30</v>
      </c>
    </row>
    <row r="241" spans="1:8" x14ac:dyDescent="0.25">
      <c r="A241">
        <v>284</v>
      </c>
      <c r="B241">
        <v>1</v>
      </c>
      <c r="C241">
        <v>6</v>
      </c>
      <c r="D241">
        <v>1</v>
      </c>
      <c r="E241">
        <v>4</v>
      </c>
      <c r="F241" t="s">
        <v>40</v>
      </c>
      <c r="G241">
        <v>2</v>
      </c>
      <c r="H241">
        <v>15</v>
      </c>
    </row>
    <row r="242" spans="1:8" x14ac:dyDescent="0.25">
      <c r="A242">
        <v>287</v>
      </c>
      <c r="B242">
        <v>0</v>
      </c>
      <c r="C242">
        <v>10</v>
      </c>
      <c r="D242">
        <v>2</v>
      </c>
      <c r="E242">
        <v>3</v>
      </c>
      <c r="F242" t="s">
        <v>28</v>
      </c>
      <c r="G242">
        <v>2</v>
      </c>
      <c r="H242">
        <v>5</v>
      </c>
    </row>
    <row r="243" spans="1:8" x14ac:dyDescent="0.25">
      <c r="A243">
        <v>286</v>
      </c>
      <c r="B243">
        <v>1</v>
      </c>
      <c r="C243">
        <v>11</v>
      </c>
      <c r="D243">
        <v>5</v>
      </c>
      <c r="E243">
        <v>2</v>
      </c>
      <c r="F243" t="s">
        <v>32</v>
      </c>
      <c r="G243">
        <v>5</v>
      </c>
      <c r="H243">
        <v>10</v>
      </c>
    </row>
    <row r="244" spans="1:8" x14ac:dyDescent="0.25">
      <c r="A244">
        <v>289</v>
      </c>
      <c r="B244">
        <v>0</v>
      </c>
      <c r="C244">
        <v>7</v>
      </c>
      <c r="D244">
        <v>1</v>
      </c>
      <c r="E244">
        <v>5</v>
      </c>
      <c r="F244" t="s">
        <v>42</v>
      </c>
      <c r="G244">
        <v>11</v>
      </c>
      <c r="H244">
        <v>10</v>
      </c>
    </row>
    <row r="245" spans="1:8" x14ac:dyDescent="0.25">
      <c r="A245">
        <v>288</v>
      </c>
      <c r="B245">
        <v>1</v>
      </c>
      <c r="C245">
        <v>3</v>
      </c>
      <c r="D245">
        <v>6</v>
      </c>
      <c r="E245">
        <v>2</v>
      </c>
      <c r="F245" t="s">
        <v>23</v>
      </c>
      <c r="G245">
        <v>7</v>
      </c>
      <c r="H245">
        <v>60</v>
      </c>
    </row>
    <row r="246" spans="1:8" x14ac:dyDescent="0.25">
      <c r="A246">
        <v>290</v>
      </c>
      <c r="B246">
        <v>1</v>
      </c>
      <c r="C246">
        <v>6</v>
      </c>
      <c r="D246">
        <v>3</v>
      </c>
      <c r="E246">
        <v>4</v>
      </c>
      <c r="F246" t="s">
        <v>43</v>
      </c>
      <c r="G246">
        <v>2</v>
      </c>
      <c r="H246">
        <v>60</v>
      </c>
    </row>
    <row r="247" spans="1:8" x14ac:dyDescent="0.25">
      <c r="A247">
        <v>291</v>
      </c>
      <c r="B247">
        <v>0</v>
      </c>
      <c r="C247">
        <v>1</v>
      </c>
      <c r="D247">
        <v>3</v>
      </c>
      <c r="E247">
        <v>1</v>
      </c>
      <c r="F247" t="s">
        <v>20</v>
      </c>
      <c r="G247">
        <v>3</v>
      </c>
      <c r="H247">
        <v>2</v>
      </c>
    </row>
    <row r="248" spans="1:8" x14ac:dyDescent="0.25">
      <c r="A248">
        <v>292</v>
      </c>
      <c r="B248">
        <v>1</v>
      </c>
      <c r="C248">
        <v>1</v>
      </c>
      <c r="D248">
        <v>3</v>
      </c>
      <c r="E248">
        <v>5</v>
      </c>
      <c r="F248" t="s">
        <v>23</v>
      </c>
      <c r="G248">
        <v>1</v>
      </c>
      <c r="H248">
        <v>5</v>
      </c>
    </row>
    <row r="249" spans="1:8" x14ac:dyDescent="0.25">
      <c r="A249">
        <v>294</v>
      </c>
      <c r="B249">
        <v>1</v>
      </c>
      <c r="C249">
        <v>2</v>
      </c>
      <c r="D249">
        <v>5</v>
      </c>
      <c r="E249">
        <v>10</v>
      </c>
      <c r="F249" t="s">
        <v>23</v>
      </c>
      <c r="G249">
        <v>4</v>
      </c>
      <c r="H249">
        <v>30</v>
      </c>
    </row>
    <row r="250" spans="1:8" x14ac:dyDescent="0.25">
      <c r="A250">
        <v>293</v>
      </c>
      <c r="B250">
        <v>0</v>
      </c>
      <c r="C250">
        <v>5</v>
      </c>
      <c r="D250">
        <v>6</v>
      </c>
      <c r="E250">
        <v>5</v>
      </c>
      <c r="F250" t="s">
        <v>27</v>
      </c>
      <c r="G250">
        <v>4</v>
      </c>
      <c r="H250">
        <v>10</v>
      </c>
    </row>
    <row r="251" spans="1:8" x14ac:dyDescent="0.25">
      <c r="A251">
        <v>285</v>
      </c>
      <c r="B251">
        <v>0</v>
      </c>
      <c r="C251">
        <v>2</v>
      </c>
      <c r="D251">
        <v>5</v>
      </c>
      <c r="E251">
        <v>10.5</v>
      </c>
      <c r="F251" t="s">
        <v>24</v>
      </c>
      <c r="G251">
        <v>4</v>
      </c>
      <c r="H251">
        <v>30</v>
      </c>
    </row>
    <row r="252" spans="1:8" x14ac:dyDescent="0.25">
      <c r="A252">
        <v>295</v>
      </c>
      <c r="B252">
        <v>0</v>
      </c>
      <c r="C252">
        <v>2</v>
      </c>
      <c r="D252">
        <v>2</v>
      </c>
      <c r="E252">
        <v>1</v>
      </c>
      <c r="F252" t="s">
        <v>33</v>
      </c>
      <c r="G252">
        <v>8</v>
      </c>
      <c r="H252">
        <v>10</v>
      </c>
    </row>
    <row r="253" spans="1:8" x14ac:dyDescent="0.25">
      <c r="A253">
        <v>296</v>
      </c>
      <c r="B253">
        <v>1</v>
      </c>
      <c r="C253">
        <v>2</v>
      </c>
      <c r="D253">
        <v>3</v>
      </c>
      <c r="E253">
        <v>5</v>
      </c>
      <c r="F253" t="s">
        <v>23</v>
      </c>
      <c r="G253">
        <v>1</v>
      </c>
      <c r="H253">
        <v>5</v>
      </c>
    </row>
    <row r="254" spans="1:8" x14ac:dyDescent="0.25">
      <c r="A254">
        <v>297</v>
      </c>
      <c r="B254">
        <v>0</v>
      </c>
      <c r="C254">
        <v>4</v>
      </c>
      <c r="D254">
        <v>2</v>
      </c>
      <c r="E254">
        <v>6</v>
      </c>
      <c r="F254" t="s">
        <v>37</v>
      </c>
      <c r="G254">
        <v>8</v>
      </c>
      <c r="H254">
        <v>5</v>
      </c>
    </row>
    <row r="255" spans="1:8" x14ac:dyDescent="0.25">
      <c r="A255">
        <v>299</v>
      </c>
      <c r="B255">
        <v>0</v>
      </c>
      <c r="C255">
        <v>8</v>
      </c>
      <c r="D255">
        <v>4</v>
      </c>
      <c r="E255">
        <v>2</v>
      </c>
      <c r="F255" t="s">
        <v>25</v>
      </c>
      <c r="G255">
        <v>3</v>
      </c>
      <c r="H255">
        <v>10</v>
      </c>
    </row>
    <row r="256" spans="1:8" x14ac:dyDescent="0.25">
      <c r="A256">
        <v>298</v>
      </c>
      <c r="B256">
        <v>1</v>
      </c>
      <c r="C256">
        <v>3</v>
      </c>
      <c r="D256">
        <v>3</v>
      </c>
      <c r="E256">
        <v>10</v>
      </c>
      <c r="F256" t="s">
        <v>25</v>
      </c>
      <c r="G256">
        <v>6</v>
      </c>
      <c r="H256">
        <v>15</v>
      </c>
    </row>
    <row r="257" spans="1:8" x14ac:dyDescent="0.25">
      <c r="A257">
        <v>301</v>
      </c>
      <c r="B257">
        <v>0</v>
      </c>
      <c r="C257">
        <v>0</v>
      </c>
      <c r="D257">
        <v>2</v>
      </c>
      <c r="E257">
        <v>4</v>
      </c>
      <c r="F257" t="s">
        <v>24</v>
      </c>
      <c r="G257">
        <v>8</v>
      </c>
      <c r="H257">
        <v>0</v>
      </c>
    </row>
    <row r="258" spans="1:8" x14ac:dyDescent="0.25">
      <c r="A258">
        <v>300</v>
      </c>
      <c r="B258">
        <v>1</v>
      </c>
      <c r="C258">
        <v>0</v>
      </c>
      <c r="D258">
        <v>5</v>
      </c>
      <c r="E258">
        <v>2</v>
      </c>
      <c r="F258" t="s">
        <v>23</v>
      </c>
      <c r="G258">
        <v>2</v>
      </c>
      <c r="H258">
        <v>10</v>
      </c>
    </row>
    <row r="259" spans="1:8" x14ac:dyDescent="0.25">
      <c r="A259">
        <v>302</v>
      </c>
      <c r="B259">
        <v>1</v>
      </c>
      <c r="C259">
        <v>5</v>
      </c>
      <c r="D259">
        <v>2</v>
      </c>
      <c r="E259">
        <v>4</v>
      </c>
      <c r="F259" t="s">
        <v>25</v>
      </c>
      <c r="G259">
        <v>2</v>
      </c>
      <c r="H259">
        <v>5</v>
      </c>
    </row>
    <row r="260" spans="1:8" x14ac:dyDescent="0.25">
      <c r="A260">
        <v>304</v>
      </c>
      <c r="B260">
        <v>1</v>
      </c>
      <c r="C260">
        <v>3</v>
      </c>
      <c r="D260">
        <v>2</v>
      </c>
      <c r="E260">
        <v>4</v>
      </c>
      <c r="F260" t="s">
        <v>32</v>
      </c>
      <c r="G260">
        <v>7</v>
      </c>
      <c r="H260">
        <v>5</v>
      </c>
    </row>
    <row r="261" spans="1:8" x14ac:dyDescent="0.25">
      <c r="A261">
        <v>303</v>
      </c>
      <c r="B261">
        <v>0</v>
      </c>
      <c r="C261">
        <v>4</v>
      </c>
      <c r="D261">
        <v>2</v>
      </c>
      <c r="E261">
        <v>2</v>
      </c>
      <c r="F261" t="s">
        <v>27</v>
      </c>
      <c r="G261">
        <v>2</v>
      </c>
      <c r="H261">
        <v>30</v>
      </c>
    </row>
    <row r="262" spans="1:8" x14ac:dyDescent="0.25">
      <c r="A262">
        <v>305</v>
      </c>
      <c r="B262">
        <v>0</v>
      </c>
      <c r="C262">
        <v>1</v>
      </c>
      <c r="D262">
        <v>2</v>
      </c>
      <c r="E262">
        <v>4</v>
      </c>
      <c r="F262" t="s">
        <v>20</v>
      </c>
      <c r="G262">
        <v>7</v>
      </c>
      <c r="H262">
        <v>10</v>
      </c>
    </row>
    <row r="263" spans="1:8" x14ac:dyDescent="0.25">
      <c r="A263">
        <v>307</v>
      </c>
      <c r="B263">
        <v>0</v>
      </c>
      <c r="C263">
        <v>3</v>
      </c>
      <c r="D263">
        <v>2</v>
      </c>
      <c r="E263">
        <v>3</v>
      </c>
      <c r="F263" t="s">
        <v>38</v>
      </c>
      <c r="G263">
        <v>7</v>
      </c>
      <c r="H26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"/>
  <sheetViews>
    <sheetView workbookViewId="0">
      <selection activeCell="I1" activeCellId="2" sqref="A1:B1048576 G1:G1048576 I1:I1048576"/>
    </sheetView>
  </sheetViews>
  <sheetFormatPr defaultRowHeight="15" x14ac:dyDescent="0.25"/>
  <cols>
    <col min="20" max="20" width="18.7109375" bestFit="1" customWidth="1"/>
    <col min="21" max="21" width="16.28515625" bestFit="1" customWidth="1"/>
    <col min="22" max="22" width="12" customWidth="1"/>
    <col min="23" max="23" width="7.28515625" customWidth="1"/>
    <col min="24" max="24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4" x14ac:dyDescent="0.25">
      <c r="A2">
        <v>6</v>
      </c>
      <c r="B2">
        <v>0</v>
      </c>
      <c r="C2">
        <v>4</v>
      </c>
      <c r="D2">
        <v>2</v>
      </c>
      <c r="E2">
        <f>IF(G2&lt;=MEDIAN(G$2:G$1000),0,1)</f>
        <v>1</v>
      </c>
      <c r="F2">
        <f t="shared" ref="F2:F65" si="0">IF(C2=10,125000,IF(C2=11,150000,C2*10000+5000))</f>
        <v>45000</v>
      </c>
      <c r="G2">
        <f t="shared" ref="G2:G65" si="1">F2/SQRT(D2)</f>
        <v>31819.805153394638</v>
      </c>
      <c r="H2">
        <v>8</v>
      </c>
      <c r="I2">
        <v>7</v>
      </c>
      <c r="J2">
        <v>15</v>
      </c>
      <c r="K2">
        <v>0</v>
      </c>
      <c r="L2">
        <v>1</v>
      </c>
      <c r="M2">
        <v>0</v>
      </c>
      <c r="N2">
        <v>1</v>
      </c>
      <c r="O2">
        <v>1</v>
      </c>
    </row>
    <row r="3" spans="1:24" x14ac:dyDescent="0.25">
      <c r="A3">
        <v>7</v>
      </c>
      <c r="B3">
        <v>1</v>
      </c>
      <c r="C3">
        <v>3</v>
      </c>
      <c r="D3">
        <v>3</v>
      </c>
      <c r="E3">
        <f t="shared" ref="E3:E66" si="2">IF(G3&lt;=MEDIAN(G$2:G$1000),0,1)</f>
        <v>0</v>
      </c>
      <c r="F3">
        <f t="shared" si="0"/>
        <v>35000</v>
      </c>
      <c r="G3">
        <f t="shared" si="1"/>
        <v>20207.259421636903</v>
      </c>
      <c r="H3">
        <v>9</v>
      </c>
      <c r="I3">
        <v>8</v>
      </c>
      <c r="J3">
        <v>20</v>
      </c>
      <c r="K3">
        <v>1</v>
      </c>
      <c r="L3">
        <v>0</v>
      </c>
      <c r="M3">
        <v>0</v>
      </c>
      <c r="N3">
        <v>0</v>
      </c>
      <c r="O3">
        <v>0</v>
      </c>
    </row>
    <row r="4" spans="1:24" x14ac:dyDescent="0.25">
      <c r="A4">
        <v>8</v>
      </c>
      <c r="B4">
        <v>0</v>
      </c>
      <c r="C4">
        <v>9</v>
      </c>
      <c r="D4">
        <v>2</v>
      </c>
      <c r="E4">
        <f t="shared" si="2"/>
        <v>1</v>
      </c>
      <c r="F4">
        <f t="shared" si="0"/>
        <v>95000</v>
      </c>
      <c r="G4">
        <f t="shared" si="1"/>
        <v>67175.144212722007</v>
      </c>
      <c r="H4">
        <v>8</v>
      </c>
      <c r="I4">
        <v>6</v>
      </c>
      <c r="J4">
        <v>5</v>
      </c>
      <c r="K4">
        <v>0</v>
      </c>
      <c r="L4">
        <v>1</v>
      </c>
      <c r="M4">
        <v>0</v>
      </c>
      <c r="N4">
        <v>0</v>
      </c>
      <c r="O4">
        <v>0</v>
      </c>
    </row>
    <row r="5" spans="1:24" x14ac:dyDescent="0.25">
      <c r="A5">
        <v>9</v>
      </c>
      <c r="B5">
        <v>1</v>
      </c>
      <c r="C5">
        <v>4</v>
      </c>
      <c r="D5">
        <v>4</v>
      </c>
      <c r="E5">
        <f t="shared" si="2"/>
        <v>0</v>
      </c>
      <c r="F5">
        <f t="shared" si="0"/>
        <v>45000</v>
      </c>
      <c r="G5">
        <f t="shared" si="1"/>
        <v>22500</v>
      </c>
      <c r="H5">
        <v>2</v>
      </c>
      <c r="I5">
        <v>6</v>
      </c>
      <c r="J5">
        <v>20</v>
      </c>
      <c r="K5">
        <v>1</v>
      </c>
      <c r="L5">
        <v>1</v>
      </c>
      <c r="M5">
        <v>0</v>
      </c>
      <c r="N5">
        <v>0</v>
      </c>
      <c r="O5">
        <v>0</v>
      </c>
      <c r="T5" s="3" t="s">
        <v>19</v>
      </c>
      <c r="U5" s="3" t="s">
        <v>18</v>
      </c>
    </row>
    <row r="6" spans="1:24" x14ac:dyDescent="0.25">
      <c r="A6">
        <v>10</v>
      </c>
      <c r="B6">
        <v>0</v>
      </c>
      <c r="C6">
        <v>0</v>
      </c>
      <c r="D6">
        <v>1</v>
      </c>
      <c r="E6">
        <f t="shared" si="2"/>
        <v>0</v>
      </c>
      <c r="F6">
        <f t="shared" si="0"/>
        <v>5000</v>
      </c>
      <c r="G6">
        <f t="shared" si="1"/>
        <v>5000</v>
      </c>
      <c r="H6">
        <v>4</v>
      </c>
      <c r="I6">
        <v>7</v>
      </c>
      <c r="J6">
        <v>20</v>
      </c>
      <c r="K6">
        <v>0</v>
      </c>
      <c r="L6">
        <v>1</v>
      </c>
      <c r="M6">
        <v>0</v>
      </c>
      <c r="N6">
        <v>0</v>
      </c>
      <c r="O6">
        <v>0</v>
      </c>
      <c r="T6" s="3" t="s">
        <v>15</v>
      </c>
      <c r="U6">
        <v>0</v>
      </c>
      <c r="V6">
        <v>1</v>
      </c>
      <c r="W6" t="s">
        <v>16</v>
      </c>
      <c r="X6" t="s">
        <v>17</v>
      </c>
    </row>
    <row r="7" spans="1:24" x14ac:dyDescent="0.25">
      <c r="A7">
        <v>11</v>
      </c>
      <c r="B7">
        <v>1</v>
      </c>
      <c r="C7">
        <v>5</v>
      </c>
      <c r="D7">
        <v>2</v>
      </c>
      <c r="E7">
        <f t="shared" si="2"/>
        <v>1</v>
      </c>
      <c r="F7">
        <f t="shared" si="0"/>
        <v>55000</v>
      </c>
      <c r="G7">
        <f t="shared" si="1"/>
        <v>38890.872965260111</v>
      </c>
      <c r="H7">
        <v>15</v>
      </c>
      <c r="I7">
        <v>8</v>
      </c>
      <c r="J7">
        <v>10</v>
      </c>
      <c r="K7">
        <v>1</v>
      </c>
      <c r="L7">
        <v>1</v>
      </c>
      <c r="M7">
        <v>0</v>
      </c>
      <c r="N7">
        <v>0</v>
      </c>
      <c r="O7">
        <v>0</v>
      </c>
      <c r="T7" s="4">
        <v>0</v>
      </c>
      <c r="U7" s="2">
        <v>5.5507246376811592</v>
      </c>
      <c r="V7" s="2">
        <v>5.7540983606557381</v>
      </c>
      <c r="W7" s="2"/>
      <c r="X7" s="2">
        <v>5.6461538461538465</v>
      </c>
    </row>
    <row r="8" spans="1:24" x14ac:dyDescent="0.25">
      <c r="A8">
        <v>12</v>
      </c>
      <c r="B8">
        <v>0</v>
      </c>
      <c r="C8">
        <v>0</v>
      </c>
      <c r="D8">
        <v>1</v>
      </c>
      <c r="E8">
        <f t="shared" si="2"/>
        <v>0</v>
      </c>
      <c r="F8">
        <f t="shared" si="0"/>
        <v>5000</v>
      </c>
      <c r="G8">
        <f t="shared" si="1"/>
        <v>5000</v>
      </c>
      <c r="H8">
        <v>3</v>
      </c>
      <c r="I8">
        <v>9</v>
      </c>
      <c r="J8">
        <v>60</v>
      </c>
      <c r="K8">
        <v>0</v>
      </c>
      <c r="L8">
        <v>1</v>
      </c>
      <c r="M8">
        <v>1</v>
      </c>
      <c r="N8">
        <v>1</v>
      </c>
      <c r="O8">
        <v>1</v>
      </c>
      <c r="T8" s="4">
        <v>1</v>
      </c>
      <c r="U8" s="2">
        <v>5.7377049180327866</v>
      </c>
      <c r="V8" s="2">
        <v>4.4705882352941178</v>
      </c>
      <c r="W8" s="2"/>
      <c r="X8" s="2">
        <v>5.0697674418604652</v>
      </c>
    </row>
    <row r="9" spans="1:24" x14ac:dyDescent="0.25">
      <c r="A9">
        <v>13</v>
      </c>
      <c r="B9">
        <v>1</v>
      </c>
      <c r="C9">
        <v>11</v>
      </c>
      <c r="D9">
        <v>2</v>
      </c>
      <c r="E9">
        <f t="shared" si="2"/>
        <v>1</v>
      </c>
      <c r="F9">
        <f t="shared" si="0"/>
        <v>150000</v>
      </c>
      <c r="G9">
        <f t="shared" si="1"/>
        <v>106066.01717798212</v>
      </c>
      <c r="H9">
        <v>8</v>
      </c>
      <c r="I9">
        <v>6</v>
      </c>
      <c r="J9">
        <v>30</v>
      </c>
      <c r="K9">
        <v>1</v>
      </c>
      <c r="L9">
        <v>1</v>
      </c>
      <c r="M9">
        <v>0</v>
      </c>
      <c r="N9">
        <v>1</v>
      </c>
      <c r="O9">
        <v>0</v>
      </c>
      <c r="T9" s="4" t="s">
        <v>16</v>
      </c>
      <c r="U9" s="2"/>
      <c r="V9" s="2"/>
      <c r="W9" s="2"/>
      <c r="X9" s="2"/>
    </row>
    <row r="10" spans="1:24" x14ac:dyDescent="0.25">
      <c r="A10">
        <v>14</v>
      </c>
      <c r="B10">
        <v>0</v>
      </c>
      <c r="C10">
        <v>4</v>
      </c>
      <c r="D10">
        <v>2</v>
      </c>
      <c r="E10">
        <f t="shared" si="2"/>
        <v>1</v>
      </c>
      <c r="F10">
        <f t="shared" si="0"/>
        <v>45000</v>
      </c>
      <c r="G10">
        <f t="shared" si="1"/>
        <v>31819.805153394638</v>
      </c>
      <c r="H10">
        <v>9</v>
      </c>
      <c r="I10">
        <v>7</v>
      </c>
      <c r="J10">
        <v>30</v>
      </c>
      <c r="K10">
        <v>0</v>
      </c>
      <c r="L10">
        <v>1</v>
      </c>
      <c r="M10">
        <v>0</v>
      </c>
      <c r="N10">
        <v>1</v>
      </c>
      <c r="O10">
        <v>1</v>
      </c>
      <c r="T10" s="4" t="s">
        <v>17</v>
      </c>
      <c r="U10" s="2">
        <v>5.6384615384615389</v>
      </c>
      <c r="V10" s="2">
        <v>5.0775193798449614</v>
      </c>
      <c r="W10" s="2"/>
      <c r="X10" s="2">
        <v>5.359073359073359</v>
      </c>
    </row>
    <row r="11" spans="1:24" x14ac:dyDescent="0.25">
      <c r="A11">
        <v>15</v>
      </c>
      <c r="B11">
        <v>1</v>
      </c>
      <c r="C11">
        <v>10</v>
      </c>
      <c r="D11">
        <v>4</v>
      </c>
      <c r="E11">
        <f t="shared" si="2"/>
        <v>1</v>
      </c>
      <c r="F11">
        <f t="shared" si="0"/>
        <v>125000</v>
      </c>
      <c r="G11">
        <f t="shared" si="1"/>
        <v>62500</v>
      </c>
      <c r="H11">
        <v>5</v>
      </c>
      <c r="I11">
        <v>8</v>
      </c>
      <c r="J11">
        <v>30</v>
      </c>
      <c r="K11">
        <v>1</v>
      </c>
      <c r="L11">
        <v>1</v>
      </c>
      <c r="M11">
        <v>0</v>
      </c>
      <c r="N11">
        <v>0</v>
      </c>
      <c r="O11">
        <v>0</v>
      </c>
    </row>
    <row r="12" spans="1:24" x14ac:dyDescent="0.25">
      <c r="A12">
        <v>17</v>
      </c>
      <c r="B12">
        <v>1</v>
      </c>
      <c r="C12">
        <v>1</v>
      </c>
      <c r="D12">
        <v>1</v>
      </c>
      <c r="E12">
        <f t="shared" si="2"/>
        <v>0</v>
      </c>
      <c r="F12">
        <f t="shared" si="0"/>
        <v>15000</v>
      </c>
      <c r="G12">
        <f t="shared" si="1"/>
        <v>15000</v>
      </c>
      <c r="H12">
        <v>6</v>
      </c>
      <c r="I12">
        <v>10</v>
      </c>
      <c r="J12">
        <v>10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24" x14ac:dyDescent="0.25">
      <c r="A13">
        <v>18</v>
      </c>
      <c r="B13">
        <v>0</v>
      </c>
      <c r="C13">
        <v>1</v>
      </c>
      <c r="D13">
        <v>1</v>
      </c>
      <c r="E13">
        <f t="shared" si="2"/>
        <v>0</v>
      </c>
      <c r="F13">
        <f t="shared" si="0"/>
        <v>15000</v>
      </c>
      <c r="G13">
        <f t="shared" si="1"/>
        <v>15000</v>
      </c>
      <c r="H13">
        <v>12</v>
      </c>
      <c r="I13">
        <v>6</v>
      </c>
      <c r="J13">
        <v>15</v>
      </c>
      <c r="K13">
        <v>0</v>
      </c>
      <c r="L13">
        <v>1</v>
      </c>
      <c r="M13">
        <v>1</v>
      </c>
      <c r="N13">
        <v>0</v>
      </c>
      <c r="O13">
        <v>1</v>
      </c>
    </row>
    <row r="14" spans="1:24" x14ac:dyDescent="0.25">
      <c r="A14">
        <v>19</v>
      </c>
      <c r="B14">
        <v>1</v>
      </c>
      <c r="C14">
        <v>0</v>
      </c>
      <c r="D14">
        <v>1</v>
      </c>
      <c r="E14">
        <f t="shared" si="2"/>
        <v>0</v>
      </c>
      <c r="F14">
        <f t="shared" si="0"/>
        <v>5000</v>
      </c>
      <c r="G14">
        <f t="shared" si="1"/>
        <v>5000</v>
      </c>
      <c r="H14">
        <v>10</v>
      </c>
      <c r="I14">
        <v>8</v>
      </c>
      <c r="J14">
        <v>60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24" x14ac:dyDescent="0.25">
      <c r="A15">
        <v>20</v>
      </c>
      <c r="B15">
        <v>0</v>
      </c>
      <c r="C15">
        <v>0</v>
      </c>
      <c r="D15">
        <v>3</v>
      </c>
      <c r="E15">
        <f t="shared" si="2"/>
        <v>0</v>
      </c>
      <c r="F15">
        <f t="shared" si="0"/>
        <v>5000</v>
      </c>
      <c r="G15">
        <f t="shared" si="1"/>
        <v>2886.7513459481288</v>
      </c>
      <c r="H15">
        <v>2</v>
      </c>
      <c r="I15">
        <v>9</v>
      </c>
      <c r="J15">
        <v>40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24" x14ac:dyDescent="0.25">
      <c r="A16">
        <v>22</v>
      </c>
      <c r="B16">
        <v>0</v>
      </c>
      <c r="C16">
        <v>10</v>
      </c>
      <c r="D16">
        <v>2</v>
      </c>
      <c r="E16">
        <f t="shared" si="2"/>
        <v>1</v>
      </c>
      <c r="F16">
        <f t="shared" si="0"/>
        <v>125000</v>
      </c>
      <c r="G16">
        <f t="shared" si="1"/>
        <v>88388.347648318435</v>
      </c>
      <c r="H16">
        <v>2.5</v>
      </c>
      <c r="I16">
        <v>8</v>
      </c>
      <c r="J16">
        <v>20</v>
      </c>
      <c r="K16">
        <v>0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23</v>
      </c>
      <c r="B17">
        <v>1</v>
      </c>
      <c r="C17">
        <v>1</v>
      </c>
      <c r="D17">
        <v>1</v>
      </c>
      <c r="E17">
        <f t="shared" si="2"/>
        <v>0</v>
      </c>
      <c r="F17">
        <f t="shared" si="0"/>
        <v>15000</v>
      </c>
      <c r="G17">
        <f t="shared" si="1"/>
        <v>15000</v>
      </c>
      <c r="H17">
        <v>24</v>
      </c>
      <c r="I17">
        <v>11</v>
      </c>
      <c r="J17">
        <v>5</v>
      </c>
      <c r="K17">
        <v>1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24</v>
      </c>
      <c r="B18">
        <v>0</v>
      </c>
      <c r="C18">
        <v>2</v>
      </c>
      <c r="D18">
        <v>2</v>
      </c>
      <c r="E18">
        <f t="shared" si="2"/>
        <v>0</v>
      </c>
      <c r="F18">
        <f t="shared" si="0"/>
        <v>25000</v>
      </c>
      <c r="G18">
        <f t="shared" si="1"/>
        <v>17677.669529663686</v>
      </c>
      <c r="H18">
        <v>24</v>
      </c>
      <c r="I18">
        <v>9</v>
      </c>
      <c r="J18">
        <v>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25</v>
      </c>
      <c r="B19">
        <v>1</v>
      </c>
      <c r="C19">
        <v>2</v>
      </c>
      <c r="D19">
        <v>1</v>
      </c>
      <c r="E19">
        <f t="shared" si="2"/>
        <v>1</v>
      </c>
      <c r="F19">
        <f t="shared" si="0"/>
        <v>25000</v>
      </c>
      <c r="G19">
        <f t="shared" si="1"/>
        <v>25000</v>
      </c>
      <c r="H19">
        <v>7</v>
      </c>
      <c r="I19">
        <v>9</v>
      </c>
      <c r="J19">
        <v>30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26</v>
      </c>
      <c r="B20">
        <v>0</v>
      </c>
      <c r="C20">
        <v>3</v>
      </c>
      <c r="D20">
        <v>4</v>
      </c>
      <c r="E20">
        <f t="shared" si="2"/>
        <v>0</v>
      </c>
      <c r="F20">
        <f t="shared" si="0"/>
        <v>35000</v>
      </c>
      <c r="G20">
        <f t="shared" si="1"/>
        <v>17500</v>
      </c>
      <c r="H20">
        <v>2</v>
      </c>
      <c r="I20">
        <v>2</v>
      </c>
      <c r="J20">
        <v>15</v>
      </c>
      <c r="K20">
        <v>1</v>
      </c>
      <c r="L20">
        <v>1</v>
      </c>
      <c r="M20">
        <v>0</v>
      </c>
      <c r="N20">
        <v>1</v>
      </c>
      <c r="O20">
        <v>0</v>
      </c>
    </row>
    <row r="21" spans="1:15" x14ac:dyDescent="0.25">
      <c r="A21">
        <v>27</v>
      </c>
      <c r="B21">
        <v>1</v>
      </c>
      <c r="C21">
        <v>1</v>
      </c>
      <c r="D21">
        <v>2</v>
      </c>
      <c r="E21">
        <f t="shared" si="2"/>
        <v>0</v>
      </c>
      <c r="F21">
        <f t="shared" si="0"/>
        <v>15000</v>
      </c>
      <c r="G21">
        <f t="shared" si="1"/>
        <v>10606.601717798212</v>
      </c>
      <c r="H21">
        <v>12</v>
      </c>
      <c r="I21">
        <v>9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</row>
    <row r="22" spans="1:15" x14ac:dyDescent="0.25">
      <c r="A22">
        <v>29</v>
      </c>
      <c r="B22">
        <v>1</v>
      </c>
      <c r="C22">
        <v>2</v>
      </c>
      <c r="D22">
        <v>1</v>
      </c>
      <c r="E22">
        <f t="shared" si="2"/>
        <v>1</v>
      </c>
      <c r="F22">
        <f t="shared" si="0"/>
        <v>25000</v>
      </c>
      <c r="G22">
        <f t="shared" si="1"/>
        <v>25000</v>
      </c>
      <c r="H22">
        <v>5</v>
      </c>
      <c r="I22">
        <v>10</v>
      </c>
      <c r="J22">
        <v>20</v>
      </c>
      <c r="K22">
        <v>1</v>
      </c>
      <c r="L22">
        <v>1</v>
      </c>
      <c r="M22">
        <v>0</v>
      </c>
      <c r="N22">
        <v>0</v>
      </c>
      <c r="O22">
        <v>0</v>
      </c>
    </row>
    <row r="23" spans="1:15" x14ac:dyDescent="0.25">
      <c r="A23">
        <v>30</v>
      </c>
      <c r="B23">
        <v>0</v>
      </c>
      <c r="C23">
        <v>3</v>
      </c>
      <c r="D23">
        <v>3</v>
      </c>
      <c r="E23">
        <f t="shared" si="2"/>
        <v>0</v>
      </c>
      <c r="F23">
        <f t="shared" si="0"/>
        <v>35000</v>
      </c>
      <c r="G23">
        <f t="shared" si="1"/>
        <v>20207.259421636903</v>
      </c>
      <c r="H23">
        <v>2</v>
      </c>
      <c r="I23">
        <v>8</v>
      </c>
      <c r="J23">
        <v>20</v>
      </c>
      <c r="K23">
        <v>1</v>
      </c>
      <c r="L23">
        <v>1</v>
      </c>
      <c r="M23">
        <v>0</v>
      </c>
      <c r="N23">
        <v>1</v>
      </c>
      <c r="O23">
        <v>1</v>
      </c>
    </row>
    <row r="24" spans="1:15" x14ac:dyDescent="0.25">
      <c r="A24">
        <v>31</v>
      </c>
      <c r="B24">
        <v>1</v>
      </c>
      <c r="C24">
        <v>5</v>
      </c>
      <c r="D24">
        <v>2</v>
      </c>
      <c r="E24">
        <f t="shared" si="2"/>
        <v>1</v>
      </c>
      <c r="F24">
        <f t="shared" si="0"/>
        <v>55000</v>
      </c>
      <c r="G24">
        <f t="shared" si="1"/>
        <v>38890.872965260111</v>
      </c>
      <c r="H24">
        <v>5</v>
      </c>
      <c r="I24">
        <v>5</v>
      </c>
      <c r="J24">
        <v>10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A25">
        <v>32</v>
      </c>
      <c r="B25">
        <v>0</v>
      </c>
      <c r="C25">
        <v>3</v>
      </c>
      <c r="D25">
        <v>1</v>
      </c>
      <c r="E25">
        <f t="shared" si="2"/>
        <v>1</v>
      </c>
      <c r="F25">
        <f t="shared" si="0"/>
        <v>35000</v>
      </c>
      <c r="G25">
        <f t="shared" si="1"/>
        <v>35000</v>
      </c>
      <c r="H25">
        <v>4</v>
      </c>
      <c r="I25">
        <v>11</v>
      </c>
      <c r="J25">
        <v>20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33</v>
      </c>
      <c r="B26">
        <v>1</v>
      </c>
      <c r="C26">
        <v>7</v>
      </c>
      <c r="D26">
        <v>2</v>
      </c>
      <c r="E26">
        <f t="shared" si="2"/>
        <v>1</v>
      </c>
      <c r="F26">
        <f t="shared" si="0"/>
        <v>75000</v>
      </c>
      <c r="G26">
        <f t="shared" si="1"/>
        <v>53033.008588991062</v>
      </c>
      <c r="H26">
        <v>8</v>
      </c>
      <c r="I26">
        <v>3</v>
      </c>
      <c r="J26">
        <v>60</v>
      </c>
      <c r="K26">
        <v>1</v>
      </c>
      <c r="L26">
        <v>1</v>
      </c>
      <c r="M26">
        <v>0</v>
      </c>
      <c r="N26">
        <v>0</v>
      </c>
      <c r="O26">
        <v>0</v>
      </c>
    </row>
    <row r="27" spans="1:15" x14ac:dyDescent="0.25">
      <c r="A27">
        <v>34</v>
      </c>
      <c r="B27">
        <v>0</v>
      </c>
      <c r="C27">
        <v>4</v>
      </c>
      <c r="D27">
        <v>3</v>
      </c>
      <c r="E27">
        <f t="shared" si="2"/>
        <v>1</v>
      </c>
      <c r="F27">
        <f t="shared" si="0"/>
        <v>45000</v>
      </c>
      <c r="G27">
        <f t="shared" si="1"/>
        <v>25980.762113533161</v>
      </c>
      <c r="H27">
        <v>1</v>
      </c>
      <c r="I27">
        <v>6</v>
      </c>
      <c r="J27">
        <v>10</v>
      </c>
      <c r="K27">
        <v>1</v>
      </c>
      <c r="L27">
        <v>1</v>
      </c>
      <c r="M27">
        <v>1</v>
      </c>
      <c r="N27">
        <v>0</v>
      </c>
      <c r="O27">
        <v>1</v>
      </c>
    </row>
    <row r="28" spans="1:15" x14ac:dyDescent="0.25">
      <c r="A28">
        <v>35</v>
      </c>
      <c r="B28">
        <v>1</v>
      </c>
      <c r="C28">
        <v>2</v>
      </c>
      <c r="D28">
        <v>4</v>
      </c>
      <c r="E28">
        <f t="shared" si="2"/>
        <v>0</v>
      </c>
      <c r="F28">
        <f t="shared" si="0"/>
        <v>25000</v>
      </c>
      <c r="G28">
        <f t="shared" si="1"/>
        <v>12500</v>
      </c>
      <c r="H28">
        <v>5</v>
      </c>
      <c r="I28">
        <v>9</v>
      </c>
      <c r="J28">
        <v>2</v>
      </c>
      <c r="K28">
        <v>1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36</v>
      </c>
      <c r="B29">
        <v>0</v>
      </c>
      <c r="C29">
        <v>4</v>
      </c>
      <c r="D29">
        <v>4</v>
      </c>
      <c r="E29">
        <f t="shared" si="2"/>
        <v>0</v>
      </c>
      <c r="F29">
        <f t="shared" si="0"/>
        <v>45000</v>
      </c>
      <c r="G29">
        <f t="shared" si="1"/>
        <v>22500</v>
      </c>
      <c r="H29">
        <v>2</v>
      </c>
      <c r="I29">
        <v>7</v>
      </c>
      <c r="J29">
        <v>10</v>
      </c>
      <c r="K29">
        <v>1</v>
      </c>
      <c r="L29">
        <v>1</v>
      </c>
      <c r="M29">
        <v>0</v>
      </c>
      <c r="N29">
        <v>1</v>
      </c>
      <c r="O29">
        <v>1</v>
      </c>
    </row>
    <row r="30" spans="1:15" x14ac:dyDescent="0.25">
      <c r="A30">
        <v>37</v>
      </c>
      <c r="B30">
        <v>1</v>
      </c>
      <c r="C30">
        <v>6</v>
      </c>
      <c r="D30">
        <v>4</v>
      </c>
      <c r="E30">
        <f t="shared" si="2"/>
        <v>1</v>
      </c>
      <c r="F30">
        <f t="shared" si="0"/>
        <v>65000</v>
      </c>
      <c r="G30">
        <f t="shared" si="1"/>
        <v>32500</v>
      </c>
      <c r="H30">
        <v>2</v>
      </c>
      <c r="I30">
        <v>8</v>
      </c>
      <c r="J30">
        <v>15</v>
      </c>
      <c r="K30">
        <v>1</v>
      </c>
      <c r="L30">
        <v>1</v>
      </c>
      <c r="M30">
        <v>0</v>
      </c>
      <c r="N30">
        <v>0</v>
      </c>
      <c r="O30">
        <v>0</v>
      </c>
    </row>
    <row r="31" spans="1:15" x14ac:dyDescent="0.25">
      <c r="A31">
        <v>40</v>
      </c>
      <c r="B31">
        <v>0</v>
      </c>
      <c r="C31">
        <v>5</v>
      </c>
      <c r="D31">
        <v>3</v>
      </c>
      <c r="E31">
        <f t="shared" si="2"/>
        <v>1</v>
      </c>
      <c r="F31">
        <f t="shared" si="0"/>
        <v>55000</v>
      </c>
      <c r="G31">
        <f t="shared" si="1"/>
        <v>31754.264805429419</v>
      </c>
      <c r="H31">
        <v>4</v>
      </c>
      <c r="I31">
        <v>8</v>
      </c>
      <c r="J31">
        <v>15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42</v>
      </c>
      <c r="B32">
        <v>0</v>
      </c>
      <c r="C32">
        <v>2</v>
      </c>
      <c r="D32">
        <v>4</v>
      </c>
      <c r="E32">
        <f t="shared" si="2"/>
        <v>0</v>
      </c>
      <c r="F32">
        <f t="shared" si="0"/>
        <v>25000</v>
      </c>
      <c r="G32">
        <f t="shared" si="1"/>
        <v>12500</v>
      </c>
      <c r="H32">
        <v>8</v>
      </c>
      <c r="I32">
        <v>7</v>
      </c>
      <c r="J32">
        <v>130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>
        <v>44</v>
      </c>
      <c r="B33">
        <v>0</v>
      </c>
      <c r="C33">
        <v>11</v>
      </c>
      <c r="D33">
        <v>1</v>
      </c>
      <c r="E33">
        <f t="shared" si="2"/>
        <v>1</v>
      </c>
      <c r="F33">
        <f t="shared" si="0"/>
        <v>150000</v>
      </c>
      <c r="G33">
        <f t="shared" si="1"/>
        <v>150000</v>
      </c>
      <c r="H33">
        <v>2</v>
      </c>
      <c r="I33">
        <v>6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</row>
    <row r="34" spans="1:15" x14ac:dyDescent="0.25">
      <c r="A34">
        <v>46</v>
      </c>
      <c r="B34">
        <v>0</v>
      </c>
      <c r="C34">
        <v>2</v>
      </c>
      <c r="D34">
        <v>1</v>
      </c>
      <c r="E34">
        <f t="shared" si="2"/>
        <v>1</v>
      </c>
      <c r="F34">
        <f t="shared" si="0"/>
        <v>25000</v>
      </c>
      <c r="G34">
        <f t="shared" si="1"/>
        <v>25000</v>
      </c>
      <c r="H34">
        <v>1.5</v>
      </c>
      <c r="I34">
        <v>2</v>
      </c>
      <c r="J34">
        <v>5</v>
      </c>
      <c r="K34">
        <v>0</v>
      </c>
      <c r="L34">
        <v>1</v>
      </c>
      <c r="M34">
        <v>0</v>
      </c>
      <c r="N34">
        <v>1</v>
      </c>
      <c r="O34">
        <v>1</v>
      </c>
    </row>
    <row r="35" spans="1:15" x14ac:dyDescent="0.25">
      <c r="A35">
        <v>47</v>
      </c>
      <c r="B35">
        <v>1</v>
      </c>
      <c r="C35">
        <v>7</v>
      </c>
      <c r="D35">
        <v>2</v>
      </c>
      <c r="E35">
        <f t="shared" si="2"/>
        <v>1</v>
      </c>
      <c r="F35">
        <f t="shared" si="0"/>
        <v>75000</v>
      </c>
      <c r="G35">
        <f t="shared" si="1"/>
        <v>53033.008588991062</v>
      </c>
      <c r="H35">
        <v>8</v>
      </c>
      <c r="I35">
        <v>6</v>
      </c>
      <c r="J35">
        <v>60</v>
      </c>
      <c r="K35">
        <v>1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>
        <v>48</v>
      </c>
      <c r="B36">
        <v>0</v>
      </c>
      <c r="C36">
        <v>2</v>
      </c>
      <c r="D36">
        <v>1</v>
      </c>
      <c r="E36">
        <f t="shared" si="2"/>
        <v>1</v>
      </c>
      <c r="F36">
        <f t="shared" si="0"/>
        <v>25000</v>
      </c>
      <c r="G36">
        <f t="shared" si="1"/>
        <v>25000</v>
      </c>
      <c r="H36">
        <v>7</v>
      </c>
      <c r="I36">
        <v>5</v>
      </c>
      <c r="J36">
        <v>20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5">
      <c r="A37">
        <v>49</v>
      </c>
      <c r="B37">
        <v>1</v>
      </c>
      <c r="C37">
        <v>2</v>
      </c>
      <c r="D37">
        <v>4</v>
      </c>
      <c r="E37">
        <f t="shared" si="2"/>
        <v>0</v>
      </c>
      <c r="F37">
        <f t="shared" si="0"/>
        <v>25000</v>
      </c>
      <c r="G37">
        <f t="shared" si="1"/>
        <v>12500</v>
      </c>
      <c r="H37">
        <v>6</v>
      </c>
      <c r="I37">
        <v>7</v>
      </c>
      <c r="J37">
        <v>60</v>
      </c>
      <c r="K37">
        <v>0</v>
      </c>
      <c r="L37">
        <v>1</v>
      </c>
      <c r="M37">
        <v>0</v>
      </c>
      <c r="N37">
        <v>0</v>
      </c>
      <c r="O37">
        <v>0</v>
      </c>
    </row>
    <row r="38" spans="1:15" x14ac:dyDescent="0.25">
      <c r="A38">
        <v>50</v>
      </c>
      <c r="B38">
        <v>0</v>
      </c>
      <c r="C38">
        <v>6</v>
      </c>
      <c r="D38">
        <v>3</v>
      </c>
      <c r="E38">
        <f t="shared" si="2"/>
        <v>1</v>
      </c>
      <c r="F38">
        <f t="shared" si="0"/>
        <v>65000</v>
      </c>
      <c r="G38">
        <f t="shared" si="1"/>
        <v>37527.76749732568</v>
      </c>
      <c r="H38">
        <v>8</v>
      </c>
      <c r="I38">
        <v>7</v>
      </c>
      <c r="J38">
        <v>60</v>
      </c>
      <c r="K38">
        <v>1</v>
      </c>
      <c r="L38">
        <v>1</v>
      </c>
      <c r="M38">
        <v>0</v>
      </c>
      <c r="N38">
        <v>1</v>
      </c>
      <c r="O38">
        <v>1</v>
      </c>
    </row>
    <row r="39" spans="1:15" x14ac:dyDescent="0.25">
      <c r="A39">
        <v>53</v>
      </c>
      <c r="B39">
        <v>1</v>
      </c>
      <c r="C39">
        <v>7</v>
      </c>
      <c r="D39">
        <v>2</v>
      </c>
      <c r="E39">
        <f t="shared" si="2"/>
        <v>1</v>
      </c>
      <c r="F39">
        <f t="shared" si="0"/>
        <v>75000</v>
      </c>
      <c r="G39">
        <f t="shared" si="1"/>
        <v>53033.008588991062</v>
      </c>
      <c r="H39">
        <v>4</v>
      </c>
      <c r="I39">
        <v>4</v>
      </c>
      <c r="J39">
        <v>30</v>
      </c>
      <c r="K39">
        <v>1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 s="2">
        <v>54</v>
      </c>
      <c r="B40">
        <v>0</v>
      </c>
      <c r="C40">
        <v>0</v>
      </c>
      <c r="D40">
        <v>1</v>
      </c>
      <c r="E40">
        <f t="shared" si="2"/>
        <v>0</v>
      </c>
      <c r="F40">
        <f t="shared" si="0"/>
        <v>5000</v>
      </c>
      <c r="G40">
        <f t="shared" si="1"/>
        <v>5000</v>
      </c>
      <c r="H40">
        <v>1</v>
      </c>
      <c r="I40">
        <v>6</v>
      </c>
      <c r="J40">
        <v>3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 x14ac:dyDescent="0.25">
      <c r="A41">
        <v>55</v>
      </c>
      <c r="B41">
        <v>1</v>
      </c>
      <c r="C41">
        <v>0</v>
      </c>
      <c r="D41">
        <v>5</v>
      </c>
      <c r="E41">
        <f t="shared" si="2"/>
        <v>0</v>
      </c>
      <c r="F41">
        <f t="shared" si="0"/>
        <v>5000</v>
      </c>
      <c r="G41">
        <f t="shared" si="1"/>
        <v>2236.0679774997898</v>
      </c>
      <c r="H41">
        <v>2</v>
      </c>
      <c r="I41">
        <v>7</v>
      </c>
      <c r="J41">
        <v>10</v>
      </c>
      <c r="K41">
        <v>0</v>
      </c>
      <c r="L41">
        <v>1</v>
      </c>
      <c r="M41">
        <v>0</v>
      </c>
      <c r="N41">
        <v>1</v>
      </c>
      <c r="O41">
        <v>1</v>
      </c>
    </row>
    <row r="42" spans="1:15" x14ac:dyDescent="0.25">
      <c r="A42">
        <v>57</v>
      </c>
      <c r="B42">
        <v>1</v>
      </c>
      <c r="C42">
        <v>5</v>
      </c>
      <c r="D42">
        <v>1</v>
      </c>
      <c r="E42">
        <f t="shared" si="2"/>
        <v>1</v>
      </c>
      <c r="F42">
        <f t="shared" si="0"/>
        <v>55000</v>
      </c>
      <c r="G42">
        <f t="shared" si="1"/>
        <v>55000</v>
      </c>
      <c r="H42">
        <v>3</v>
      </c>
      <c r="I42">
        <v>6</v>
      </c>
      <c r="J42">
        <v>30</v>
      </c>
      <c r="K42">
        <v>1</v>
      </c>
      <c r="L42">
        <v>1</v>
      </c>
      <c r="M42">
        <v>0</v>
      </c>
      <c r="N42">
        <v>0</v>
      </c>
      <c r="O42">
        <v>0</v>
      </c>
    </row>
    <row r="43" spans="1:15" x14ac:dyDescent="0.25">
      <c r="A43">
        <v>58</v>
      </c>
      <c r="B43">
        <v>0</v>
      </c>
      <c r="C43">
        <v>2</v>
      </c>
      <c r="D43">
        <v>3</v>
      </c>
      <c r="E43">
        <f t="shared" si="2"/>
        <v>0</v>
      </c>
      <c r="F43">
        <f t="shared" si="0"/>
        <v>25000</v>
      </c>
      <c r="G43">
        <f t="shared" si="1"/>
        <v>14433.756729740646</v>
      </c>
      <c r="H43">
        <v>5</v>
      </c>
      <c r="I43">
        <v>11</v>
      </c>
      <c r="J43">
        <v>20</v>
      </c>
      <c r="K43">
        <v>0</v>
      </c>
      <c r="L43">
        <v>1</v>
      </c>
      <c r="M43">
        <v>0</v>
      </c>
      <c r="N43">
        <v>1</v>
      </c>
      <c r="O43">
        <v>1</v>
      </c>
    </row>
    <row r="44" spans="1:15" x14ac:dyDescent="0.25">
      <c r="A44">
        <v>59</v>
      </c>
      <c r="B44">
        <v>1</v>
      </c>
      <c r="C44">
        <v>3</v>
      </c>
      <c r="D44">
        <v>4</v>
      </c>
      <c r="E44">
        <f t="shared" si="2"/>
        <v>0</v>
      </c>
      <c r="F44">
        <f t="shared" si="0"/>
        <v>35000</v>
      </c>
      <c r="G44">
        <f t="shared" si="1"/>
        <v>17500</v>
      </c>
      <c r="H44">
        <v>12</v>
      </c>
      <c r="I44">
        <v>2</v>
      </c>
      <c r="J44">
        <v>15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60</v>
      </c>
      <c r="B45">
        <v>0</v>
      </c>
      <c r="C45">
        <v>1</v>
      </c>
      <c r="D45">
        <v>2</v>
      </c>
      <c r="E45">
        <f t="shared" si="2"/>
        <v>0</v>
      </c>
      <c r="F45">
        <f t="shared" si="0"/>
        <v>15000</v>
      </c>
      <c r="G45">
        <f t="shared" si="1"/>
        <v>10606.601717798212</v>
      </c>
      <c r="H45">
        <v>4</v>
      </c>
      <c r="I45">
        <v>6</v>
      </c>
      <c r="J45">
        <v>60</v>
      </c>
      <c r="K45">
        <v>1</v>
      </c>
      <c r="L45">
        <v>1</v>
      </c>
      <c r="M45">
        <v>0</v>
      </c>
      <c r="N45">
        <v>0</v>
      </c>
      <c r="O45">
        <v>1</v>
      </c>
    </row>
    <row r="46" spans="1:15" x14ac:dyDescent="0.25">
      <c r="A46">
        <v>61</v>
      </c>
      <c r="B46">
        <v>1</v>
      </c>
      <c r="C46">
        <v>5</v>
      </c>
      <c r="D46">
        <v>2</v>
      </c>
      <c r="E46">
        <f t="shared" si="2"/>
        <v>1</v>
      </c>
      <c r="F46">
        <f t="shared" si="0"/>
        <v>55000</v>
      </c>
      <c r="G46">
        <f t="shared" si="1"/>
        <v>38890.872965260111</v>
      </c>
      <c r="H46">
        <v>12</v>
      </c>
      <c r="I46">
        <v>2</v>
      </c>
      <c r="J46">
        <v>10</v>
      </c>
      <c r="K46">
        <v>1</v>
      </c>
      <c r="L46">
        <v>1</v>
      </c>
      <c r="M46">
        <v>0</v>
      </c>
      <c r="N46">
        <v>1</v>
      </c>
      <c r="O46">
        <v>0</v>
      </c>
    </row>
    <row r="47" spans="1:15" x14ac:dyDescent="0.25">
      <c r="A47">
        <v>62</v>
      </c>
      <c r="B47">
        <v>0</v>
      </c>
      <c r="C47">
        <v>0</v>
      </c>
      <c r="D47">
        <v>1</v>
      </c>
      <c r="E47">
        <f t="shared" si="2"/>
        <v>0</v>
      </c>
      <c r="F47">
        <f t="shared" si="0"/>
        <v>5000</v>
      </c>
      <c r="G47">
        <f t="shared" si="1"/>
        <v>5000</v>
      </c>
      <c r="H47">
        <v>20</v>
      </c>
      <c r="I47">
        <v>3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</row>
    <row r="48" spans="1:15" x14ac:dyDescent="0.25">
      <c r="A48">
        <v>63</v>
      </c>
      <c r="B48">
        <v>1</v>
      </c>
      <c r="C48">
        <v>2</v>
      </c>
      <c r="D48">
        <v>2</v>
      </c>
      <c r="E48">
        <f t="shared" si="2"/>
        <v>0</v>
      </c>
      <c r="F48">
        <f t="shared" si="0"/>
        <v>25000</v>
      </c>
      <c r="G48">
        <f t="shared" si="1"/>
        <v>17677.669529663686</v>
      </c>
      <c r="H48">
        <v>1</v>
      </c>
      <c r="I48">
        <v>4</v>
      </c>
      <c r="J48">
        <v>30</v>
      </c>
      <c r="K48">
        <v>1</v>
      </c>
      <c r="L48">
        <v>1</v>
      </c>
      <c r="M48">
        <v>0</v>
      </c>
      <c r="N48">
        <v>0</v>
      </c>
      <c r="O48">
        <v>0</v>
      </c>
    </row>
    <row r="49" spans="1:15" x14ac:dyDescent="0.25">
      <c r="A49">
        <v>64</v>
      </c>
      <c r="B49">
        <v>0</v>
      </c>
      <c r="C49">
        <v>4</v>
      </c>
      <c r="D49">
        <v>2</v>
      </c>
      <c r="E49">
        <f t="shared" si="2"/>
        <v>1</v>
      </c>
      <c r="F49">
        <f t="shared" si="0"/>
        <v>45000</v>
      </c>
      <c r="G49">
        <f t="shared" si="1"/>
        <v>31819.805153394638</v>
      </c>
      <c r="H49">
        <v>2</v>
      </c>
      <c r="I49">
        <v>9</v>
      </c>
      <c r="J49">
        <v>30</v>
      </c>
      <c r="K49">
        <v>0</v>
      </c>
      <c r="L49">
        <v>1</v>
      </c>
      <c r="M49">
        <v>1</v>
      </c>
      <c r="N49">
        <v>1</v>
      </c>
      <c r="O49">
        <v>1</v>
      </c>
    </row>
    <row r="50" spans="1:15" x14ac:dyDescent="0.25">
      <c r="A50">
        <v>65</v>
      </c>
      <c r="B50">
        <v>1</v>
      </c>
      <c r="C50">
        <v>6</v>
      </c>
      <c r="D50">
        <v>4</v>
      </c>
      <c r="E50">
        <f t="shared" si="2"/>
        <v>1</v>
      </c>
      <c r="F50">
        <f t="shared" si="0"/>
        <v>65000</v>
      </c>
      <c r="G50">
        <f t="shared" si="1"/>
        <v>32500</v>
      </c>
      <c r="H50">
        <v>5</v>
      </c>
      <c r="I50">
        <v>6</v>
      </c>
      <c r="J50">
        <v>20</v>
      </c>
      <c r="K50">
        <v>0</v>
      </c>
      <c r="L50">
        <v>0</v>
      </c>
      <c r="M50">
        <v>1</v>
      </c>
      <c r="N50">
        <v>0</v>
      </c>
      <c r="O50">
        <v>0</v>
      </c>
    </row>
    <row r="51" spans="1:15" x14ac:dyDescent="0.25">
      <c r="A51">
        <v>66</v>
      </c>
      <c r="B51">
        <v>0</v>
      </c>
      <c r="C51">
        <v>7</v>
      </c>
      <c r="D51">
        <v>1</v>
      </c>
      <c r="E51">
        <f t="shared" si="2"/>
        <v>1</v>
      </c>
      <c r="F51">
        <f t="shared" si="0"/>
        <v>75000</v>
      </c>
      <c r="G51">
        <f t="shared" si="1"/>
        <v>75000</v>
      </c>
      <c r="H51">
        <v>8</v>
      </c>
      <c r="I51">
        <v>6</v>
      </c>
      <c r="J51">
        <v>5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5">
      <c r="A52">
        <v>67</v>
      </c>
      <c r="B52">
        <v>1</v>
      </c>
      <c r="C52">
        <v>9</v>
      </c>
      <c r="D52">
        <v>6</v>
      </c>
      <c r="E52">
        <f t="shared" si="2"/>
        <v>1</v>
      </c>
      <c r="F52">
        <f t="shared" si="0"/>
        <v>95000</v>
      </c>
      <c r="G52">
        <f t="shared" si="1"/>
        <v>38783.587594066987</v>
      </c>
      <c r="H52">
        <v>6</v>
      </c>
      <c r="I52">
        <v>2</v>
      </c>
      <c r="J52">
        <v>150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68</v>
      </c>
      <c r="B53">
        <v>0</v>
      </c>
      <c r="C53">
        <v>1</v>
      </c>
      <c r="D53">
        <v>2</v>
      </c>
      <c r="E53">
        <f t="shared" si="2"/>
        <v>0</v>
      </c>
      <c r="F53">
        <f t="shared" si="0"/>
        <v>15000</v>
      </c>
      <c r="G53">
        <f t="shared" si="1"/>
        <v>10606.601717798212</v>
      </c>
      <c r="H53">
        <v>6</v>
      </c>
      <c r="I53">
        <v>7</v>
      </c>
      <c r="J53">
        <v>45</v>
      </c>
      <c r="K53">
        <v>0</v>
      </c>
      <c r="L53">
        <v>1</v>
      </c>
      <c r="M53">
        <v>1</v>
      </c>
      <c r="N53">
        <v>0</v>
      </c>
      <c r="O53">
        <v>1</v>
      </c>
    </row>
    <row r="54" spans="1:15" x14ac:dyDescent="0.25">
      <c r="A54">
        <v>69</v>
      </c>
      <c r="B54">
        <v>1</v>
      </c>
      <c r="C54">
        <v>2</v>
      </c>
      <c r="D54">
        <v>4</v>
      </c>
      <c r="E54">
        <f t="shared" si="2"/>
        <v>0</v>
      </c>
      <c r="F54">
        <f t="shared" si="0"/>
        <v>25000</v>
      </c>
      <c r="G54">
        <f t="shared" si="1"/>
        <v>12500</v>
      </c>
      <c r="H54">
        <v>5</v>
      </c>
      <c r="I54">
        <v>6</v>
      </c>
      <c r="J54">
        <v>30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71</v>
      </c>
      <c r="B55">
        <v>1</v>
      </c>
      <c r="C55">
        <v>10</v>
      </c>
      <c r="D55">
        <v>4</v>
      </c>
      <c r="E55">
        <f t="shared" si="2"/>
        <v>1</v>
      </c>
      <c r="F55">
        <f t="shared" si="0"/>
        <v>125000</v>
      </c>
      <c r="G55">
        <f t="shared" si="1"/>
        <v>62500</v>
      </c>
      <c r="H55">
        <v>3</v>
      </c>
      <c r="I55">
        <v>6</v>
      </c>
      <c r="J55">
        <v>5</v>
      </c>
      <c r="K55">
        <v>1</v>
      </c>
      <c r="L55">
        <v>1</v>
      </c>
      <c r="M55">
        <v>0</v>
      </c>
      <c r="N55">
        <v>1</v>
      </c>
      <c r="O55">
        <v>1</v>
      </c>
    </row>
    <row r="56" spans="1:15" x14ac:dyDescent="0.25">
      <c r="A56">
        <v>72</v>
      </c>
      <c r="B56">
        <v>0</v>
      </c>
      <c r="C56">
        <v>0</v>
      </c>
      <c r="D56">
        <v>5</v>
      </c>
      <c r="E56">
        <f t="shared" si="2"/>
        <v>0</v>
      </c>
      <c r="F56">
        <f t="shared" si="0"/>
        <v>5000</v>
      </c>
      <c r="G56">
        <f t="shared" si="1"/>
        <v>2236.0679774997898</v>
      </c>
      <c r="H56">
        <v>2</v>
      </c>
      <c r="I56">
        <v>3</v>
      </c>
      <c r="J56">
        <v>80</v>
      </c>
      <c r="K56">
        <v>0</v>
      </c>
      <c r="L56">
        <v>0</v>
      </c>
      <c r="M56">
        <v>0</v>
      </c>
      <c r="N56">
        <v>0</v>
      </c>
      <c r="O56">
        <v>1</v>
      </c>
    </row>
    <row r="57" spans="1:15" x14ac:dyDescent="0.25">
      <c r="A57">
        <v>76</v>
      </c>
      <c r="B57">
        <v>0</v>
      </c>
      <c r="C57">
        <v>5</v>
      </c>
      <c r="D57">
        <v>2</v>
      </c>
      <c r="E57">
        <f t="shared" si="2"/>
        <v>1</v>
      </c>
      <c r="F57">
        <f t="shared" si="0"/>
        <v>55000</v>
      </c>
      <c r="G57">
        <f t="shared" si="1"/>
        <v>38890.872965260111</v>
      </c>
      <c r="H57">
        <v>6</v>
      </c>
      <c r="I57">
        <v>11</v>
      </c>
      <c r="J57">
        <v>2</v>
      </c>
      <c r="K57">
        <v>1</v>
      </c>
      <c r="L57">
        <v>1</v>
      </c>
      <c r="M57">
        <v>0</v>
      </c>
      <c r="N57">
        <v>1</v>
      </c>
      <c r="O57">
        <v>1</v>
      </c>
    </row>
    <row r="58" spans="1:15" x14ac:dyDescent="0.25">
      <c r="A58">
        <v>78</v>
      </c>
      <c r="B58">
        <v>0</v>
      </c>
      <c r="C58">
        <v>0</v>
      </c>
      <c r="D58">
        <v>5</v>
      </c>
      <c r="E58">
        <f t="shared" si="2"/>
        <v>0</v>
      </c>
      <c r="F58">
        <f t="shared" si="0"/>
        <v>5000</v>
      </c>
      <c r="G58">
        <f t="shared" si="1"/>
        <v>2236.0679774997898</v>
      </c>
      <c r="H58">
        <v>5</v>
      </c>
      <c r="I58">
        <v>6</v>
      </c>
      <c r="J58">
        <v>5</v>
      </c>
      <c r="K58">
        <v>0</v>
      </c>
      <c r="L58">
        <v>1</v>
      </c>
      <c r="M58">
        <v>0</v>
      </c>
      <c r="N58">
        <v>0</v>
      </c>
      <c r="O58">
        <v>1</v>
      </c>
    </row>
    <row r="59" spans="1:15" x14ac:dyDescent="0.25">
      <c r="A59">
        <v>79</v>
      </c>
      <c r="B59">
        <v>1</v>
      </c>
      <c r="C59">
        <v>3</v>
      </c>
      <c r="D59">
        <v>4</v>
      </c>
      <c r="E59">
        <f t="shared" si="2"/>
        <v>0</v>
      </c>
      <c r="F59">
        <f t="shared" si="0"/>
        <v>35000</v>
      </c>
      <c r="G59">
        <f t="shared" si="1"/>
        <v>17500</v>
      </c>
      <c r="H59">
        <v>4</v>
      </c>
      <c r="I59">
        <v>4</v>
      </c>
      <c r="J59">
        <v>35</v>
      </c>
      <c r="K59">
        <v>1</v>
      </c>
      <c r="L59">
        <v>1</v>
      </c>
      <c r="M59">
        <v>0</v>
      </c>
      <c r="N59">
        <v>0</v>
      </c>
      <c r="O59">
        <v>0</v>
      </c>
    </row>
    <row r="60" spans="1:15" x14ac:dyDescent="0.25">
      <c r="A60">
        <v>80</v>
      </c>
      <c r="B60">
        <v>0</v>
      </c>
      <c r="C60">
        <v>2</v>
      </c>
      <c r="D60">
        <v>3</v>
      </c>
      <c r="E60">
        <f t="shared" si="2"/>
        <v>0</v>
      </c>
      <c r="F60">
        <f t="shared" si="0"/>
        <v>25000</v>
      </c>
      <c r="G60">
        <f t="shared" si="1"/>
        <v>14433.756729740646</v>
      </c>
      <c r="H60">
        <v>5</v>
      </c>
      <c r="I60">
        <v>2</v>
      </c>
      <c r="J60">
        <v>15</v>
      </c>
      <c r="K60">
        <v>0</v>
      </c>
      <c r="L60">
        <v>1</v>
      </c>
      <c r="M60">
        <v>1</v>
      </c>
      <c r="N60">
        <v>0</v>
      </c>
      <c r="O60">
        <v>1</v>
      </c>
    </row>
    <row r="61" spans="1:15" x14ac:dyDescent="0.25">
      <c r="A61">
        <v>81</v>
      </c>
      <c r="B61">
        <v>1</v>
      </c>
      <c r="C61">
        <v>3</v>
      </c>
      <c r="D61">
        <v>2</v>
      </c>
      <c r="E61">
        <f t="shared" si="2"/>
        <v>0</v>
      </c>
      <c r="F61">
        <f t="shared" si="0"/>
        <v>35000</v>
      </c>
      <c r="G61">
        <f t="shared" si="1"/>
        <v>24748.737341529162</v>
      </c>
      <c r="H61">
        <v>8</v>
      </c>
      <c r="I61">
        <v>1</v>
      </c>
      <c r="J61">
        <v>5</v>
      </c>
      <c r="K61">
        <v>1</v>
      </c>
      <c r="L61">
        <v>1</v>
      </c>
      <c r="M61">
        <v>0</v>
      </c>
      <c r="N61">
        <v>1</v>
      </c>
      <c r="O61">
        <v>0</v>
      </c>
    </row>
    <row r="62" spans="1:15" x14ac:dyDescent="0.25">
      <c r="A62">
        <v>82</v>
      </c>
      <c r="B62">
        <v>0</v>
      </c>
      <c r="C62">
        <v>6</v>
      </c>
      <c r="D62">
        <v>2</v>
      </c>
      <c r="E62">
        <f t="shared" si="2"/>
        <v>1</v>
      </c>
      <c r="F62">
        <f t="shared" si="0"/>
        <v>65000</v>
      </c>
      <c r="G62">
        <f t="shared" si="1"/>
        <v>45961.940777125586</v>
      </c>
      <c r="H62">
        <v>2</v>
      </c>
      <c r="I62">
        <v>4</v>
      </c>
      <c r="J62">
        <v>15</v>
      </c>
      <c r="K62">
        <v>0</v>
      </c>
      <c r="L62">
        <v>1</v>
      </c>
      <c r="M62">
        <v>0</v>
      </c>
      <c r="N62">
        <v>1</v>
      </c>
      <c r="O62">
        <v>0</v>
      </c>
    </row>
    <row r="63" spans="1:15" x14ac:dyDescent="0.25">
      <c r="A63">
        <v>84</v>
      </c>
      <c r="B63">
        <v>0</v>
      </c>
      <c r="C63">
        <v>4</v>
      </c>
      <c r="D63">
        <v>5</v>
      </c>
      <c r="E63">
        <f t="shared" si="2"/>
        <v>0</v>
      </c>
      <c r="F63">
        <f t="shared" si="0"/>
        <v>45000</v>
      </c>
      <c r="G63">
        <f t="shared" si="1"/>
        <v>20124.611797498106</v>
      </c>
      <c r="H63">
        <v>5</v>
      </c>
      <c r="I63">
        <v>11</v>
      </c>
      <c r="J63">
        <v>30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5">
      <c r="A64">
        <v>85</v>
      </c>
      <c r="B64">
        <v>1</v>
      </c>
      <c r="C64">
        <v>4</v>
      </c>
      <c r="D64">
        <v>3</v>
      </c>
      <c r="E64">
        <f t="shared" si="2"/>
        <v>1</v>
      </c>
      <c r="F64">
        <f t="shared" si="0"/>
        <v>45000</v>
      </c>
      <c r="G64">
        <f t="shared" si="1"/>
        <v>25980.762113533161</v>
      </c>
      <c r="H64">
        <v>1</v>
      </c>
      <c r="I64">
        <v>1</v>
      </c>
      <c r="J64">
        <v>5</v>
      </c>
      <c r="K64">
        <v>1</v>
      </c>
      <c r="L64">
        <v>1</v>
      </c>
      <c r="M64">
        <v>0</v>
      </c>
      <c r="N64">
        <v>0</v>
      </c>
      <c r="O64">
        <v>0</v>
      </c>
    </row>
    <row r="65" spans="1:15" x14ac:dyDescent="0.25">
      <c r="A65">
        <v>86</v>
      </c>
      <c r="B65">
        <v>0</v>
      </c>
      <c r="C65">
        <v>1</v>
      </c>
      <c r="D65">
        <v>4</v>
      </c>
      <c r="E65">
        <f t="shared" si="2"/>
        <v>0</v>
      </c>
      <c r="F65">
        <f t="shared" si="0"/>
        <v>15000</v>
      </c>
      <c r="G65">
        <f t="shared" si="1"/>
        <v>7500</v>
      </c>
      <c r="H65">
        <v>2</v>
      </c>
      <c r="I65">
        <v>7</v>
      </c>
      <c r="J65">
        <v>3</v>
      </c>
      <c r="K65">
        <v>1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>
        <v>87</v>
      </c>
      <c r="B66">
        <v>1</v>
      </c>
      <c r="C66">
        <v>2</v>
      </c>
      <c r="D66">
        <v>2</v>
      </c>
      <c r="E66">
        <f t="shared" si="2"/>
        <v>0</v>
      </c>
      <c r="F66">
        <f t="shared" ref="F66:F129" si="3">IF(C66=10,125000,IF(C66=11,150000,C66*10000+5000))</f>
        <v>25000</v>
      </c>
      <c r="G66">
        <f t="shared" ref="G66:G129" si="4">F66/SQRT(D66)</f>
        <v>17677.669529663686</v>
      </c>
      <c r="H66">
        <v>2</v>
      </c>
      <c r="I66">
        <v>5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</row>
    <row r="67" spans="1:15" x14ac:dyDescent="0.25">
      <c r="A67">
        <v>88</v>
      </c>
      <c r="B67">
        <v>0</v>
      </c>
      <c r="C67">
        <v>11</v>
      </c>
      <c r="D67">
        <v>3</v>
      </c>
      <c r="E67">
        <f t="shared" ref="E67:E130" si="5">IF(G67&lt;=MEDIAN(G$2:G$1000),0,1)</f>
        <v>1</v>
      </c>
      <c r="F67">
        <f t="shared" si="3"/>
        <v>150000</v>
      </c>
      <c r="G67">
        <f t="shared" si="4"/>
        <v>86602.540378443868</v>
      </c>
      <c r="H67">
        <v>1</v>
      </c>
      <c r="I67">
        <v>5</v>
      </c>
      <c r="J67">
        <v>2</v>
      </c>
      <c r="K67">
        <v>0</v>
      </c>
      <c r="L67">
        <v>1</v>
      </c>
      <c r="M67">
        <v>1</v>
      </c>
      <c r="N67">
        <v>1</v>
      </c>
      <c r="O67">
        <v>0</v>
      </c>
    </row>
    <row r="68" spans="1:15" x14ac:dyDescent="0.25">
      <c r="A68">
        <v>89</v>
      </c>
      <c r="B68">
        <v>1</v>
      </c>
      <c r="C68">
        <v>4</v>
      </c>
      <c r="D68">
        <v>4</v>
      </c>
      <c r="E68">
        <f t="shared" si="5"/>
        <v>0</v>
      </c>
      <c r="F68">
        <f t="shared" si="3"/>
        <v>45000</v>
      </c>
      <c r="G68">
        <f t="shared" si="4"/>
        <v>22500</v>
      </c>
      <c r="H68">
        <v>7</v>
      </c>
      <c r="I68">
        <v>5</v>
      </c>
      <c r="J68">
        <v>10</v>
      </c>
      <c r="K68">
        <v>1</v>
      </c>
      <c r="L68">
        <v>1</v>
      </c>
      <c r="M68">
        <v>1</v>
      </c>
      <c r="N68">
        <v>1</v>
      </c>
      <c r="O68">
        <v>0</v>
      </c>
    </row>
    <row r="69" spans="1:15" x14ac:dyDescent="0.25">
      <c r="A69">
        <v>90</v>
      </c>
      <c r="B69">
        <v>0</v>
      </c>
      <c r="C69">
        <v>5</v>
      </c>
      <c r="D69">
        <v>4</v>
      </c>
      <c r="E69">
        <f t="shared" si="5"/>
        <v>1</v>
      </c>
      <c r="F69">
        <f t="shared" si="3"/>
        <v>55000</v>
      </c>
      <c r="G69">
        <f t="shared" si="4"/>
        <v>27500</v>
      </c>
      <c r="H69">
        <v>5</v>
      </c>
      <c r="I69">
        <v>1</v>
      </c>
      <c r="J69">
        <v>2</v>
      </c>
      <c r="K69">
        <v>0</v>
      </c>
      <c r="L69">
        <v>1</v>
      </c>
      <c r="M69">
        <v>0</v>
      </c>
      <c r="N69">
        <v>1</v>
      </c>
      <c r="O69">
        <v>1</v>
      </c>
    </row>
    <row r="70" spans="1:15" x14ac:dyDescent="0.25">
      <c r="A70">
        <v>92</v>
      </c>
      <c r="B70">
        <v>0</v>
      </c>
      <c r="C70">
        <v>11</v>
      </c>
      <c r="D70">
        <v>4</v>
      </c>
      <c r="E70">
        <f t="shared" si="5"/>
        <v>1</v>
      </c>
      <c r="F70">
        <f t="shared" si="3"/>
        <v>150000</v>
      </c>
      <c r="G70">
        <f t="shared" si="4"/>
        <v>75000</v>
      </c>
      <c r="H70">
        <v>8</v>
      </c>
      <c r="I70">
        <v>6</v>
      </c>
      <c r="J70">
        <v>0</v>
      </c>
      <c r="K70">
        <v>0</v>
      </c>
      <c r="L70">
        <v>1</v>
      </c>
      <c r="M70">
        <v>1</v>
      </c>
      <c r="N70">
        <v>1</v>
      </c>
      <c r="O70">
        <v>1</v>
      </c>
    </row>
    <row r="71" spans="1:15" x14ac:dyDescent="0.25">
      <c r="A71">
        <v>93</v>
      </c>
      <c r="B71">
        <v>1</v>
      </c>
      <c r="C71">
        <v>9</v>
      </c>
      <c r="D71">
        <v>3</v>
      </c>
      <c r="E71">
        <f t="shared" si="5"/>
        <v>1</v>
      </c>
      <c r="F71">
        <f t="shared" si="3"/>
        <v>95000</v>
      </c>
      <c r="G71">
        <f t="shared" si="4"/>
        <v>54848.275573014449</v>
      </c>
      <c r="H71">
        <v>10</v>
      </c>
      <c r="I71">
        <v>4</v>
      </c>
      <c r="J71">
        <v>20</v>
      </c>
      <c r="K71">
        <v>1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94</v>
      </c>
      <c r="B72">
        <v>0</v>
      </c>
      <c r="C72">
        <v>7</v>
      </c>
      <c r="D72">
        <v>8</v>
      </c>
      <c r="E72">
        <f t="shared" si="5"/>
        <v>1</v>
      </c>
      <c r="F72">
        <f t="shared" si="3"/>
        <v>75000</v>
      </c>
      <c r="G72">
        <f t="shared" si="4"/>
        <v>26516.504294495531</v>
      </c>
      <c r="H72">
        <v>1</v>
      </c>
      <c r="I72">
        <v>4</v>
      </c>
      <c r="J72">
        <v>15</v>
      </c>
      <c r="K72">
        <v>0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>
        <v>95</v>
      </c>
      <c r="B73">
        <v>1</v>
      </c>
      <c r="C73">
        <v>5</v>
      </c>
      <c r="D73">
        <v>2</v>
      </c>
      <c r="E73">
        <f t="shared" si="5"/>
        <v>1</v>
      </c>
      <c r="F73">
        <f t="shared" si="3"/>
        <v>55000</v>
      </c>
      <c r="G73">
        <f t="shared" si="4"/>
        <v>38890.872965260111</v>
      </c>
      <c r="H73">
        <v>5</v>
      </c>
      <c r="I73">
        <v>6</v>
      </c>
      <c r="J73">
        <v>10</v>
      </c>
      <c r="K73">
        <v>1</v>
      </c>
      <c r="L73">
        <v>1</v>
      </c>
      <c r="M73">
        <v>0</v>
      </c>
      <c r="N73">
        <v>0</v>
      </c>
      <c r="O73">
        <v>0</v>
      </c>
    </row>
    <row r="74" spans="1:15" x14ac:dyDescent="0.25">
      <c r="A74">
        <v>96</v>
      </c>
      <c r="B74">
        <v>0</v>
      </c>
      <c r="C74">
        <v>3</v>
      </c>
      <c r="D74">
        <v>2</v>
      </c>
      <c r="E74">
        <f t="shared" si="5"/>
        <v>0</v>
      </c>
      <c r="F74">
        <f t="shared" si="3"/>
        <v>35000</v>
      </c>
      <c r="G74">
        <f t="shared" si="4"/>
        <v>24748.737341529162</v>
      </c>
      <c r="H74">
        <v>24</v>
      </c>
      <c r="I74">
        <v>8</v>
      </c>
      <c r="J74">
        <v>20</v>
      </c>
      <c r="K74">
        <v>0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>
        <v>97</v>
      </c>
      <c r="B75">
        <v>1</v>
      </c>
      <c r="C75">
        <v>4</v>
      </c>
      <c r="D75">
        <v>2</v>
      </c>
      <c r="E75">
        <f t="shared" si="5"/>
        <v>1</v>
      </c>
      <c r="F75">
        <f t="shared" si="3"/>
        <v>45000</v>
      </c>
      <c r="G75">
        <f t="shared" si="4"/>
        <v>31819.805153394638</v>
      </c>
      <c r="H75">
        <v>14</v>
      </c>
      <c r="I75">
        <v>7</v>
      </c>
      <c r="J75">
        <v>15</v>
      </c>
      <c r="K75">
        <v>1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98</v>
      </c>
      <c r="B76">
        <v>0</v>
      </c>
      <c r="C76">
        <v>2</v>
      </c>
      <c r="D76">
        <v>1</v>
      </c>
      <c r="E76">
        <f t="shared" si="5"/>
        <v>1</v>
      </c>
      <c r="F76">
        <f t="shared" si="3"/>
        <v>25000</v>
      </c>
      <c r="G76">
        <f t="shared" si="4"/>
        <v>25000</v>
      </c>
      <c r="H76">
        <v>2</v>
      </c>
      <c r="I76">
        <v>6</v>
      </c>
      <c r="J76">
        <v>15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x14ac:dyDescent="0.25">
      <c r="A77">
        <v>99</v>
      </c>
      <c r="B77">
        <v>1</v>
      </c>
      <c r="C77">
        <v>2</v>
      </c>
      <c r="D77">
        <v>4</v>
      </c>
      <c r="E77">
        <f t="shared" si="5"/>
        <v>0</v>
      </c>
      <c r="F77">
        <f t="shared" si="3"/>
        <v>25000</v>
      </c>
      <c r="G77">
        <f t="shared" si="4"/>
        <v>12500</v>
      </c>
      <c r="H77">
        <v>3.5</v>
      </c>
      <c r="I77">
        <v>7</v>
      </c>
      <c r="J77">
        <v>60</v>
      </c>
      <c r="K77">
        <v>1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101</v>
      </c>
      <c r="B78">
        <v>1</v>
      </c>
      <c r="C78">
        <v>4</v>
      </c>
      <c r="D78">
        <v>2</v>
      </c>
      <c r="E78">
        <f t="shared" si="5"/>
        <v>1</v>
      </c>
      <c r="F78">
        <f t="shared" si="3"/>
        <v>45000</v>
      </c>
      <c r="G78">
        <f t="shared" si="4"/>
        <v>31819.805153394638</v>
      </c>
      <c r="H78">
        <v>2</v>
      </c>
      <c r="I78">
        <v>3</v>
      </c>
      <c r="J78">
        <v>10</v>
      </c>
      <c r="K78">
        <v>1</v>
      </c>
      <c r="L78">
        <v>1</v>
      </c>
      <c r="M78">
        <v>0</v>
      </c>
      <c r="N78">
        <v>1</v>
      </c>
      <c r="O78">
        <v>0</v>
      </c>
    </row>
    <row r="79" spans="1:15" x14ac:dyDescent="0.25">
      <c r="A79">
        <v>102</v>
      </c>
      <c r="B79">
        <v>0</v>
      </c>
      <c r="C79">
        <v>0</v>
      </c>
      <c r="D79">
        <v>1</v>
      </c>
      <c r="E79">
        <f t="shared" si="5"/>
        <v>0</v>
      </c>
      <c r="F79">
        <f t="shared" si="3"/>
        <v>5000</v>
      </c>
      <c r="G79">
        <f t="shared" si="4"/>
        <v>5000</v>
      </c>
      <c r="H79">
        <v>12</v>
      </c>
      <c r="I79">
        <v>5</v>
      </c>
      <c r="J79">
        <v>30</v>
      </c>
      <c r="K79">
        <v>1</v>
      </c>
      <c r="L79">
        <v>1</v>
      </c>
      <c r="M79">
        <v>0</v>
      </c>
      <c r="N79">
        <v>0</v>
      </c>
      <c r="O79">
        <v>1</v>
      </c>
    </row>
    <row r="80" spans="1:15" x14ac:dyDescent="0.25">
      <c r="A80">
        <v>103</v>
      </c>
      <c r="B80">
        <v>1</v>
      </c>
      <c r="C80">
        <v>2</v>
      </c>
      <c r="D80">
        <v>3</v>
      </c>
      <c r="E80">
        <f t="shared" si="5"/>
        <v>0</v>
      </c>
      <c r="F80">
        <f t="shared" si="3"/>
        <v>25000</v>
      </c>
      <c r="G80">
        <f t="shared" si="4"/>
        <v>14433.756729740646</v>
      </c>
      <c r="H80">
        <v>1</v>
      </c>
      <c r="I80">
        <v>6</v>
      </c>
      <c r="J80">
        <v>30</v>
      </c>
      <c r="K80">
        <v>1</v>
      </c>
      <c r="L80">
        <v>1</v>
      </c>
      <c r="M80">
        <v>0</v>
      </c>
      <c r="N80">
        <v>0</v>
      </c>
      <c r="O80">
        <v>0</v>
      </c>
    </row>
    <row r="81" spans="1:15" x14ac:dyDescent="0.25">
      <c r="A81">
        <v>104</v>
      </c>
      <c r="B81">
        <v>0</v>
      </c>
      <c r="C81">
        <v>2</v>
      </c>
      <c r="D81">
        <v>2</v>
      </c>
      <c r="E81">
        <f t="shared" si="5"/>
        <v>0</v>
      </c>
      <c r="F81">
        <f t="shared" si="3"/>
        <v>25000</v>
      </c>
      <c r="G81">
        <f t="shared" si="4"/>
        <v>17677.669529663686</v>
      </c>
      <c r="H81">
        <v>5</v>
      </c>
      <c r="I81">
        <v>6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5">
      <c r="A82">
        <v>105</v>
      </c>
      <c r="B82">
        <v>1</v>
      </c>
      <c r="C82">
        <v>1</v>
      </c>
      <c r="D82">
        <v>1</v>
      </c>
      <c r="E82">
        <f t="shared" si="5"/>
        <v>0</v>
      </c>
      <c r="F82">
        <f t="shared" si="3"/>
        <v>15000</v>
      </c>
      <c r="G82">
        <f t="shared" si="4"/>
        <v>15000</v>
      </c>
      <c r="H82">
        <v>8.5</v>
      </c>
      <c r="I82">
        <v>4</v>
      </c>
      <c r="J82">
        <v>10</v>
      </c>
      <c r="K82">
        <v>1</v>
      </c>
      <c r="L82">
        <v>1</v>
      </c>
      <c r="M82">
        <v>0</v>
      </c>
      <c r="N82">
        <v>1</v>
      </c>
      <c r="O82">
        <v>0</v>
      </c>
    </row>
    <row r="83" spans="1:15" x14ac:dyDescent="0.25">
      <c r="A83">
        <v>106</v>
      </c>
      <c r="B83">
        <v>0</v>
      </c>
      <c r="C83">
        <v>7</v>
      </c>
      <c r="D83">
        <v>1</v>
      </c>
      <c r="E83">
        <f t="shared" si="5"/>
        <v>1</v>
      </c>
      <c r="F83">
        <f t="shared" si="3"/>
        <v>75000</v>
      </c>
      <c r="G83">
        <f t="shared" si="4"/>
        <v>75000</v>
      </c>
      <c r="H83">
        <v>1.5</v>
      </c>
      <c r="I83">
        <v>3</v>
      </c>
      <c r="J83">
        <v>30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25">
      <c r="A84">
        <v>107</v>
      </c>
      <c r="B84">
        <v>1</v>
      </c>
      <c r="C84">
        <v>2</v>
      </c>
      <c r="D84">
        <v>2</v>
      </c>
      <c r="E84">
        <f t="shared" si="5"/>
        <v>0</v>
      </c>
      <c r="F84">
        <f t="shared" si="3"/>
        <v>25000</v>
      </c>
      <c r="G84">
        <f t="shared" si="4"/>
        <v>17677.669529663686</v>
      </c>
      <c r="H84">
        <v>24</v>
      </c>
      <c r="I84">
        <v>7</v>
      </c>
      <c r="J84">
        <v>40</v>
      </c>
      <c r="K84">
        <v>1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>
        <v>108</v>
      </c>
      <c r="B85">
        <v>0</v>
      </c>
      <c r="C85">
        <v>9</v>
      </c>
      <c r="D85">
        <v>2</v>
      </c>
      <c r="E85">
        <f t="shared" si="5"/>
        <v>1</v>
      </c>
      <c r="F85">
        <f t="shared" si="3"/>
        <v>95000</v>
      </c>
      <c r="G85">
        <f t="shared" si="4"/>
        <v>67175.144212722007</v>
      </c>
      <c r="H85">
        <v>8.5</v>
      </c>
      <c r="I85">
        <v>7</v>
      </c>
      <c r="J85">
        <v>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25">
      <c r="A86">
        <v>109</v>
      </c>
      <c r="B86">
        <v>1</v>
      </c>
      <c r="C86">
        <v>4</v>
      </c>
      <c r="D86">
        <v>5</v>
      </c>
      <c r="E86">
        <f t="shared" si="5"/>
        <v>0</v>
      </c>
      <c r="F86">
        <f t="shared" si="3"/>
        <v>45000</v>
      </c>
      <c r="G86">
        <f t="shared" si="4"/>
        <v>20124.611797498106</v>
      </c>
      <c r="H86">
        <v>4</v>
      </c>
      <c r="I86">
        <v>10</v>
      </c>
      <c r="J86">
        <v>60</v>
      </c>
      <c r="K86">
        <v>1</v>
      </c>
      <c r="L86">
        <v>1</v>
      </c>
      <c r="M86">
        <v>0</v>
      </c>
      <c r="N86">
        <v>0</v>
      </c>
      <c r="O86">
        <v>0</v>
      </c>
    </row>
    <row r="87" spans="1:15" x14ac:dyDescent="0.25">
      <c r="A87">
        <v>110</v>
      </c>
      <c r="B87">
        <v>0</v>
      </c>
      <c r="C87">
        <v>3</v>
      </c>
      <c r="D87">
        <v>3</v>
      </c>
      <c r="E87">
        <f t="shared" si="5"/>
        <v>0</v>
      </c>
      <c r="F87">
        <f t="shared" si="3"/>
        <v>35000</v>
      </c>
      <c r="G87">
        <f t="shared" si="4"/>
        <v>20207.259421636903</v>
      </c>
      <c r="H87">
        <v>6</v>
      </c>
      <c r="I87">
        <v>11</v>
      </c>
      <c r="J87">
        <v>15</v>
      </c>
      <c r="K87">
        <v>1</v>
      </c>
      <c r="L87">
        <v>1</v>
      </c>
      <c r="M87">
        <v>0</v>
      </c>
      <c r="N87">
        <v>1</v>
      </c>
      <c r="O87">
        <v>0</v>
      </c>
    </row>
    <row r="88" spans="1:15" x14ac:dyDescent="0.25">
      <c r="A88">
        <v>111</v>
      </c>
      <c r="B88">
        <v>1</v>
      </c>
      <c r="C88">
        <v>3</v>
      </c>
      <c r="D88">
        <v>4</v>
      </c>
      <c r="E88">
        <f t="shared" si="5"/>
        <v>0</v>
      </c>
      <c r="F88">
        <f t="shared" si="3"/>
        <v>35000</v>
      </c>
      <c r="G88">
        <f t="shared" si="4"/>
        <v>17500</v>
      </c>
      <c r="H88">
        <v>2</v>
      </c>
      <c r="I88">
        <v>11</v>
      </c>
      <c r="J88">
        <v>5</v>
      </c>
      <c r="K88">
        <v>1</v>
      </c>
      <c r="L88">
        <v>1</v>
      </c>
      <c r="M88">
        <v>0</v>
      </c>
      <c r="N88">
        <v>0</v>
      </c>
      <c r="O88">
        <v>0</v>
      </c>
    </row>
    <row r="89" spans="1:15" x14ac:dyDescent="0.25">
      <c r="A89">
        <v>113</v>
      </c>
      <c r="B89">
        <v>1</v>
      </c>
      <c r="C89">
        <v>8</v>
      </c>
      <c r="D89">
        <v>2</v>
      </c>
      <c r="E89">
        <f t="shared" si="5"/>
        <v>1</v>
      </c>
      <c r="F89">
        <f t="shared" si="3"/>
        <v>85000</v>
      </c>
      <c r="G89">
        <f t="shared" si="4"/>
        <v>60104.076400856538</v>
      </c>
      <c r="H89">
        <v>6</v>
      </c>
      <c r="I89">
        <v>5</v>
      </c>
      <c r="J89">
        <v>30</v>
      </c>
      <c r="K89">
        <v>1</v>
      </c>
      <c r="L89">
        <v>1</v>
      </c>
      <c r="M89">
        <v>1</v>
      </c>
      <c r="N89">
        <v>1</v>
      </c>
      <c r="O89">
        <v>0</v>
      </c>
    </row>
    <row r="90" spans="1:15" x14ac:dyDescent="0.25">
      <c r="A90">
        <v>114</v>
      </c>
      <c r="B90">
        <v>0</v>
      </c>
      <c r="C90">
        <v>3</v>
      </c>
      <c r="D90">
        <v>1</v>
      </c>
      <c r="E90">
        <f t="shared" si="5"/>
        <v>1</v>
      </c>
      <c r="F90">
        <f t="shared" si="3"/>
        <v>35000</v>
      </c>
      <c r="G90">
        <f t="shared" si="4"/>
        <v>35000</v>
      </c>
      <c r="H90">
        <v>3</v>
      </c>
      <c r="I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</row>
    <row r="91" spans="1:15" x14ac:dyDescent="0.25">
      <c r="A91">
        <v>115</v>
      </c>
      <c r="B91">
        <v>1</v>
      </c>
      <c r="C91">
        <v>6</v>
      </c>
      <c r="D91">
        <v>3</v>
      </c>
      <c r="E91">
        <f t="shared" si="5"/>
        <v>1</v>
      </c>
      <c r="F91">
        <f t="shared" si="3"/>
        <v>65000</v>
      </c>
      <c r="G91">
        <f t="shared" si="4"/>
        <v>37527.76749732568</v>
      </c>
      <c r="H91">
        <v>4</v>
      </c>
      <c r="I91">
        <v>2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116</v>
      </c>
      <c r="B92">
        <v>0</v>
      </c>
      <c r="C92">
        <v>1</v>
      </c>
      <c r="D92">
        <v>3</v>
      </c>
      <c r="E92">
        <f t="shared" si="5"/>
        <v>0</v>
      </c>
      <c r="F92">
        <f t="shared" si="3"/>
        <v>15000</v>
      </c>
      <c r="G92">
        <f t="shared" si="4"/>
        <v>8660.2540378443864</v>
      </c>
      <c r="H92">
        <v>5</v>
      </c>
      <c r="I92">
        <v>9</v>
      </c>
      <c r="J92">
        <v>120</v>
      </c>
      <c r="K92">
        <v>1</v>
      </c>
      <c r="L92">
        <v>1</v>
      </c>
      <c r="M92">
        <v>0</v>
      </c>
      <c r="N92">
        <v>0</v>
      </c>
      <c r="O92">
        <v>0</v>
      </c>
    </row>
    <row r="93" spans="1:15" x14ac:dyDescent="0.25">
      <c r="A93">
        <v>117</v>
      </c>
      <c r="B93">
        <v>1</v>
      </c>
      <c r="C93">
        <v>6</v>
      </c>
      <c r="D93">
        <v>2</v>
      </c>
      <c r="E93">
        <f t="shared" si="5"/>
        <v>1</v>
      </c>
      <c r="F93">
        <f t="shared" si="3"/>
        <v>65000</v>
      </c>
      <c r="G93">
        <f t="shared" si="4"/>
        <v>45961.940777125586</v>
      </c>
      <c r="H93">
        <v>7</v>
      </c>
      <c r="I93">
        <v>5</v>
      </c>
      <c r="J93">
        <v>6</v>
      </c>
      <c r="K93">
        <v>0</v>
      </c>
      <c r="L93">
        <v>1</v>
      </c>
      <c r="M93">
        <v>0</v>
      </c>
      <c r="N93">
        <v>0</v>
      </c>
      <c r="O93">
        <v>0</v>
      </c>
    </row>
    <row r="94" spans="1:15" x14ac:dyDescent="0.25">
      <c r="A94">
        <v>119</v>
      </c>
      <c r="B94">
        <v>1</v>
      </c>
      <c r="C94">
        <v>10</v>
      </c>
      <c r="D94">
        <v>5</v>
      </c>
      <c r="E94">
        <f t="shared" si="5"/>
        <v>1</v>
      </c>
      <c r="F94">
        <f t="shared" si="3"/>
        <v>125000</v>
      </c>
      <c r="G94">
        <f t="shared" si="4"/>
        <v>55901.699437494739</v>
      </c>
      <c r="H94">
        <v>4</v>
      </c>
      <c r="I94">
        <v>8</v>
      </c>
      <c r="J94">
        <v>60</v>
      </c>
      <c r="K94">
        <v>1</v>
      </c>
      <c r="L94">
        <v>1</v>
      </c>
      <c r="M94">
        <v>0</v>
      </c>
      <c r="N94">
        <v>0</v>
      </c>
      <c r="O94">
        <v>0</v>
      </c>
    </row>
    <row r="95" spans="1:15" x14ac:dyDescent="0.25">
      <c r="A95">
        <v>120</v>
      </c>
      <c r="B95">
        <v>0</v>
      </c>
      <c r="C95">
        <v>8</v>
      </c>
      <c r="D95">
        <v>4</v>
      </c>
      <c r="E95">
        <f t="shared" si="5"/>
        <v>1</v>
      </c>
      <c r="F95">
        <f t="shared" si="3"/>
        <v>85000</v>
      </c>
      <c r="G95">
        <f t="shared" si="4"/>
        <v>42500</v>
      </c>
      <c r="H95">
        <v>5</v>
      </c>
      <c r="I95">
        <v>4</v>
      </c>
      <c r="J95">
        <v>30</v>
      </c>
      <c r="K95">
        <v>0</v>
      </c>
      <c r="L95">
        <v>1</v>
      </c>
      <c r="M95">
        <v>1</v>
      </c>
      <c r="N95">
        <v>1</v>
      </c>
      <c r="O95">
        <v>1</v>
      </c>
    </row>
    <row r="96" spans="1:15" x14ac:dyDescent="0.25">
      <c r="A96">
        <v>122</v>
      </c>
      <c r="B96">
        <v>0</v>
      </c>
      <c r="C96">
        <v>9</v>
      </c>
      <c r="D96">
        <v>3</v>
      </c>
      <c r="E96">
        <f t="shared" si="5"/>
        <v>1</v>
      </c>
      <c r="F96">
        <f t="shared" si="3"/>
        <v>95000</v>
      </c>
      <c r="G96">
        <f t="shared" si="4"/>
        <v>54848.275573014449</v>
      </c>
      <c r="H96">
        <v>10</v>
      </c>
      <c r="I96">
        <v>7</v>
      </c>
      <c r="J96">
        <v>5</v>
      </c>
      <c r="K96">
        <v>1</v>
      </c>
      <c r="L96">
        <v>1</v>
      </c>
      <c r="M96">
        <v>0</v>
      </c>
      <c r="N96">
        <v>1</v>
      </c>
      <c r="O96">
        <v>1</v>
      </c>
    </row>
    <row r="97" spans="1:15" x14ac:dyDescent="0.25">
      <c r="A97">
        <v>123</v>
      </c>
      <c r="B97">
        <v>1</v>
      </c>
      <c r="C97">
        <v>10</v>
      </c>
      <c r="D97">
        <v>3</v>
      </c>
      <c r="E97">
        <f t="shared" si="5"/>
        <v>1</v>
      </c>
      <c r="F97">
        <f t="shared" si="3"/>
        <v>125000</v>
      </c>
      <c r="G97">
        <f t="shared" si="4"/>
        <v>72168.783648703218</v>
      </c>
      <c r="H97">
        <v>2</v>
      </c>
      <c r="I97">
        <v>3</v>
      </c>
      <c r="J97">
        <v>5</v>
      </c>
      <c r="K97">
        <v>1</v>
      </c>
      <c r="L97">
        <v>1</v>
      </c>
      <c r="M97">
        <v>0</v>
      </c>
      <c r="N97">
        <v>1</v>
      </c>
      <c r="O97">
        <v>0</v>
      </c>
    </row>
    <row r="98" spans="1:15" x14ac:dyDescent="0.25">
      <c r="A98">
        <v>124</v>
      </c>
      <c r="B98">
        <v>0</v>
      </c>
      <c r="C98">
        <v>2</v>
      </c>
      <c r="D98">
        <v>2</v>
      </c>
      <c r="E98">
        <f t="shared" si="5"/>
        <v>0</v>
      </c>
      <c r="F98">
        <f t="shared" si="3"/>
        <v>25000</v>
      </c>
      <c r="G98">
        <f t="shared" si="4"/>
        <v>17677.669529663686</v>
      </c>
      <c r="H98">
        <v>4</v>
      </c>
      <c r="I98">
        <v>3</v>
      </c>
      <c r="J98">
        <v>5</v>
      </c>
      <c r="K98">
        <v>0</v>
      </c>
      <c r="L98">
        <v>1</v>
      </c>
      <c r="M98">
        <v>0</v>
      </c>
      <c r="N98">
        <v>1</v>
      </c>
      <c r="O98">
        <v>1</v>
      </c>
    </row>
    <row r="99" spans="1:15" x14ac:dyDescent="0.25">
      <c r="A99">
        <v>125</v>
      </c>
      <c r="B99">
        <v>1</v>
      </c>
      <c r="C99">
        <v>5</v>
      </c>
      <c r="D99">
        <v>3</v>
      </c>
      <c r="E99">
        <f t="shared" si="5"/>
        <v>1</v>
      </c>
      <c r="F99">
        <f t="shared" si="3"/>
        <v>55000</v>
      </c>
      <c r="G99">
        <f t="shared" si="4"/>
        <v>31754.264805429419</v>
      </c>
      <c r="H99">
        <v>0.5</v>
      </c>
      <c r="I99">
        <v>5</v>
      </c>
      <c r="J99">
        <v>3</v>
      </c>
      <c r="K99">
        <v>1</v>
      </c>
      <c r="L99">
        <v>1</v>
      </c>
      <c r="M99">
        <v>0</v>
      </c>
      <c r="N99">
        <v>0</v>
      </c>
      <c r="O99">
        <v>1</v>
      </c>
    </row>
    <row r="100" spans="1:15" x14ac:dyDescent="0.25">
      <c r="A100">
        <v>126</v>
      </c>
      <c r="B100">
        <v>0</v>
      </c>
      <c r="C100">
        <v>4</v>
      </c>
      <c r="D100">
        <v>3</v>
      </c>
      <c r="E100">
        <f t="shared" si="5"/>
        <v>1</v>
      </c>
      <c r="F100">
        <f t="shared" si="3"/>
        <v>45000</v>
      </c>
      <c r="G100">
        <f t="shared" si="4"/>
        <v>25980.762113533161</v>
      </c>
      <c r="H100">
        <v>3</v>
      </c>
      <c r="I100">
        <v>5</v>
      </c>
      <c r="J100">
        <v>10</v>
      </c>
      <c r="K100">
        <v>1</v>
      </c>
      <c r="L100">
        <v>1</v>
      </c>
      <c r="M100">
        <v>0</v>
      </c>
      <c r="N100">
        <v>1</v>
      </c>
      <c r="O100">
        <v>1</v>
      </c>
    </row>
    <row r="101" spans="1:15" x14ac:dyDescent="0.25">
      <c r="A101">
        <v>127</v>
      </c>
      <c r="B101">
        <v>1</v>
      </c>
      <c r="C101">
        <v>2</v>
      </c>
      <c r="D101">
        <v>2</v>
      </c>
      <c r="E101">
        <f t="shared" si="5"/>
        <v>0</v>
      </c>
      <c r="F101">
        <f t="shared" si="3"/>
        <v>25000</v>
      </c>
      <c r="G101">
        <f t="shared" si="4"/>
        <v>17677.669529663686</v>
      </c>
      <c r="H101">
        <v>5</v>
      </c>
      <c r="I101">
        <v>5</v>
      </c>
      <c r="J101">
        <v>20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x14ac:dyDescent="0.25">
      <c r="A102">
        <v>128</v>
      </c>
      <c r="B102">
        <v>0</v>
      </c>
      <c r="C102">
        <v>4</v>
      </c>
      <c r="D102">
        <v>2</v>
      </c>
      <c r="E102">
        <f t="shared" si="5"/>
        <v>1</v>
      </c>
      <c r="F102">
        <f t="shared" si="3"/>
        <v>45000</v>
      </c>
      <c r="G102">
        <f t="shared" si="4"/>
        <v>31819.805153394638</v>
      </c>
      <c r="H102">
        <v>4</v>
      </c>
      <c r="I102">
        <v>1</v>
      </c>
      <c r="J102">
        <v>30</v>
      </c>
      <c r="K102">
        <v>0</v>
      </c>
      <c r="L102">
        <v>1</v>
      </c>
      <c r="M102">
        <v>0</v>
      </c>
      <c r="N102">
        <v>1</v>
      </c>
      <c r="O102">
        <v>0</v>
      </c>
    </row>
    <row r="103" spans="1:15" x14ac:dyDescent="0.25">
      <c r="A103">
        <v>129</v>
      </c>
      <c r="B103">
        <v>1</v>
      </c>
      <c r="C103">
        <v>1</v>
      </c>
      <c r="D103">
        <v>1</v>
      </c>
      <c r="E103">
        <f t="shared" si="5"/>
        <v>0</v>
      </c>
      <c r="F103">
        <f t="shared" si="3"/>
        <v>15000</v>
      </c>
      <c r="G103">
        <f t="shared" si="4"/>
        <v>15000</v>
      </c>
      <c r="H103">
        <v>20</v>
      </c>
      <c r="I103">
        <v>10</v>
      </c>
      <c r="J103">
        <v>10</v>
      </c>
      <c r="K103">
        <v>1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130</v>
      </c>
      <c r="B104">
        <v>0</v>
      </c>
      <c r="C104">
        <v>1</v>
      </c>
      <c r="D104">
        <v>4</v>
      </c>
      <c r="E104">
        <f t="shared" si="5"/>
        <v>0</v>
      </c>
      <c r="F104">
        <f t="shared" si="3"/>
        <v>15000</v>
      </c>
      <c r="G104">
        <f t="shared" si="4"/>
        <v>7500</v>
      </c>
      <c r="H104">
        <v>5</v>
      </c>
      <c r="I104">
        <v>3</v>
      </c>
      <c r="J104">
        <v>10</v>
      </c>
      <c r="K104">
        <v>0</v>
      </c>
      <c r="L104">
        <v>1</v>
      </c>
      <c r="M104">
        <v>1</v>
      </c>
      <c r="N104">
        <v>1</v>
      </c>
      <c r="O104">
        <v>0</v>
      </c>
    </row>
    <row r="105" spans="1:15" x14ac:dyDescent="0.25">
      <c r="A105">
        <v>131</v>
      </c>
      <c r="B105">
        <v>1</v>
      </c>
      <c r="C105">
        <v>4</v>
      </c>
      <c r="D105">
        <v>1</v>
      </c>
      <c r="E105">
        <f t="shared" si="5"/>
        <v>1</v>
      </c>
      <c r="F105">
        <f t="shared" si="3"/>
        <v>45000</v>
      </c>
      <c r="G105">
        <f t="shared" si="4"/>
        <v>45000</v>
      </c>
      <c r="H105">
        <v>3</v>
      </c>
      <c r="I105">
        <v>3</v>
      </c>
      <c r="J105">
        <v>10</v>
      </c>
      <c r="K105">
        <v>1</v>
      </c>
      <c r="L105">
        <v>1</v>
      </c>
      <c r="M105">
        <v>0</v>
      </c>
      <c r="N105">
        <v>1</v>
      </c>
      <c r="O105">
        <v>0</v>
      </c>
    </row>
    <row r="106" spans="1:15" x14ac:dyDescent="0.25">
      <c r="A106">
        <v>132</v>
      </c>
      <c r="B106">
        <v>0</v>
      </c>
      <c r="C106">
        <v>5</v>
      </c>
      <c r="D106">
        <v>3</v>
      </c>
      <c r="E106">
        <f t="shared" si="5"/>
        <v>1</v>
      </c>
      <c r="F106">
        <f t="shared" si="3"/>
        <v>55000</v>
      </c>
      <c r="G106">
        <f t="shared" si="4"/>
        <v>31754.264805429419</v>
      </c>
      <c r="H106">
        <v>3</v>
      </c>
      <c r="I106">
        <v>4</v>
      </c>
      <c r="J106">
        <v>45</v>
      </c>
      <c r="K106">
        <v>1</v>
      </c>
      <c r="L106">
        <v>1</v>
      </c>
      <c r="M106">
        <v>0</v>
      </c>
      <c r="N106">
        <v>1</v>
      </c>
      <c r="O106">
        <v>1</v>
      </c>
    </row>
    <row r="107" spans="1:15" x14ac:dyDescent="0.25">
      <c r="A107">
        <v>133</v>
      </c>
      <c r="B107">
        <v>1</v>
      </c>
      <c r="C107">
        <v>9</v>
      </c>
      <c r="D107">
        <v>4</v>
      </c>
      <c r="E107">
        <f t="shared" si="5"/>
        <v>1</v>
      </c>
      <c r="F107">
        <f t="shared" si="3"/>
        <v>95000</v>
      </c>
      <c r="G107">
        <f t="shared" si="4"/>
        <v>47500</v>
      </c>
      <c r="H107">
        <v>1</v>
      </c>
      <c r="I107">
        <v>5</v>
      </c>
      <c r="J107">
        <v>5</v>
      </c>
      <c r="K107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>
        <v>134</v>
      </c>
      <c r="B108">
        <v>0</v>
      </c>
      <c r="C108">
        <v>1</v>
      </c>
      <c r="D108">
        <v>2</v>
      </c>
      <c r="E108">
        <f t="shared" si="5"/>
        <v>0</v>
      </c>
      <c r="F108">
        <f t="shared" si="3"/>
        <v>15000</v>
      </c>
      <c r="G108">
        <f t="shared" si="4"/>
        <v>10606.601717798212</v>
      </c>
      <c r="H108">
        <v>4</v>
      </c>
      <c r="I108">
        <v>9</v>
      </c>
      <c r="J108">
        <v>15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25">
      <c r="A109">
        <v>136</v>
      </c>
      <c r="B109">
        <v>0</v>
      </c>
      <c r="C109">
        <v>3</v>
      </c>
      <c r="D109">
        <v>7</v>
      </c>
      <c r="E109">
        <f t="shared" si="5"/>
        <v>0</v>
      </c>
      <c r="F109">
        <f t="shared" si="3"/>
        <v>35000</v>
      </c>
      <c r="G109">
        <f t="shared" si="4"/>
        <v>13228.756555322952</v>
      </c>
      <c r="H109">
        <v>2</v>
      </c>
      <c r="I109">
        <v>9</v>
      </c>
      <c r="J109">
        <v>30</v>
      </c>
      <c r="K109">
        <v>0</v>
      </c>
      <c r="L109">
        <v>1</v>
      </c>
      <c r="M109">
        <v>1</v>
      </c>
      <c r="N109">
        <v>0</v>
      </c>
      <c r="O109">
        <v>1</v>
      </c>
    </row>
    <row r="110" spans="1:15" x14ac:dyDescent="0.25">
      <c r="A110">
        <v>137</v>
      </c>
      <c r="B110">
        <v>1</v>
      </c>
      <c r="C110">
        <v>0</v>
      </c>
      <c r="D110">
        <v>1</v>
      </c>
      <c r="E110">
        <f t="shared" si="5"/>
        <v>0</v>
      </c>
      <c r="F110">
        <f t="shared" si="3"/>
        <v>5000</v>
      </c>
      <c r="G110">
        <f t="shared" si="4"/>
        <v>5000</v>
      </c>
      <c r="H110">
        <v>2</v>
      </c>
      <c r="I110">
        <v>8</v>
      </c>
      <c r="J110">
        <v>15</v>
      </c>
      <c r="K110">
        <v>1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>
        <v>138</v>
      </c>
      <c r="B111">
        <v>0</v>
      </c>
      <c r="C111">
        <v>3</v>
      </c>
      <c r="D111">
        <v>4</v>
      </c>
      <c r="E111">
        <f t="shared" si="5"/>
        <v>0</v>
      </c>
      <c r="F111">
        <f t="shared" si="3"/>
        <v>35000</v>
      </c>
      <c r="G111">
        <f t="shared" si="4"/>
        <v>17500</v>
      </c>
      <c r="H111">
        <v>12</v>
      </c>
      <c r="I111">
        <v>6</v>
      </c>
      <c r="J111">
        <v>100</v>
      </c>
      <c r="K111">
        <v>0</v>
      </c>
      <c r="L111">
        <v>1</v>
      </c>
      <c r="M111">
        <v>1</v>
      </c>
      <c r="N111">
        <v>1</v>
      </c>
      <c r="O111">
        <v>1</v>
      </c>
    </row>
    <row r="112" spans="1:15" x14ac:dyDescent="0.25">
      <c r="A112">
        <v>139</v>
      </c>
      <c r="B112">
        <v>1</v>
      </c>
      <c r="C112">
        <v>0</v>
      </c>
      <c r="D112">
        <v>5</v>
      </c>
      <c r="E112">
        <f t="shared" si="5"/>
        <v>0</v>
      </c>
      <c r="F112">
        <f t="shared" si="3"/>
        <v>5000</v>
      </c>
      <c r="G112">
        <f t="shared" si="4"/>
        <v>2236.0679774997898</v>
      </c>
      <c r="H112">
        <v>10</v>
      </c>
      <c r="I112">
        <v>9</v>
      </c>
      <c r="J112">
        <v>5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>
        <v>140</v>
      </c>
      <c r="B113">
        <v>0</v>
      </c>
      <c r="C113">
        <v>1</v>
      </c>
      <c r="D113">
        <v>1</v>
      </c>
      <c r="E113">
        <f t="shared" si="5"/>
        <v>0</v>
      </c>
      <c r="F113">
        <f t="shared" si="3"/>
        <v>15000</v>
      </c>
      <c r="G113">
        <f t="shared" si="4"/>
        <v>15000</v>
      </c>
      <c r="H113">
        <v>2</v>
      </c>
      <c r="I113">
        <v>3</v>
      </c>
      <c r="J113">
        <v>10</v>
      </c>
      <c r="K113">
        <v>0</v>
      </c>
      <c r="L113">
        <v>1</v>
      </c>
      <c r="M113">
        <v>0</v>
      </c>
      <c r="N113">
        <v>1</v>
      </c>
      <c r="O113">
        <v>1</v>
      </c>
    </row>
    <row r="114" spans="1:15" x14ac:dyDescent="0.25">
      <c r="A114">
        <v>141</v>
      </c>
      <c r="B114">
        <v>1</v>
      </c>
      <c r="C114">
        <v>4</v>
      </c>
      <c r="D114">
        <v>3</v>
      </c>
      <c r="E114">
        <f t="shared" si="5"/>
        <v>1</v>
      </c>
      <c r="F114">
        <f t="shared" si="3"/>
        <v>45000</v>
      </c>
      <c r="G114">
        <f t="shared" si="4"/>
        <v>25980.762113533161</v>
      </c>
      <c r="H114">
        <v>24</v>
      </c>
      <c r="I114">
        <v>4</v>
      </c>
      <c r="J114">
        <v>45</v>
      </c>
      <c r="K114">
        <v>1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>
        <v>142</v>
      </c>
      <c r="B115">
        <v>0</v>
      </c>
      <c r="C115">
        <v>2</v>
      </c>
      <c r="D115">
        <v>1</v>
      </c>
      <c r="E115">
        <f t="shared" si="5"/>
        <v>1</v>
      </c>
      <c r="F115">
        <f t="shared" si="3"/>
        <v>25000</v>
      </c>
      <c r="G115">
        <f t="shared" si="4"/>
        <v>25000</v>
      </c>
      <c r="H115">
        <v>4</v>
      </c>
      <c r="I115">
        <v>9</v>
      </c>
      <c r="J115">
        <v>45</v>
      </c>
      <c r="K115">
        <v>1</v>
      </c>
      <c r="L115">
        <v>1</v>
      </c>
      <c r="M115">
        <v>0</v>
      </c>
      <c r="N115">
        <v>1</v>
      </c>
      <c r="O115">
        <v>1</v>
      </c>
    </row>
    <row r="116" spans="1:15" x14ac:dyDescent="0.25">
      <c r="A116">
        <v>143</v>
      </c>
      <c r="B116">
        <v>1</v>
      </c>
      <c r="C116">
        <v>3</v>
      </c>
      <c r="D116">
        <v>3</v>
      </c>
      <c r="E116">
        <f t="shared" si="5"/>
        <v>0</v>
      </c>
      <c r="F116">
        <f t="shared" si="3"/>
        <v>35000</v>
      </c>
      <c r="G116">
        <f t="shared" si="4"/>
        <v>20207.259421636903</v>
      </c>
      <c r="H116">
        <v>3</v>
      </c>
      <c r="I116">
        <v>8</v>
      </c>
      <c r="J116">
        <v>120</v>
      </c>
      <c r="K116">
        <v>1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144</v>
      </c>
      <c r="B117">
        <v>0</v>
      </c>
      <c r="C117">
        <v>7</v>
      </c>
      <c r="D117">
        <v>2</v>
      </c>
      <c r="E117">
        <f t="shared" si="5"/>
        <v>1</v>
      </c>
      <c r="F117">
        <f t="shared" si="3"/>
        <v>75000</v>
      </c>
      <c r="G117">
        <f t="shared" si="4"/>
        <v>53033.008588991062</v>
      </c>
      <c r="H117">
        <v>3</v>
      </c>
      <c r="I117">
        <v>5</v>
      </c>
      <c r="J117">
        <v>15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>
        <v>145</v>
      </c>
      <c r="B118">
        <v>1</v>
      </c>
      <c r="C118">
        <v>9</v>
      </c>
      <c r="D118">
        <v>2</v>
      </c>
      <c r="E118">
        <f t="shared" si="5"/>
        <v>1</v>
      </c>
      <c r="F118">
        <f t="shared" si="3"/>
        <v>95000</v>
      </c>
      <c r="G118">
        <f t="shared" si="4"/>
        <v>67175.144212722007</v>
      </c>
      <c r="H118">
        <v>4</v>
      </c>
      <c r="I118">
        <v>5</v>
      </c>
      <c r="J118">
        <v>15</v>
      </c>
      <c r="K118">
        <v>1</v>
      </c>
      <c r="L118">
        <v>1</v>
      </c>
      <c r="M118">
        <v>0</v>
      </c>
      <c r="N118">
        <v>1</v>
      </c>
      <c r="O118">
        <v>0</v>
      </c>
    </row>
    <row r="119" spans="1:15" x14ac:dyDescent="0.25">
      <c r="A119">
        <v>146</v>
      </c>
      <c r="B119">
        <v>0</v>
      </c>
      <c r="C119">
        <v>2</v>
      </c>
      <c r="D119">
        <v>2</v>
      </c>
      <c r="E119">
        <f t="shared" si="5"/>
        <v>0</v>
      </c>
      <c r="F119">
        <f t="shared" si="3"/>
        <v>25000</v>
      </c>
      <c r="G119">
        <f t="shared" si="4"/>
        <v>17677.669529663686</v>
      </c>
      <c r="H119">
        <v>1</v>
      </c>
      <c r="I119">
        <v>4</v>
      </c>
      <c r="J119">
        <v>30</v>
      </c>
      <c r="K119">
        <v>0</v>
      </c>
      <c r="L119">
        <v>1</v>
      </c>
      <c r="M119">
        <v>1</v>
      </c>
      <c r="N119">
        <v>1</v>
      </c>
      <c r="O119">
        <v>1</v>
      </c>
    </row>
    <row r="120" spans="1:15" x14ac:dyDescent="0.25">
      <c r="A120">
        <v>147</v>
      </c>
      <c r="B120">
        <v>1</v>
      </c>
      <c r="C120">
        <v>1</v>
      </c>
      <c r="D120">
        <v>1</v>
      </c>
      <c r="E120">
        <f t="shared" si="5"/>
        <v>0</v>
      </c>
      <c r="F120">
        <f t="shared" si="3"/>
        <v>15000</v>
      </c>
      <c r="G120">
        <f t="shared" si="4"/>
        <v>15000</v>
      </c>
      <c r="H120">
        <v>5</v>
      </c>
      <c r="I120">
        <v>8</v>
      </c>
      <c r="J120">
        <v>60</v>
      </c>
      <c r="K120">
        <v>1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>
        <v>148</v>
      </c>
      <c r="B121">
        <v>0</v>
      </c>
      <c r="C121">
        <v>7</v>
      </c>
      <c r="D121">
        <v>2</v>
      </c>
      <c r="E121">
        <f t="shared" si="5"/>
        <v>1</v>
      </c>
      <c r="F121">
        <f t="shared" si="3"/>
        <v>75000</v>
      </c>
      <c r="G121">
        <f t="shared" si="4"/>
        <v>53033.008588991062</v>
      </c>
      <c r="H121">
        <v>5</v>
      </c>
      <c r="I121">
        <v>5</v>
      </c>
      <c r="J121">
        <v>30</v>
      </c>
      <c r="K121">
        <v>1</v>
      </c>
      <c r="L121">
        <v>1</v>
      </c>
      <c r="M121">
        <v>0</v>
      </c>
      <c r="N121">
        <v>1</v>
      </c>
      <c r="O121">
        <v>1</v>
      </c>
    </row>
    <row r="122" spans="1:15" x14ac:dyDescent="0.25">
      <c r="A122">
        <v>149</v>
      </c>
      <c r="B122">
        <v>1</v>
      </c>
      <c r="C122">
        <v>4</v>
      </c>
      <c r="D122">
        <v>1</v>
      </c>
      <c r="E122">
        <f t="shared" si="5"/>
        <v>1</v>
      </c>
      <c r="F122">
        <f t="shared" si="3"/>
        <v>45000</v>
      </c>
      <c r="G122">
        <f t="shared" si="4"/>
        <v>45000</v>
      </c>
      <c r="H122">
        <v>6</v>
      </c>
      <c r="I122">
        <v>1</v>
      </c>
      <c r="J122">
        <v>5</v>
      </c>
      <c r="K122">
        <v>1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150</v>
      </c>
      <c r="B123">
        <v>0</v>
      </c>
      <c r="C123">
        <v>7</v>
      </c>
      <c r="D123">
        <v>2</v>
      </c>
      <c r="E123">
        <f t="shared" si="5"/>
        <v>1</v>
      </c>
      <c r="F123">
        <f t="shared" si="3"/>
        <v>75000</v>
      </c>
      <c r="G123">
        <f t="shared" si="4"/>
        <v>53033.008588991062</v>
      </c>
      <c r="H123">
        <v>8</v>
      </c>
      <c r="I123">
        <v>7</v>
      </c>
      <c r="J123">
        <v>10</v>
      </c>
      <c r="K123">
        <v>0</v>
      </c>
      <c r="L123">
        <v>1</v>
      </c>
      <c r="M123">
        <v>1</v>
      </c>
      <c r="N123">
        <v>0</v>
      </c>
      <c r="O123">
        <v>0</v>
      </c>
    </row>
    <row r="124" spans="1:15" x14ac:dyDescent="0.25">
      <c r="A124">
        <v>153</v>
      </c>
      <c r="B124">
        <v>0</v>
      </c>
      <c r="C124">
        <v>1</v>
      </c>
      <c r="D124">
        <v>1</v>
      </c>
      <c r="E124">
        <f t="shared" si="5"/>
        <v>0</v>
      </c>
      <c r="F124">
        <f t="shared" si="3"/>
        <v>15000</v>
      </c>
      <c r="G124">
        <f t="shared" si="4"/>
        <v>15000</v>
      </c>
      <c r="H124">
        <v>5</v>
      </c>
      <c r="I124">
        <v>7</v>
      </c>
      <c r="J124">
        <v>5</v>
      </c>
      <c r="K124">
        <v>0</v>
      </c>
      <c r="L124">
        <v>1</v>
      </c>
      <c r="M124">
        <v>0</v>
      </c>
      <c r="N124">
        <v>1</v>
      </c>
      <c r="O124">
        <v>1</v>
      </c>
    </row>
    <row r="125" spans="1:15" x14ac:dyDescent="0.25">
      <c r="A125">
        <v>154</v>
      </c>
      <c r="B125">
        <v>1</v>
      </c>
      <c r="C125">
        <v>4</v>
      </c>
      <c r="D125">
        <v>1</v>
      </c>
      <c r="E125">
        <f t="shared" si="5"/>
        <v>1</v>
      </c>
      <c r="F125">
        <f t="shared" si="3"/>
        <v>45000</v>
      </c>
      <c r="G125">
        <f t="shared" si="4"/>
        <v>45000</v>
      </c>
      <c r="H125">
        <v>3</v>
      </c>
      <c r="I125">
        <v>2</v>
      </c>
      <c r="J125">
        <v>5</v>
      </c>
      <c r="K125">
        <v>1</v>
      </c>
      <c r="L125">
        <v>1</v>
      </c>
      <c r="M125">
        <v>0</v>
      </c>
      <c r="N125">
        <v>0</v>
      </c>
      <c r="O125">
        <v>0</v>
      </c>
    </row>
    <row r="126" spans="1:15" x14ac:dyDescent="0.25">
      <c r="A126">
        <v>156</v>
      </c>
      <c r="B126">
        <v>1</v>
      </c>
      <c r="C126">
        <v>2</v>
      </c>
      <c r="D126">
        <v>4</v>
      </c>
      <c r="E126">
        <f t="shared" si="5"/>
        <v>0</v>
      </c>
      <c r="F126">
        <f t="shared" si="3"/>
        <v>25000</v>
      </c>
      <c r="G126">
        <f t="shared" si="4"/>
        <v>12500</v>
      </c>
      <c r="H126">
        <v>4</v>
      </c>
      <c r="I126">
        <v>2</v>
      </c>
      <c r="J126">
        <v>20</v>
      </c>
      <c r="K126">
        <v>1</v>
      </c>
      <c r="L126">
        <v>1</v>
      </c>
      <c r="M126">
        <v>0</v>
      </c>
      <c r="N126">
        <v>0</v>
      </c>
      <c r="O126">
        <v>0</v>
      </c>
    </row>
    <row r="127" spans="1:15" x14ac:dyDescent="0.25">
      <c r="A127">
        <v>157</v>
      </c>
      <c r="B127">
        <v>0</v>
      </c>
      <c r="C127">
        <v>0</v>
      </c>
      <c r="D127">
        <v>1</v>
      </c>
      <c r="E127">
        <f t="shared" si="5"/>
        <v>0</v>
      </c>
      <c r="F127">
        <f t="shared" si="3"/>
        <v>5000</v>
      </c>
      <c r="G127">
        <f t="shared" si="4"/>
        <v>5000</v>
      </c>
      <c r="H127">
        <v>6</v>
      </c>
      <c r="I127">
        <v>7</v>
      </c>
      <c r="J127">
        <v>5</v>
      </c>
      <c r="K127">
        <v>0</v>
      </c>
      <c r="L127">
        <v>1</v>
      </c>
      <c r="M127">
        <v>1</v>
      </c>
      <c r="N127">
        <v>1</v>
      </c>
      <c r="O127">
        <v>1</v>
      </c>
    </row>
    <row r="128" spans="1:15" x14ac:dyDescent="0.25">
      <c r="A128">
        <v>158</v>
      </c>
      <c r="B128">
        <v>1</v>
      </c>
      <c r="C128">
        <v>5</v>
      </c>
      <c r="D128">
        <v>5</v>
      </c>
      <c r="E128">
        <f t="shared" si="5"/>
        <v>0</v>
      </c>
      <c r="F128">
        <f t="shared" si="3"/>
        <v>55000</v>
      </c>
      <c r="G128">
        <f t="shared" si="4"/>
        <v>24596.747752497686</v>
      </c>
      <c r="H128">
        <v>4</v>
      </c>
      <c r="I128">
        <v>3</v>
      </c>
      <c r="J128">
        <v>10</v>
      </c>
      <c r="K128">
        <v>1</v>
      </c>
      <c r="L128">
        <v>1</v>
      </c>
      <c r="M128">
        <v>0</v>
      </c>
      <c r="N128">
        <v>0</v>
      </c>
      <c r="O128">
        <v>1</v>
      </c>
    </row>
    <row r="129" spans="1:15" x14ac:dyDescent="0.25">
      <c r="A129">
        <v>159</v>
      </c>
      <c r="B129">
        <v>0</v>
      </c>
      <c r="C129">
        <v>2</v>
      </c>
      <c r="D129">
        <v>3</v>
      </c>
      <c r="E129">
        <f t="shared" si="5"/>
        <v>0</v>
      </c>
      <c r="F129">
        <f t="shared" si="3"/>
        <v>25000</v>
      </c>
      <c r="G129">
        <f t="shared" si="4"/>
        <v>14433.756729740646</v>
      </c>
      <c r="H129">
        <v>3</v>
      </c>
      <c r="I129">
        <v>3</v>
      </c>
      <c r="J129">
        <v>15</v>
      </c>
      <c r="K129">
        <v>0</v>
      </c>
      <c r="L129">
        <v>1</v>
      </c>
      <c r="M129">
        <v>1</v>
      </c>
      <c r="N129">
        <v>0</v>
      </c>
      <c r="O129">
        <v>1</v>
      </c>
    </row>
    <row r="130" spans="1:15" x14ac:dyDescent="0.25">
      <c r="A130">
        <v>160</v>
      </c>
      <c r="B130">
        <v>1</v>
      </c>
      <c r="C130">
        <v>4</v>
      </c>
      <c r="D130">
        <v>3</v>
      </c>
      <c r="E130">
        <f t="shared" si="5"/>
        <v>1</v>
      </c>
      <c r="F130">
        <f t="shared" ref="F130:F193" si="6">IF(C130=10,125000,IF(C130=11,150000,C130*10000+5000))</f>
        <v>45000</v>
      </c>
      <c r="G130">
        <f t="shared" ref="G130:G193" si="7">F130/SQRT(D130)</f>
        <v>25980.762113533161</v>
      </c>
      <c r="H130">
        <v>6</v>
      </c>
      <c r="I130">
        <v>6</v>
      </c>
      <c r="J130">
        <v>80</v>
      </c>
      <c r="K130">
        <v>1</v>
      </c>
      <c r="L130">
        <v>1</v>
      </c>
      <c r="M130">
        <v>0</v>
      </c>
      <c r="N130">
        <v>0</v>
      </c>
      <c r="O130">
        <v>0</v>
      </c>
    </row>
    <row r="131" spans="1:15" x14ac:dyDescent="0.25">
      <c r="A131">
        <v>161</v>
      </c>
      <c r="B131">
        <v>0</v>
      </c>
      <c r="C131">
        <v>3</v>
      </c>
      <c r="D131">
        <v>3</v>
      </c>
      <c r="E131">
        <f t="shared" ref="E131:E194" si="8">IF(G131&lt;=MEDIAN(G$2:G$1000),0,1)</f>
        <v>0</v>
      </c>
      <c r="F131">
        <f t="shared" si="6"/>
        <v>35000</v>
      </c>
      <c r="G131">
        <f t="shared" si="7"/>
        <v>20207.259421636903</v>
      </c>
      <c r="H131">
        <v>6</v>
      </c>
      <c r="I131">
        <v>4</v>
      </c>
      <c r="J131">
        <v>10</v>
      </c>
      <c r="K131">
        <v>0</v>
      </c>
      <c r="L131">
        <v>1</v>
      </c>
      <c r="M131">
        <v>1</v>
      </c>
      <c r="N131">
        <v>1</v>
      </c>
      <c r="O131">
        <v>0</v>
      </c>
    </row>
    <row r="132" spans="1:15" x14ac:dyDescent="0.25">
      <c r="A132">
        <v>163</v>
      </c>
      <c r="B132">
        <v>0</v>
      </c>
      <c r="C132">
        <v>0</v>
      </c>
      <c r="D132">
        <v>5</v>
      </c>
      <c r="E132">
        <f t="shared" si="8"/>
        <v>0</v>
      </c>
      <c r="F132">
        <f t="shared" si="6"/>
        <v>5000</v>
      </c>
      <c r="G132">
        <f t="shared" si="7"/>
        <v>2236.0679774997898</v>
      </c>
      <c r="H132">
        <v>15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0</v>
      </c>
    </row>
    <row r="133" spans="1:15" x14ac:dyDescent="0.25">
      <c r="A133">
        <v>164</v>
      </c>
      <c r="B133">
        <v>1</v>
      </c>
      <c r="C133">
        <v>1</v>
      </c>
      <c r="D133">
        <v>1</v>
      </c>
      <c r="E133">
        <f t="shared" si="8"/>
        <v>0</v>
      </c>
      <c r="F133">
        <f t="shared" si="6"/>
        <v>15000</v>
      </c>
      <c r="G133">
        <f t="shared" si="7"/>
        <v>15000</v>
      </c>
      <c r="H133">
        <v>4</v>
      </c>
      <c r="I133">
        <v>9</v>
      </c>
      <c r="J133">
        <v>10</v>
      </c>
      <c r="K133">
        <v>1</v>
      </c>
      <c r="L133">
        <v>1</v>
      </c>
      <c r="M133">
        <v>0</v>
      </c>
      <c r="N133">
        <v>0</v>
      </c>
      <c r="O133">
        <v>0</v>
      </c>
    </row>
    <row r="134" spans="1:15" x14ac:dyDescent="0.25">
      <c r="A134">
        <v>166</v>
      </c>
      <c r="B134">
        <v>1</v>
      </c>
      <c r="C134">
        <v>7</v>
      </c>
      <c r="D134">
        <v>4</v>
      </c>
      <c r="E134">
        <f t="shared" si="8"/>
        <v>1</v>
      </c>
      <c r="F134">
        <f t="shared" si="6"/>
        <v>75000</v>
      </c>
      <c r="G134">
        <f t="shared" si="7"/>
        <v>37500</v>
      </c>
      <c r="H134">
        <v>2</v>
      </c>
      <c r="I134">
        <v>4</v>
      </c>
      <c r="J134">
        <v>45</v>
      </c>
      <c r="K134">
        <v>1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167</v>
      </c>
      <c r="B135">
        <v>0</v>
      </c>
      <c r="C135">
        <v>10</v>
      </c>
      <c r="D135">
        <v>2</v>
      </c>
      <c r="E135">
        <f t="shared" si="8"/>
        <v>1</v>
      </c>
      <c r="F135">
        <f t="shared" si="6"/>
        <v>125000</v>
      </c>
      <c r="G135">
        <f t="shared" si="7"/>
        <v>88388.347648318435</v>
      </c>
      <c r="H135">
        <v>3</v>
      </c>
      <c r="I135">
        <v>8</v>
      </c>
      <c r="J135">
        <v>15</v>
      </c>
      <c r="K135">
        <v>0</v>
      </c>
      <c r="L135">
        <v>1</v>
      </c>
      <c r="M135">
        <v>0</v>
      </c>
      <c r="N135">
        <v>1</v>
      </c>
      <c r="O135">
        <v>0</v>
      </c>
    </row>
    <row r="136" spans="1:15" x14ac:dyDescent="0.25">
      <c r="A136">
        <v>169</v>
      </c>
      <c r="B136">
        <v>0</v>
      </c>
      <c r="C136">
        <v>6</v>
      </c>
      <c r="D136">
        <v>2</v>
      </c>
      <c r="E136">
        <f t="shared" si="8"/>
        <v>1</v>
      </c>
      <c r="F136">
        <f t="shared" si="6"/>
        <v>65000</v>
      </c>
      <c r="G136">
        <f t="shared" si="7"/>
        <v>45961.940777125586</v>
      </c>
      <c r="H136">
        <v>8</v>
      </c>
      <c r="I136">
        <v>8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>
        <v>170</v>
      </c>
      <c r="B137">
        <v>1</v>
      </c>
      <c r="C137">
        <v>11</v>
      </c>
      <c r="D137">
        <v>4</v>
      </c>
      <c r="E137">
        <f t="shared" si="8"/>
        <v>1</v>
      </c>
      <c r="F137">
        <f t="shared" si="6"/>
        <v>150000</v>
      </c>
      <c r="G137">
        <f t="shared" si="7"/>
        <v>75000</v>
      </c>
      <c r="H137">
        <v>3</v>
      </c>
      <c r="I137">
        <v>3</v>
      </c>
      <c r="J137">
        <v>20</v>
      </c>
      <c r="K137">
        <v>1</v>
      </c>
      <c r="L137">
        <v>1</v>
      </c>
      <c r="M137">
        <v>0</v>
      </c>
      <c r="N137">
        <v>1</v>
      </c>
      <c r="O137">
        <v>0</v>
      </c>
    </row>
    <row r="138" spans="1:15" x14ac:dyDescent="0.25">
      <c r="A138">
        <v>171</v>
      </c>
      <c r="B138">
        <v>0</v>
      </c>
      <c r="C138">
        <v>4</v>
      </c>
      <c r="D138">
        <v>4</v>
      </c>
      <c r="E138">
        <f t="shared" si="8"/>
        <v>0</v>
      </c>
      <c r="F138">
        <f t="shared" si="6"/>
        <v>45000</v>
      </c>
      <c r="G138">
        <f t="shared" si="7"/>
        <v>22500</v>
      </c>
      <c r="H138">
        <v>4</v>
      </c>
      <c r="I138">
        <v>8</v>
      </c>
      <c r="J138">
        <v>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25">
      <c r="A139">
        <v>172</v>
      </c>
      <c r="B139">
        <v>1</v>
      </c>
      <c r="C139">
        <v>2</v>
      </c>
      <c r="D139">
        <v>2</v>
      </c>
      <c r="E139">
        <f t="shared" si="8"/>
        <v>0</v>
      </c>
      <c r="F139">
        <f t="shared" si="6"/>
        <v>25000</v>
      </c>
      <c r="G139">
        <f t="shared" si="7"/>
        <v>17677.669529663686</v>
      </c>
      <c r="H139">
        <v>4</v>
      </c>
      <c r="I139">
        <v>7</v>
      </c>
      <c r="J139">
        <v>30</v>
      </c>
      <c r="K139">
        <v>1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173</v>
      </c>
      <c r="B140">
        <v>0</v>
      </c>
      <c r="C140">
        <v>10</v>
      </c>
      <c r="D140">
        <v>4</v>
      </c>
      <c r="E140">
        <f t="shared" si="8"/>
        <v>1</v>
      </c>
      <c r="F140">
        <f t="shared" si="6"/>
        <v>125000</v>
      </c>
      <c r="G140">
        <f t="shared" si="7"/>
        <v>62500</v>
      </c>
      <c r="H140">
        <v>10</v>
      </c>
      <c r="I140">
        <v>3</v>
      </c>
      <c r="J140">
        <v>20</v>
      </c>
      <c r="K140">
        <v>0</v>
      </c>
      <c r="L140">
        <v>1</v>
      </c>
      <c r="M140">
        <v>1</v>
      </c>
      <c r="N140">
        <v>1</v>
      </c>
      <c r="O140">
        <v>1</v>
      </c>
    </row>
    <row r="141" spans="1:15" x14ac:dyDescent="0.25">
      <c r="A141">
        <v>174</v>
      </c>
      <c r="B141">
        <v>1</v>
      </c>
      <c r="C141">
        <v>7</v>
      </c>
      <c r="D141">
        <v>3</v>
      </c>
      <c r="E141">
        <f t="shared" si="8"/>
        <v>1</v>
      </c>
      <c r="F141">
        <f t="shared" si="6"/>
        <v>75000</v>
      </c>
      <c r="G141">
        <f t="shared" si="7"/>
        <v>43301.270189221934</v>
      </c>
      <c r="H141">
        <v>4</v>
      </c>
      <c r="I141">
        <v>1</v>
      </c>
      <c r="J141">
        <v>45</v>
      </c>
      <c r="K141">
        <v>1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>
        <v>175</v>
      </c>
      <c r="B142">
        <v>0</v>
      </c>
      <c r="C142">
        <v>8</v>
      </c>
      <c r="D142">
        <v>9</v>
      </c>
      <c r="E142">
        <f t="shared" si="8"/>
        <v>1</v>
      </c>
      <c r="F142">
        <f t="shared" si="6"/>
        <v>85000</v>
      </c>
      <c r="G142">
        <f t="shared" si="7"/>
        <v>28333.333333333332</v>
      </c>
      <c r="H142">
        <v>8</v>
      </c>
      <c r="I142">
        <v>4</v>
      </c>
      <c r="J142">
        <v>15</v>
      </c>
      <c r="K142">
        <v>0</v>
      </c>
      <c r="L142">
        <v>1</v>
      </c>
      <c r="M142">
        <v>0</v>
      </c>
      <c r="N142">
        <v>1</v>
      </c>
      <c r="O142">
        <v>1</v>
      </c>
    </row>
    <row r="143" spans="1:15" x14ac:dyDescent="0.25">
      <c r="A143">
        <v>176</v>
      </c>
      <c r="B143">
        <v>1</v>
      </c>
      <c r="C143">
        <v>0</v>
      </c>
      <c r="D143">
        <v>1</v>
      </c>
      <c r="E143">
        <f t="shared" si="8"/>
        <v>0</v>
      </c>
      <c r="F143">
        <f t="shared" si="6"/>
        <v>5000</v>
      </c>
      <c r="G143">
        <f t="shared" si="7"/>
        <v>5000</v>
      </c>
      <c r="H143">
        <v>12</v>
      </c>
      <c r="I143">
        <v>4</v>
      </c>
      <c r="J143">
        <v>20</v>
      </c>
      <c r="K143">
        <v>1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178</v>
      </c>
      <c r="B144">
        <v>1</v>
      </c>
      <c r="C144">
        <v>2</v>
      </c>
      <c r="D144">
        <v>2</v>
      </c>
      <c r="E144">
        <f t="shared" si="8"/>
        <v>0</v>
      </c>
      <c r="F144">
        <f t="shared" si="6"/>
        <v>25000</v>
      </c>
      <c r="G144">
        <f t="shared" si="7"/>
        <v>17677.669529663686</v>
      </c>
      <c r="H144">
        <v>35</v>
      </c>
      <c r="I144">
        <v>3</v>
      </c>
      <c r="J144">
        <v>30</v>
      </c>
      <c r="K144">
        <v>1</v>
      </c>
      <c r="L144">
        <v>1</v>
      </c>
      <c r="M144">
        <v>0</v>
      </c>
      <c r="N144">
        <v>1</v>
      </c>
      <c r="O144">
        <v>0</v>
      </c>
    </row>
    <row r="145" spans="1:15" x14ac:dyDescent="0.25">
      <c r="A145">
        <v>179</v>
      </c>
      <c r="B145">
        <v>0</v>
      </c>
      <c r="C145">
        <v>10</v>
      </c>
      <c r="D145">
        <v>4</v>
      </c>
      <c r="E145">
        <f t="shared" si="8"/>
        <v>1</v>
      </c>
      <c r="F145">
        <f t="shared" si="6"/>
        <v>125000</v>
      </c>
      <c r="G145">
        <f t="shared" si="7"/>
        <v>62500</v>
      </c>
      <c r="H145">
        <v>4</v>
      </c>
      <c r="I145">
        <v>2</v>
      </c>
      <c r="J145">
        <v>10</v>
      </c>
      <c r="K145">
        <v>0</v>
      </c>
      <c r="L145">
        <v>1</v>
      </c>
      <c r="M145">
        <v>1</v>
      </c>
      <c r="N145">
        <v>0</v>
      </c>
      <c r="O145">
        <v>1</v>
      </c>
    </row>
    <row r="146" spans="1:15" x14ac:dyDescent="0.25">
      <c r="A146">
        <v>180</v>
      </c>
      <c r="B146">
        <v>1</v>
      </c>
      <c r="C146">
        <v>4</v>
      </c>
      <c r="D146">
        <v>2</v>
      </c>
      <c r="E146">
        <f t="shared" si="8"/>
        <v>1</v>
      </c>
      <c r="F146">
        <f t="shared" si="6"/>
        <v>45000</v>
      </c>
      <c r="G146">
        <f t="shared" si="7"/>
        <v>31819.805153394638</v>
      </c>
      <c r="H146">
        <v>8</v>
      </c>
      <c r="I146">
        <v>1</v>
      </c>
      <c r="J146">
        <v>5</v>
      </c>
      <c r="K146">
        <v>1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>
        <v>181</v>
      </c>
      <c r="B147">
        <v>0</v>
      </c>
      <c r="C147">
        <v>5</v>
      </c>
      <c r="D147">
        <v>3</v>
      </c>
      <c r="E147">
        <f t="shared" si="8"/>
        <v>1</v>
      </c>
      <c r="F147">
        <f t="shared" si="6"/>
        <v>55000</v>
      </c>
      <c r="G147">
        <f t="shared" si="7"/>
        <v>31754.264805429419</v>
      </c>
      <c r="H147">
        <v>5</v>
      </c>
      <c r="I147">
        <v>1</v>
      </c>
      <c r="J147">
        <v>5</v>
      </c>
      <c r="K147">
        <v>1</v>
      </c>
      <c r="L147">
        <v>1</v>
      </c>
      <c r="M147">
        <v>0</v>
      </c>
      <c r="N147">
        <v>1</v>
      </c>
      <c r="O147">
        <v>1</v>
      </c>
    </row>
    <row r="148" spans="1:15" x14ac:dyDescent="0.25">
      <c r="A148">
        <v>182</v>
      </c>
      <c r="B148">
        <v>1</v>
      </c>
      <c r="C148">
        <v>5</v>
      </c>
      <c r="D148">
        <v>1</v>
      </c>
      <c r="E148">
        <f t="shared" si="8"/>
        <v>1</v>
      </c>
      <c r="F148">
        <f t="shared" si="6"/>
        <v>55000</v>
      </c>
      <c r="G148">
        <f t="shared" si="7"/>
        <v>55000</v>
      </c>
      <c r="H148">
        <v>5</v>
      </c>
      <c r="I148">
        <v>7</v>
      </c>
      <c r="J148">
        <v>3</v>
      </c>
      <c r="K148">
        <v>1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>
        <v>183</v>
      </c>
      <c r="B149">
        <v>0</v>
      </c>
      <c r="C149">
        <v>0</v>
      </c>
      <c r="D149">
        <v>2</v>
      </c>
      <c r="E149">
        <f t="shared" si="8"/>
        <v>0</v>
      </c>
      <c r="F149">
        <f t="shared" si="6"/>
        <v>5000</v>
      </c>
      <c r="G149">
        <f t="shared" si="7"/>
        <v>3535.5339059327375</v>
      </c>
      <c r="H149">
        <v>24</v>
      </c>
      <c r="I149">
        <v>1</v>
      </c>
      <c r="J149">
        <v>15</v>
      </c>
      <c r="K149">
        <v>0</v>
      </c>
      <c r="L149">
        <v>1</v>
      </c>
      <c r="M149">
        <v>1</v>
      </c>
      <c r="N149">
        <v>0</v>
      </c>
      <c r="O149">
        <v>1</v>
      </c>
    </row>
    <row r="150" spans="1:15" x14ac:dyDescent="0.25">
      <c r="A150">
        <v>184</v>
      </c>
      <c r="B150">
        <v>1</v>
      </c>
      <c r="C150">
        <v>7</v>
      </c>
      <c r="D150">
        <v>4</v>
      </c>
      <c r="E150">
        <f t="shared" si="8"/>
        <v>1</v>
      </c>
      <c r="F150">
        <f t="shared" si="6"/>
        <v>75000</v>
      </c>
      <c r="G150">
        <f t="shared" si="7"/>
        <v>37500</v>
      </c>
      <c r="H150">
        <v>10</v>
      </c>
      <c r="I150">
        <v>1</v>
      </c>
      <c r="J150">
        <v>2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5">
      <c r="A151">
        <v>185</v>
      </c>
      <c r="B151">
        <v>0</v>
      </c>
      <c r="C151">
        <v>0</v>
      </c>
      <c r="D151">
        <v>1</v>
      </c>
      <c r="E151">
        <f t="shared" si="8"/>
        <v>0</v>
      </c>
      <c r="F151">
        <f t="shared" si="6"/>
        <v>5000</v>
      </c>
      <c r="G151">
        <f t="shared" si="7"/>
        <v>5000</v>
      </c>
      <c r="H151">
        <v>12</v>
      </c>
      <c r="I151">
        <v>1</v>
      </c>
      <c r="J151">
        <v>5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>
        <v>186</v>
      </c>
      <c r="B152">
        <v>1</v>
      </c>
      <c r="C152">
        <v>10</v>
      </c>
      <c r="D152">
        <v>2</v>
      </c>
      <c r="E152">
        <f t="shared" si="8"/>
        <v>1</v>
      </c>
      <c r="F152">
        <f t="shared" si="6"/>
        <v>125000</v>
      </c>
      <c r="G152">
        <f t="shared" si="7"/>
        <v>88388.347648318435</v>
      </c>
      <c r="H152">
        <v>8</v>
      </c>
      <c r="I152">
        <v>2</v>
      </c>
      <c r="J152">
        <v>10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25">
      <c r="A153">
        <v>187</v>
      </c>
      <c r="B153">
        <v>0</v>
      </c>
      <c r="C153">
        <v>4</v>
      </c>
      <c r="D153">
        <v>1</v>
      </c>
      <c r="E153">
        <f t="shared" si="8"/>
        <v>1</v>
      </c>
      <c r="F153">
        <f t="shared" si="6"/>
        <v>45000</v>
      </c>
      <c r="G153">
        <f t="shared" si="7"/>
        <v>45000</v>
      </c>
      <c r="H153">
        <v>2</v>
      </c>
      <c r="I153">
        <v>1</v>
      </c>
      <c r="J153">
        <v>30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25">
      <c r="A154">
        <v>188</v>
      </c>
      <c r="B154">
        <v>1</v>
      </c>
      <c r="C154">
        <v>1</v>
      </c>
      <c r="D154">
        <v>2</v>
      </c>
      <c r="E154">
        <f t="shared" si="8"/>
        <v>0</v>
      </c>
      <c r="F154">
        <f t="shared" si="6"/>
        <v>15000</v>
      </c>
      <c r="G154">
        <f t="shared" si="7"/>
        <v>10606.601717798212</v>
      </c>
      <c r="H154">
        <v>10</v>
      </c>
      <c r="I154">
        <v>3</v>
      </c>
      <c r="J154">
        <v>15</v>
      </c>
      <c r="K154">
        <v>1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189</v>
      </c>
      <c r="B155">
        <v>0</v>
      </c>
      <c r="C155">
        <v>4</v>
      </c>
      <c r="D155">
        <v>4</v>
      </c>
      <c r="E155">
        <f t="shared" si="8"/>
        <v>0</v>
      </c>
      <c r="F155">
        <f t="shared" si="6"/>
        <v>45000</v>
      </c>
      <c r="G155">
        <f t="shared" si="7"/>
        <v>22500</v>
      </c>
      <c r="H155">
        <v>4</v>
      </c>
      <c r="I155">
        <v>6</v>
      </c>
      <c r="J155">
        <v>6</v>
      </c>
      <c r="K155">
        <v>0</v>
      </c>
      <c r="L155">
        <v>1</v>
      </c>
      <c r="M155">
        <v>0</v>
      </c>
      <c r="N155">
        <v>1</v>
      </c>
      <c r="O155">
        <v>1</v>
      </c>
    </row>
    <row r="156" spans="1:15" x14ac:dyDescent="0.25">
      <c r="A156">
        <v>190</v>
      </c>
      <c r="B156">
        <v>1</v>
      </c>
      <c r="C156">
        <v>0</v>
      </c>
      <c r="D156">
        <v>3</v>
      </c>
      <c r="E156">
        <f t="shared" si="8"/>
        <v>0</v>
      </c>
      <c r="F156">
        <f t="shared" si="6"/>
        <v>5000</v>
      </c>
      <c r="G156">
        <f t="shared" si="7"/>
        <v>2886.7513459481288</v>
      </c>
      <c r="H156">
        <v>5</v>
      </c>
      <c r="I156">
        <v>6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</row>
    <row r="157" spans="1:15" x14ac:dyDescent="0.25">
      <c r="A157">
        <v>192</v>
      </c>
      <c r="B157">
        <v>1</v>
      </c>
      <c r="C157">
        <v>2</v>
      </c>
      <c r="D157">
        <v>2</v>
      </c>
      <c r="E157">
        <f t="shared" si="8"/>
        <v>0</v>
      </c>
      <c r="F157">
        <f t="shared" si="6"/>
        <v>25000</v>
      </c>
      <c r="G157">
        <f t="shared" si="7"/>
        <v>17677.669529663686</v>
      </c>
      <c r="H157">
        <v>5</v>
      </c>
      <c r="I157">
        <v>5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193</v>
      </c>
      <c r="B158">
        <v>0</v>
      </c>
      <c r="C158">
        <v>2</v>
      </c>
      <c r="D158">
        <v>5</v>
      </c>
      <c r="E158">
        <f t="shared" si="8"/>
        <v>0</v>
      </c>
      <c r="F158">
        <f t="shared" si="6"/>
        <v>25000</v>
      </c>
      <c r="G158">
        <f t="shared" si="7"/>
        <v>11180.339887498947</v>
      </c>
      <c r="H158">
        <v>3</v>
      </c>
      <c r="I158">
        <v>5</v>
      </c>
      <c r="J158">
        <v>100</v>
      </c>
      <c r="K158">
        <v>0</v>
      </c>
      <c r="L158">
        <v>0</v>
      </c>
      <c r="M158">
        <v>0</v>
      </c>
      <c r="N158">
        <v>1</v>
      </c>
      <c r="O158">
        <v>1</v>
      </c>
    </row>
    <row r="159" spans="1:15" x14ac:dyDescent="0.25">
      <c r="A159">
        <v>196</v>
      </c>
      <c r="B159">
        <v>1</v>
      </c>
      <c r="C159">
        <v>3</v>
      </c>
      <c r="D159">
        <v>2</v>
      </c>
      <c r="E159">
        <f t="shared" si="8"/>
        <v>0</v>
      </c>
      <c r="F159">
        <f t="shared" si="6"/>
        <v>35000</v>
      </c>
      <c r="G159">
        <f t="shared" si="7"/>
        <v>24748.737341529162</v>
      </c>
      <c r="H159">
        <v>4</v>
      </c>
      <c r="I159">
        <v>4</v>
      </c>
      <c r="J159">
        <v>10</v>
      </c>
      <c r="K159">
        <v>1</v>
      </c>
      <c r="L159">
        <v>1</v>
      </c>
      <c r="M159">
        <v>0</v>
      </c>
      <c r="N159">
        <v>0</v>
      </c>
      <c r="O159">
        <v>1</v>
      </c>
    </row>
    <row r="160" spans="1:15" x14ac:dyDescent="0.25">
      <c r="A160">
        <v>197</v>
      </c>
      <c r="B160">
        <v>0</v>
      </c>
      <c r="C160">
        <v>7</v>
      </c>
      <c r="D160">
        <v>4</v>
      </c>
      <c r="E160">
        <f t="shared" si="8"/>
        <v>1</v>
      </c>
      <c r="F160">
        <f t="shared" si="6"/>
        <v>75000</v>
      </c>
      <c r="G160">
        <f t="shared" si="7"/>
        <v>37500</v>
      </c>
      <c r="H160">
        <v>6</v>
      </c>
      <c r="I160">
        <v>3</v>
      </c>
      <c r="J160">
        <v>20</v>
      </c>
      <c r="K160">
        <v>0</v>
      </c>
      <c r="L160">
        <v>1</v>
      </c>
      <c r="M160">
        <v>0</v>
      </c>
      <c r="N160">
        <v>1</v>
      </c>
      <c r="O160">
        <v>1</v>
      </c>
    </row>
    <row r="161" spans="1:15" x14ac:dyDescent="0.25">
      <c r="A161">
        <v>198</v>
      </c>
      <c r="B161">
        <v>1</v>
      </c>
      <c r="C161">
        <v>2</v>
      </c>
      <c r="D161">
        <v>1</v>
      </c>
      <c r="E161">
        <f t="shared" si="8"/>
        <v>1</v>
      </c>
      <c r="F161">
        <f t="shared" si="6"/>
        <v>25000</v>
      </c>
      <c r="G161">
        <f t="shared" si="7"/>
        <v>25000</v>
      </c>
      <c r="H161">
        <v>10</v>
      </c>
      <c r="I161">
        <v>6</v>
      </c>
      <c r="J161">
        <v>5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>
        <v>199</v>
      </c>
      <c r="B162">
        <v>0</v>
      </c>
      <c r="C162">
        <v>2</v>
      </c>
      <c r="D162">
        <v>2</v>
      </c>
      <c r="E162">
        <f t="shared" si="8"/>
        <v>0</v>
      </c>
      <c r="F162">
        <f t="shared" si="6"/>
        <v>25000</v>
      </c>
      <c r="G162">
        <f t="shared" si="7"/>
        <v>17677.669529663686</v>
      </c>
      <c r="H162">
        <v>4</v>
      </c>
      <c r="I162">
        <v>7</v>
      </c>
      <c r="J162">
        <v>60</v>
      </c>
      <c r="K162">
        <v>0</v>
      </c>
      <c r="L162">
        <v>1</v>
      </c>
      <c r="M162">
        <v>1</v>
      </c>
      <c r="N162">
        <v>0</v>
      </c>
      <c r="O162">
        <v>0</v>
      </c>
    </row>
    <row r="163" spans="1:15" x14ac:dyDescent="0.25">
      <c r="A163">
        <v>200</v>
      </c>
      <c r="B163">
        <v>1</v>
      </c>
      <c r="C163">
        <v>5</v>
      </c>
      <c r="D163">
        <v>3</v>
      </c>
      <c r="E163">
        <f t="shared" si="8"/>
        <v>1</v>
      </c>
      <c r="F163">
        <f t="shared" si="6"/>
        <v>55000</v>
      </c>
      <c r="G163">
        <f t="shared" si="7"/>
        <v>31754.264805429419</v>
      </c>
      <c r="H163">
        <v>8</v>
      </c>
      <c r="I163">
        <v>6</v>
      </c>
      <c r="J163">
        <v>20</v>
      </c>
      <c r="K163">
        <v>1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202</v>
      </c>
      <c r="B164">
        <v>1</v>
      </c>
      <c r="C164">
        <v>2</v>
      </c>
      <c r="D164">
        <v>2</v>
      </c>
      <c r="E164">
        <f t="shared" si="8"/>
        <v>0</v>
      </c>
      <c r="F164">
        <f t="shared" si="6"/>
        <v>25000</v>
      </c>
      <c r="G164">
        <f t="shared" si="7"/>
        <v>17677.669529663686</v>
      </c>
      <c r="H164">
        <v>8</v>
      </c>
      <c r="I164">
        <v>1</v>
      </c>
      <c r="J164">
        <v>10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 x14ac:dyDescent="0.25">
      <c r="A165">
        <v>203</v>
      </c>
      <c r="B165">
        <v>0</v>
      </c>
      <c r="C165">
        <v>10</v>
      </c>
      <c r="D165">
        <v>3</v>
      </c>
      <c r="E165">
        <f t="shared" si="8"/>
        <v>1</v>
      </c>
      <c r="F165">
        <f t="shared" si="6"/>
        <v>125000</v>
      </c>
      <c r="G165">
        <f t="shared" si="7"/>
        <v>72168.783648703218</v>
      </c>
      <c r="H165">
        <v>5</v>
      </c>
      <c r="I165">
        <v>4</v>
      </c>
      <c r="J165">
        <v>45</v>
      </c>
      <c r="K165">
        <v>0</v>
      </c>
      <c r="L165">
        <v>1</v>
      </c>
      <c r="M165">
        <v>0</v>
      </c>
      <c r="N165">
        <v>1</v>
      </c>
      <c r="O165">
        <v>1</v>
      </c>
    </row>
    <row r="166" spans="1:15" x14ac:dyDescent="0.25">
      <c r="A166">
        <v>204</v>
      </c>
      <c r="B166">
        <v>1</v>
      </c>
      <c r="C166">
        <v>11</v>
      </c>
      <c r="D166">
        <v>2</v>
      </c>
      <c r="E166">
        <f t="shared" si="8"/>
        <v>1</v>
      </c>
      <c r="F166">
        <f t="shared" si="6"/>
        <v>150000</v>
      </c>
      <c r="G166">
        <f t="shared" si="7"/>
        <v>106066.01717798212</v>
      </c>
      <c r="H166">
        <v>6</v>
      </c>
      <c r="I166">
        <v>3</v>
      </c>
      <c r="J166">
        <v>10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5">
      <c r="A167">
        <v>205</v>
      </c>
      <c r="B167">
        <v>0</v>
      </c>
      <c r="C167">
        <v>10</v>
      </c>
      <c r="D167">
        <v>6</v>
      </c>
      <c r="E167">
        <f t="shared" si="8"/>
        <v>1</v>
      </c>
      <c r="F167">
        <f t="shared" si="6"/>
        <v>125000</v>
      </c>
      <c r="G167">
        <f t="shared" si="7"/>
        <v>51031.036307982882</v>
      </c>
      <c r="H167">
        <v>3</v>
      </c>
      <c r="I167">
        <v>9</v>
      </c>
      <c r="J167">
        <v>20</v>
      </c>
      <c r="K167">
        <v>0</v>
      </c>
      <c r="L167">
        <v>1</v>
      </c>
      <c r="M167">
        <v>0</v>
      </c>
      <c r="N167">
        <v>1</v>
      </c>
      <c r="O167">
        <v>1</v>
      </c>
    </row>
    <row r="168" spans="1:15" x14ac:dyDescent="0.25">
      <c r="A168">
        <v>206</v>
      </c>
      <c r="B168">
        <v>1</v>
      </c>
      <c r="C168">
        <v>0</v>
      </c>
      <c r="D168">
        <v>3</v>
      </c>
      <c r="E168">
        <f t="shared" si="8"/>
        <v>0</v>
      </c>
      <c r="F168">
        <f t="shared" si="6"/>
        <v>5000</v>
      </c>
      <c r="G168">
        <f t="shared" si="7"/>
        <v>2886.7513459481288</v>
      </c>
      <c r="H168">
        <v>12</v>
      </c>
      <c r="I168">
        <v>9</v>
      </c>
      <c r="J168">
        <v>30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>
        <v>207</v>
      </c>
      <c r="B169">
        <v>0</v>
      </c>
      <c r="C169">
        <v>10</v>
      </c>
      <c r="D169">
        <v>6</v>
      </c>
      <c r="E169">
        <f t="shared" si="8"/>
        <v>1</v>
      </c>
      <c r="F169">
        <f t="shared" si="6"/>
        <v>125000</v>
      </c>
      <c r="G169">
        <f t="shared" si="7"/>
        <v>51031.036307982882</v>
      </c>
      <c r="H169">
        <v>50</v>
      </c>
      <c r="I169">
        <v>7</v>
      </c>
      <c r="J169">
        <v>10</v>
      </c>
      <c r="K169">
        <v>0</v>
      </c>
      <c r="L169">
        <v>1</v>
      </c>
      <c r="M169">
        <v>0</v>
      </c>
      <c r="N169">
        <v>1</v>
      </c>
      <c r="O169">
        <v>1</v>
      </c>
    </row>
    <row r="170" spans="1:15" x14ac:dyDescent="0.25">
      <c r="A170">
        <v>208</v>
      </c>
      <c r="B170">
        <v>1</v>
      </c>
      <c r="C170">
        <v>3</v>
      </c>
      <c r="D170">
        <v>6</v>
      </c>
      <c r="E170">
        <f t="shared" si="8"/>
        <v>0</v>
      </c>
      <c r="F170">
        <f t="shared" si="6"/>
        <v>35000</v>
      </c>
      <c r="G170">
        <f t="shared" si="7"/>
        <v>14288.690166235207</v>
      </c>
      <c r="H170">
        <v>9</v>
      </c>
      <c r="I170">
        <v>4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v>210</v>
      </c>
      <c r="B171">
        <v>1</v>
      </c>
      <c r="C171">
        <v>2</v>
      </c>
      <c r="D171">
        <v>1</v>
      </c>
      <c r="E171">
        <f t="shared" si="8"/>
        <v>1</v>
      </c>
      <c r="F171">
        <f t="shared" si="6"/>
        <v>25000</v>
      </c>
      <c r="G171">
        <f t="shared" si="7"/>
        <v>25000</v>
      </c>
      <c r="H171">
        <v>3</v>
      </c>
      <c r="I171">
        <v>2</v>
      </c>
      <c r="J171">
        <v>20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>
        <v>211</v>
      </c>
      <c r="B172">
        <v>0</v>
      </c>
      <c r="C172">
        <v>11</v>
      </c>
      <c r="D172">
        <v>4</v>
      </c>
      <c r="E172">
        <f t="shared" si="8"/>
        <v>1</v>
      </c>
      <c r="F172">
        <f t="shared" si="6"/>
        <v>150000</v>
      </c>
      <c r="G172">
        <f t="shared" si="7"/>
        <v>75000</v>
      </c>
      <c r="H172">
        <v>4</v>
      </c>
      <c r="I172">
        <v>5</v>
      </c>
      <c r="J172">
        <v>10</v>
      </c>
      <c r="K172">
        <v>0</v>
      </c>
      <c r="L172">
        <v>1</v>
      </c>
      <c r="M172">
        <v>0</v>
      </c>
      <c r="N172">
        <v>1</v>
      </c>
      <c r="O172">
        <v>1</v>
      </c>
    </row>
    <row r="173" spans="1:15" x14ac:dyDescent="0.25">
      <c r="A173">
        <v>212</v>
      </c>
      <c r="B173">
        <v>1</v>
      </c>
      <c r="C173">
        <v>4</v>
      </c>
      <c r="D173">
        <v>4</v>
      </c>
      <c r="E173">
        <f t="shared" si="8"/>
        <v>0</v>
      </c>
      <c r="F173">
        <f t="shared" si="6"/>
        <v>45000</v>
      </c>
      <c r="G173">
        <f t="shared" si="7"/>
        <v>22500</v>
      </c>
      <c r="H173">
        <v>6</v>
      </c>
      <c r="I173">
        <v>5</v>
      </c>
      <c r="J173">
        <v>15</v>
      </c>
      <c r="K173">
        <v>1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213</v>
      </c>
      <c r="B174">
        <v>0</v>
      </c>
      <c r="C174">
        <v>0</v>
      </c>
      <c r="D174">
        <v>1</v>
      </c>
      <c r="E174">
        <f t="shared" si="8"/>
        <v>0</v>
      </c>
      <c r="F174">
        <f t="shared" si="6"/>
        <v>5000</v>
      </c>
      <c r="G174">
        <f t="shared" si="7"/>
        <v>5000</v>
      </c>
      <c r="H174">
        <v>4</v>
      </c>
      <c r="I174">
        <v>7</v>
      </c>
      <c r="J174">
        <v>10</v>
      </c>
      <c r="K174">
        <v>1</v>
      </c>
      <c r="L174">
        <v>1</v>
      </c>
      <c r="M174">
        <v>1</v>
      </c>
      <c r="N174">
        <v>1</v>
      </c>
      <c r="O174">
        <v>0</v>
      </c>
    </row>
    <row r="175" spans="1:15" x14ac:dyDescent="0.25">
      <c r="A175">
        <v>214</v>
      </c>
      <c r="B175">
        <v>1</v>
      </c>
      <c r="C175">
        <v>3</v>
      </c>
      <c r="D175">
        <v>1</v>
      </c>
      <c r="E175">
        <f t="shared" si="8"/>
        <v>1</v>
      </c>
      <c r="F175">
        <f t="shared" si="6"/>
        <v>35000</v>
      </c>
      <c r="G175">
        <f t="shared" si="7"/>
        <v>35000</v>
      </c>
      <c r="H175">
        <v>4.5</v>
      </c>
      <c r="I175">
        <v>6</v>
      </c>
      <c r="J175">
        <v>10</v>
      </c>
      <c r="K175">
        <v>1</v>
      </c>
      <c r="L175">
        <v>1</v>
      </c>
      <c r="M175">
        <v>1</v>
      </c>
      <c r="N175">
        <v>0</v>
      </c>
      <c r="O175">
        <v>0</v>
      </c>
    </row>
    <row r="176" spans="1:15" x14ac:dyDescent="0.25">
      <c r="A176">
        <v>215</v>
      </c>
      <c r="B176">
        <v>0</v>
      </c>
      <c r="C176">
        <v>2</v>
      </c>
      <c r="D176">
        <v>1</v>
      </c>
      <c r="E176">
        <f t="shared" si="8"/>
        <v>1</v>
      </c>
      <c r="F176">
        <f t="shared" si="6"/>
        <v>25000</v>
      </c>
      <c r="G176">
        <f t="shared" si="7"/>
        <v>25000</v>
      </c>
      <c r="H176">
        <v>8</v>
      </c>
      <c r="I176">
        <v>9</v>
      </c>
      <c r="J176">
        <v>5</v>
      </c>
      <c r="K176">
        <v>0</v>
      </c>
      <c r="L176">
        <v>1</v>
      </c>
      <c r="M176">
        <v>1</v>
      </c>
      <c r="N176">
        <v>1</v>
      </c>
      <c r="O176">
        <v>0</v>
      </c>
    </row>
    <row r="177" spans="1:15" x14ac:dyDescent="0.25">
      <c r="A177">
        <v>217</v>
      </c>
      <c r="B177">
        <v>0</v>
      </c>
      <c r="C177">
        <v>3</v>
      </c>
      <c r="D177">
        <v>2</v>
      </c>
      <c r="E177">
        <f t="shared" si="8"/>
        <v>0</v>
      </c>
      <c r="F177">
        <f t="shared" si="6"/>
        <v>35000</v>
      </c>
      <c r="G177">
        <f t="shared" si="7"/>
        <v>24748.737341529162</v>
      </c>
      <c r="H177">
        <v>3</v>
      </c>
      <c r="I177">
        <v>8</v>
      </c>
      <c r="J177">
        <v>15</v>
      </c>
      <c r="K177">
        <v>0</v>
      </c>
      <c r="L177">
        <v>1</v>
      </c>
      <c r="M177">
        <v>0</v>
      </c>
      <c r="N177">
        <v>1</v>
      </c>
      <c r="O177">
        <v>1</v>
      </c>
    </row>
    <row r="178" spans="1:15" x14ac:dyDescent="0.25">
      <c r="A178">
        <v>218</v>
      </c>
      <c r="B178">
        <v>1</v>
      </c>
      <c r="C178">
        <v>5</v>
      </c>
      <c r="D178">
        <v>4</v>
      </c>
      <c r="E178">
        <f t="shared" si="8"/>
        <v>1</v>
      </c>
      <c r="F178">
        <f t="shared" si="6"/>
        <v>55000</v>
      </c>
      <c r="G178">
        <f t="shared" si="7"/>
        <v>27500</v>
      </c>
      <c r="H178">
        <v>8</v>
      </c>
      <c r="I178">
        <v>4</v>
      </c>
      <c r="J178">
        <v>10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x14ac:dyDescent="0.25">
      <c r="A179">
        <v>219</v>
      </c>
      <c r="B179">
        <v>0</v>
      </c>
      <c r="C179">
        <v>5</v>
      </c>
      <c r="D179">
        <v>5</v>
      </c>
      <c r="E179">
        <f t="shared" si="8"/>
        <v>0</v>
      </c>
      <c r="F179">
        <f t="shared" si="6"/>
        <v>55000</v>
      </c>
      <c r="G179">
        <f t="shared" si="7"/>
        <v>24596.747752497686</v>
      </c>
      <c r="H179">
        <v>2</v>
      </c>
      <c r="I179">
        <v>3</v>
      </c>
      <c r="J179">
        <v>10</v>
      </c>
      <c r="K179">
        <v>0</v>
      </c>
      <c r="L179">
        <v>1</v>
      </c>
      <c r="M179">
        <v>0</v>
      </c>
      <c r="N179">
        <v>1</v>
      </c>
      <c r="O179">
        <v>0</v>
      </c>
    </row>
    <row r="180" spans="1:15" x14ac:dyDescent="0.25">
      <c r="A180">
        <v>220</v>
      </c>
      <c r="B180">
        <v>1</v>
      </c>
      <c r="C180">
        <v>3</v>
      </c>
      <c r="D180">
        <v>4</v>
      </c>
      <c r="E180">
        <f t="shared" si="8"/>
        <v>0</v>
      </c>
      <c r="F180">
        <f t="shared" si="6"/>
        <v>35000</v>
      </c>
      <c r="G180">
        <f t="shared" si="7"/>
        <v>17500</v>
      </c>
      <c r="H180">
        <v>4</v>
      </c>
      <c r="I180">
        <v>2</v>
      </c>
      <c r="J180">
        <v>10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>
        <v>221</v>
      </c>
      <c r="B181">
        <v>0</v>
      </c>
      <c r="C181">
        <v>0</v>
      </c>
      <c r="D181">
        <v>2</v>
      </c>
      <c r="E181">
        <f t="shared" si="8"/>
        <v>0</v>
      </c>
      <c r="F181">
        <f t="shared" si="6"/>
        <v>5000</v>
      </c>
      <c r="G181">
        <f t="shared" si="7"/>
        <v>3535.5339059327375</v>
      </c>
      <c r="H181">
        <v>3</v>
      </c>
      <c r="I181">
        <v>3</v>
      </c>
      <c r="J181">
        <v>15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25">
      <c r="A182">
        <v>222</v>
      </c>
      <c r="B182">
        <v>1</v>
      </c>
      <c r="C182">
        <v>7</v>
      </c>
      <c r="D182">
        <v>1</v>
      </c>
      <c r="E182">
        <f t="shared" si="8"/>
        <v>1</v>
      </c>
      <c r="F182">
        <f t="shared" si="6"/>
        <v>75000</v>
      </c>
      <c r="G182">
        <f t="shared" si="7"/>
        <v>75000</v>
      </c>
      <c r="H182">
        <v>1.75</v>
      </c>
      <c r="I182">
        <v>3</v>
      </c>
      <c r="J182">
        <v>30</v>
      </c>
      <c r="K182">
        <v>1</v>
      </c>
      <c r="L182">
        <v>1</v>
      </c>
      <c r="M182">
        <v>1</v>
      </c>
      <c r="N182">
        <v>1</v>
      </c>
      <c r="O182">
        <v>0</v>
      </c>
    </row>
    <row r="183" spans="1:15" x14ac:dyDescent="0.25">
      <c r="A183">
        <v>223</v>
      </c>
      <c r="B183">
        <v>0</v>
      </c>
      <c r="C183">
        <v>0</v>
      </c>
      <c r="D183">
        <v>3</v>
      </c>
      <c r="E183">
        <f t="shared" si="8"/>
        <v>0</v>
      </c>
      <c r="F183">
        <f t="shared" si="6"/>
        <v>5000</v>
      </c>
      <c r="G183">
        <f t="shared" si="7"/>
        <v>2886.7513459481288</v>
      </c>
      <c r="H183">
        <v>3</v>
      </c>
      <c r="I183">
        <v>4</v>
      </c>
      <c r="J183">
        <v>10</v>
      </c>
      <c r="K183">
        <v>0</v>
      </c>
      <c r="L183">
        <v>1</v>
      </c>
      <c r="M183">
        <v>1</v>
      </c>
      <c r="N183">
        <v>0</v>
      </c>
      <c r="O183">
        <v>0</v>
      </c>
    </row>
    <row r="184" spans="1:15" x14ac:dyDescent="0.25">
      <c r="A184">
        <v>224</v>
      </c>
      <c r="B184">
        <v>1</v>
      </c>
      <c r="C184">
        <v>10</v>
      </c>
      <c r="D184">
        <v>4</v>
      </c>
      <c r="E184">
        <f t="shared" si="8"/>
        <v>1</v>
      </c>
      <c r="F184">
        <f t="shared" si="6"/>
        <v>125000</v>
      </c>
      <c r="G184">
        <f t="shared" si="7"/>
        <v>62500</v>
      </c>
      <c r="H184">
        <v>4</v>
      </c>
      <c r="I184">
        <v>3</v>
      </c>
      <c r="J184">
        <v>10</v>
      </c>
      <c r="K184">
        <v>1</v>
      </c>
      <c r="L184">
        <v>1</v>
      </c>
      <c r="M184">
        <v>0</v>
      </c>
      <c r="N184">
        <v>1</v>
      </c>
      <c r="O184">
        <v>0</v>
      </c>
    </row>
    <row r="185" spans="1:15" x14ac:dyDescent="0.25">
      <c r="A185">
        <v>225</v>
      </c>
      <c r="B185">
        <v>0</v>
      </c>
      <c r="C185">
        <v>3</v>
      </c>
      <c r="D185">
        <v>4</v>
      </c>
      <c r="E185">
        <f t="shared" si="8"/>
        <v>0</v>
      </c>
      <c r="F185">
        <f t="shared" si="6"/>
        <v>35000</v>
      </c>
      <c r="G185">
        <f t="shared" si="7"/>
        <v>17500</v>
      </c>
      <c r="H185">
        <v>5</v>
      </c>
      <c r="I185">
        <v>5</v>
      </c>
      <c r="J185">
        <v>20</v>
      </c>
      <c r="K185">
        <v>0</v>
      </c>
      <c r="L185">
        <v>1</v>
      </c>
      <c r="M185">
        <v>0</v>
      </c>
      <c r="N185">
        <v>1</v>
      </c>
      <c r="O185">
        <v>0</v>
      </c>
    </row>
    <row r="186" spans="1:15" x14ac:dyDescent="0.25">
      <c r="A186">
        <v>226</v>
      </c>
      <c r="B186">
        <v>1</v>
      </c>
      <c r="C186">
        <v>5</v>
      </c>
      <c r="D186">
        <v>4</v>
      </c>
      <c r="E186">
        <f t="shared" si="8"/>
        <v>1</v>
      </c>
      <c r="F186">
        <f t="shared" si="6"/>
        <v>55000</v>
      </c>
      <c r="G186">
        <f t="shared" si="7"/>
        <v>27500</v>
      </c>
      <c r="H186">
        <v>7</v>
      </c>
      <c r="I186">
        <v>6</v>
      </c>
      <c r="J186">
        <v>30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x14ac:dyDescent="0.25">
      <c r="A187">
        <v>227</v>
      </c>
      <c r="B187">
        <v>0</v>
      </c>
      <c r="C187">
        <v>7</v>
      </c>
      <c r="D187">
        <v>3</v>
      </c>
      <c r="E187">
        <f t="shared" si="8"/>
        <v>1</v>
      </c>
      <c r="F187">
        <f t="shared" si="6"/>
        <v>75000</v>
      </c>
      <c r="G187">
        <f t="shared" si="7"/>
        <v>43301.270189221934</v>
      </c>
      <c r="H187">
        <v>24</v>
      </c>
      <c r="I187">
        <v>6</v>
      </c>
      <c r="J187">
        <v>5</v>
      </c>
      <c r="K187">
        <v>0</v>
      </c>
      <c r="L187">
        <v>1</v>
      </c>
      <c r="M187">
        <v>0</v>
      </c>
      <c r="N187">
        <v>0</v>
      </c>
      <c r="O187">
        <v>1</v>
      </c>
    </row>
    <row r="188" spans="1:15" x14ac:dyDescent="0.25">
      <c r="A188">
        <v>228</v>
      </c>
      <c r="B188">
        <v>1</v>
      </c>
      <c r="C188">
        <v>2</v>
      </c>
      <c r="D188">
        <v>4</v>
      </c>
      <c r="E188">
        <f t="shared" si="8"/>
        <v>0</v>
      </c>
      <c r="F188">
        <f t="shared" si="6"/>
        <v>25000</v>
      </c>
      <c r="G188">
        <f t="shared" si="7"/>
        <v>12500</v>
      </c>
      <c r="H188">
        <v>12</v>
      </c>
      <c r="I188">
        <v>10</v>
      </c>
      <c r="J188">
        <v>45</v>
      </c>
      <c r="K188">
        <v>1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229</v>
      </c>
      <c r="B189">
        <v>0</v>
      </c>
      <c r="C189">
        <v>4</v>
      </c>
      <c r="D189">
        <v>6</v>
      </c>
      <c r="E189">
        <f t="shared" si="8"/>
        <v>0</v>
      </c>
      <c r="F189">
        <f t="shared" si="6"/>
        <v>45000</v>
      </c>
      <c r="G189">
        <f t="shared" si="7"/>
        <v>18371.173070873836</v>
      </c>
      <c r="H189">
        <v>4</v>
      </c>
      <c r="I189">
        <v>4</v>
      </c>
      <c r="J189">
        <v>15</v>
      </c>
      <c r="K189">
        <v>0</v>
      </c>
      <c r="L189">
        <v>1</v>
      </c>
      <c r="M189">
        <v>1</v>
      </c>
      <c r="N189">
        <v>0</v>
      </c>
      <c r="O189">
        <v>0</v>
      </c>
    </row>
    <row r="190" spans="1:15" x14ac:dyDescent="0.25">
      <c r="A190">
        <v>230</v>
      </c>
      <c r="B190">
        <v>1</v>
      </c>
      <c r="C190">
        <v>0</v>
      </c>
      <c r="D190">
        <v>1</v>
      </c>
      <c r="E190">
        <f t="shared" si="8"/>
        <v>0</v>
      </c>
      <c r="F190">
        <f t="shared" si="6"/>
        <v>5000</v>
      </c>
      <c r="G190">
        <f t="shared" si="7"/>
        <v>5000</v>
      </c>
      <c r="H190">
        <v>8</v>
      </c>
      <c r="I190">
        <v>5</v>
      </c>
      <c r="J190">
        <v>15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>
        <v>231</v>
      </c>
      <c r="B191">
        <v>0</v>
      </c>
      <c r="C191">
        <v>5</v>
      </c>
      <c r="D191">
        <v>6</v>
      </c>
      <c r="E191">
        <f t="shared" si="8"/>
        <v>0</v>
      </c>
      <c r="F191">
        <f t="shared" si="6"/>
        <v>55000</v>
      </c>
      <c r="G191">
        <f t="shared" si="7"/>
        <v>22453.655975512469</v>
      </c>
      <c r="H191">
        <v>6</v>
      </c>
      <c r="I191">
        <v>7</v>
      </c>
      <c r="J191">
        <v>10</v>
      </c>
      <c r="K191">
        <v>0</v>
      </c>
      <c r="L191">
        <v>1</v>
      </c>
      <c r="M191">
        <v>0</v>
      </c>
      <c r="N191">
        <v>1</v>
      </c>
      <c r="O191">
        <v>1</v>
      </c>
    </row>
    <row r="192" spans="1:15" x14ac:dyDescent="0.25">
      <c r="A192">
        <v>232</v>
      </c>
      <c r="B192">
        <v>1</v>
      </c>
      <c r="C192">
        <v>3</v>
      </c>
      <c r="D192">
        <v>1</v>
      </c>
      <c r="E192">
        <f t="shared" si="8"/>
        <v>1</v>
      </c>
      <c r="F192">
        <f t="shared" si="6"/>
        <v>35000</v>
      </c>
      <c r="G192">
        <f t="shared" si="7"/>
        <v>35000</v>
      </c>
      <c r="H192">
        <v>4</v>
      </c>
      <c r="I192">
        <v>1</v>
      </c>
      <c r="J192">
        <v>10</v>
      </c>
      <c r="K192">
        <v>1</v>
      </c>
      <c r="L192">
        <v>1</v>
      </c>
      <c r="M192">
        <v>0</v>
      </c>
      <c r="N192">
        <v>1</v>
      </c>
      <c r="O192">
        <v>0</v>
      </c>
    </row>
    <row r="193" spans="1:15" x14ac:dyDescent="0.25">
      <c r="A193">
        <v>233</v>
      </c>
      <c r="B193">
        <v>0</v>
      </c>
      <c r="C193">
        <v>6</v>
      </c>
      <c r="D193">
        <v>4</v>
      </c>
      <c r="E193">
        <f t="shared" si="8"/>
        <v>1</v>
      </c>
      <c r="F193">
        <f t="shared" si="6"/>
        <v>65000</v>
      </c>
      <c r="G193">
        <f t="shared" si="7"/>
        <v>32500</v>
      </c>
      <c r="H193">
        <v>6</v>
      </c>
      <c r="I193">
        <v>8</v>
      </c>
      <c r="J193">
        <v>10</v>
      </c>
      <c r="K193">
        <v>0</v>
      </c>
      <c r="L193">
        <v>1</v>
      </c>
      <c r="M193">
        <v>0</v>
      </c>
      <c r="N193">
        <v>1</v>
      </c>
      <c r="O193">
        <v>1</v>
      </c>
    </row>
    <row r="194" spans="1:15" x14ac:dyDescent="0.25">
      <c r="A194">
        <v>234</v>
      </c>
      <c r="B194">
        <v>1</v>
      </c>
      <c r="C194">
        <v>10</v>
      </c>
      <c r="D194">
        <v>5</v>
      </c>
      <c r="E194">
        <f t="shared" si="8"/>
        <v>1</v>
      </c>
      <c r="F194">
        <f t="shared" ref="F194:F260" si="9">IF(C194=10,125000,IF(C194=11,150000,C194*10000+5000))</f>
        <v>125000</v>
      </c>
      <c r="G194">
        <f t="shared" ref="G194:G257" si="10">F194/SQRT(D194)</f>
        <v>55901.699437494739</v>
      </c>
      <c r="H194">
        <v>7</v>
      </c>
      <c r="I194">
        <v>7</v>
      </c>
      <c r="J194">
        <v>10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x14ac:dyDescent="0.25">
      <c r="A195">
        <v>235</v>
      </c>
      <c r="B195">
        <v>0</v>
      </c>
      <c r="C195">
        <v>5</v>
      </c>
      <c r="D195">
        <v>4</v>
      </c>
      <c r="E195">
        <f t="shared" ref="E195:E258" si="11">IF(G195&lt;=MEDIAN(G$2:G$1000),0,1)</f>
        <v>1</v>
      </c>
      <c r="F195">
        <f t="shared" si="9"/>
        <v>55000</v>
      </c>
      <c r="G195">
        <f t="shared" si="10"/>
        <v>27500</v>
      </c>
      <c r="H195">
        <v>6</v>
      </c>
      <c r="I195">
        <v>9</v>
      </c>
      <c r="J195">
        <v>15</v>
      </c>
      <c r="K195">
        <v>0</v>
      </c>
      <c r="L195">
        <v>1</v>
      </c>
      <c r="M195">
        <v>0</v>
      </c>
      <c r="N195">
        <v>1</v>
      </c>
      <c r="O195">
        <v>1</v>
      </c>
    </row>
    <row r="196" spans="1:15" x14ac:dyDescent="0.25">
      <c r="A196">
        <v>237</v>
      </c>
      <c r="B196">
        <v>0</v>
      </c>
      <c r="C196">
        <v>8</v>
      </c>
      <c r="D196">
        <v>2</v>
      </c>
      <c r="E196">
        <f t="shared" si="11"/>
        <v>1</v>
      </c>
      <c r="F196">
        <f t="shared" si="9"/>
        <v>85000</v>
      </c>
      <c r="G196">
        <f t="shared" si="10"/>
        <v>60104.076400856538</v>
      </c>
      <c r="H196">
        <v>5</v>
      </c>
      <c r="I196">
        <v>10</v>
      </c>
      <c r="J196">
        <v>30</v>
      </c>
      <c r="K196">
        <v>0</v>
      </c>
      <c r="L196">
        <v>1</v>
      </c>
      <c r="M196">
        <v>1</v>
      </c>
      <c r="N196">
        <v>1</v>
      </c>
      <c r="O196">
        <v>0</v>
      </c>
    </row>
    <row r="197" spans="1:15" x14ac:dyDescent="0.25">
      <c r="A197">
        <v>238</v>
      </c>
      <c r="B197">
        <v>1</v>
      </c>
      <c r="C197">
        <v>10</v>
      </c>
      <c r="D197">
        <v>4</v>
      </c>
      <c r="E197">
        <f t="shared" si="11"/>
        <v>1</v>
      </c>
      <c r="F197">
        <f t="shared" si="9"/>
        <v>125000</v>
      </c>
      <c r="G197">
        <f t="shared" si="10"/>
        <v>62500</v>
      </c>
      <c r="H197">
        <v>3</v>
      </c>
      <c r="I197">
        <v>2</v>
      </c>
      <c r="J197">
        <v>2</v>
      </c>
      <c r="K197">
        <v>1</v>
      </c>
      <c r="L197">
        <v>1</v>
      </c>
      <c r="M197">
        <v>0</v>
      </c>
      <c r="N197">
        <v>1</v>
      </c>
      <c r="O197">
        <v>0</v>
      </c>
    </row>
    <row r="198" spans="1:15" x14ac:dyDescent="0.25">
      <c r="A198">
        <v>239</v>
      </c>
      <c r="B198">
        <v>0</v>
      </c>
      <c r="C198">
        <v>1</v>
      </c>
      <c r="D198">
        <v>2</v>
      </c>
      <c r="E198">
        <f t="shared" si="11"/>
        <v>0</v>
      </c>
      <c r="F198">
        <f t="shared" si="9"/>
        <v>15000</v>
      </c>
      <c r="G198">
        <f t="shared" si="10"/>
        <v>10606.601717798212</v>
      </c>
      <c r="H198">
        <v>15</v>
      </c>
      <c r="I198">
        <v>9</v>
      </c>
      <c r="J198">
        <v>30</v>
      </c>
      <c r="K198">
        <v>0</v>
      </c>
      <c r="L198">
        <v>1</v>
      </c>
      <c r="M198">
        <v>1</v>
      </c>
      <c r="N198">
        <v>1</v>
      </c>
      <c r="O198">
        <v>0</v>
      </c>
    </row>
    <row r="199" spans="1:15" x14ac:dyDescent="0.25">
      <c r="A199">
        <v>240</v>
      </c>
      <c r="B199">
        <v>1</v>
      </c>
      <c r="C199">
        <v>7</v>
      </c>
      <c r="D199">
        <v>1</v>
      </c>
      <c r="E199">
        <f t="shared" si="11"/>
        <v>1</v>
      </c>
      <c r="F199">
        <f t="shared" si="9"/>
        <v>75000</v>
      </c>
      <c r="G199">
        <f t="shared" si="10"/>
        <v>75000</v>
      </c>
      <c r="H199">
        <v>3</v>
      </c>
      <c r="I199">
        <v>3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0</v>
      </c>
    </row>
    <row r="200" spans="1:15" x14ac:dyDescent="0.25">
      <c r="A200">
        <v>241</v>
      </c>
      <c r="B200">
        <v>0</v>
      </c>
      <c r="C200">
        <v>1</v>
      </c>
      <c r="D200">
        <v>1</v>
      </c>
      <c r="E200">
        <f t="shared" si="11"/>
        <v>0</v>
      </c>
      <c r="F200">
        <f t="shared" si="9"/>
        <v>15000</v>
      </c>
      <c r="G200">
        <f t="shared" si="10"/>
        <v>15000</v>
      </c>
      <c r="H200">
        <v>5</v>
      </c>
      <c r="I200">
        <v>7</v>
      </c>
      <c r="J200">
        <v>30</v>
      </c>
      <c r="K200">
        <v>0</v>
      </c>
      <c r="L200">
        <v>1</v>
      </c>
      <c r="M200">
        <v>1</v>
      </c>
      <c r="N200">
        <v>0</v>
      </c>
      <c r="O200">
        <v>1</v>
      </c>
    </row>
    <row r="201" spans="1:15" x14ac:dyDescent="0.25">
      <c r="A201">
        <v>242</v>
      </c>
      <c r="B201">
        <v>1</v>
      </c>
      <c r="C201">
        <v>6</v>
      </c>
      <c r="D201">
        <v>4</v>
      </c>
      <c r="E201">
        <f t="shared" si="11"/>
        <v>1</v>
      </c>
      <c r="F201">
        <f t="shared" si="9"/>
        <v>65000</v>
      </c>
      <c r="G201">
        <f t="shared" si="10"/>
        <v>32500</v>
      </c>
      <c r="H201">
        <v>3</v>
      </c>
      <c r="I201">
        <v>4</v>
      </c>
      <c r="J201">
        <v>5</v>
      </c>
      <c r="K201">
        <v>1</v>
      </c>
      <c r="L201">
        <v>1</v>
      </c>
      <c r="M201">
        <v>0</v>
      </c>
      <c r="N201">
        <v>0</v>
      </c>
      <c r="O201">
        <v>0</v>
      </c>
    </row>
    <row r="202" spans="1:15" x14ac:dyDescent="0.25">
      <c r="A202">
        <v>243</v>
      </c>
      <c r="B202">
        <v>0</v>
      </c>
      <c r="C202">
        <v>6</v>
      </c>
      <c r="D202">
        <v>9</v>
      </c>
      <c r="E202">
        <f t="shared" si="11"/>
        <v>0</v>
      </c>
      <c r="F202">
        <f t="shared" si="9"/>
        <v>65000</v>
      </c>
      <c r="G202">
        <f t="shared" si="10"/>
        <v>21666.666666666668</v>
      </c>
      <c r="H202">
        <v>4</v>
      </c>
      <c r="I202">
        <v>6</v>
      </c>
      <c r="J202">
        <v>15</v>
      </c>
      <c r="K202">
        <v>0</v>
      </c>
      <c r="L202">
        <v>1</v>
      </c>
      <c r="M202">
        <v>0</v>
      </c>
      <c r="N202">
        <v>1</v>
      </c>
      <c r="O202">
        <v>1</v>
      </c>
    </row>
    <row r="203" spans="1:15" x14ac:dyDescent="0.25">
      <c r="A203">
        <v>244</v>
      </c>
      <c r="B203">
        <v>1</v>
      </c>
      <c r="C203">
        <v>10</v>
      </c>
      <c r="D203">
        <v>4</v>
      </c>
      <c r="E203">
        <f t="shared" si="11"/>
        <v>1</v>
      </c>
      <c r="F203">
        <f t="shared" si="9"/>
        <v>125000</v>
      </c>
      <c r="G203">
        <f t="shared" si="10"/>
        <v>62500</v>
      </c>
      <c r="H203">
        <v>4</v>
      </c>
      <c r="I203">
        <v>3</v>
      </c>
      <c r="J203">
        <v>15</v>
      </c>
      <c r="K203">
        <v>1</v>
      </c>
      <c r="L203">
        <v>1</v>
      </c>
      <c r="M203">
        <v>1</v>
      </c>
      <c r="N203">
        <v>1</v>
      </c>
      <c r="O203">
        <v>0</v>
      </c>
    </row>
    <row r="204" spans="1:15" x14ac:dyDescent="0.25">
      <c r="A204">
        <v>246</v>
      </c>
      <c r="B204">
        <v>1</v>
      </c>
      <c r="C204">
        <v>1</v>
      </c>
      <c r="D204">
        <v>1</v>
      </c>
      <c r="E204">
        <f t="shared" si="11"/>
        <v>0</v>
      </c>
      <c r="F204">
        <f t="shared" si="9"/>
        <v>15000</v>
      </c>
      <c r="G204">
        <f t="shared" si="10"/>
        <v>15000</v>
      </c>
      <c r="H204">
        <v>8</v>
      </c>
      <c r="I204">
        <v>10</v>
      </c>
      <c r="J204">
        <v>15</v>
      </c>
      <c r="K204">
        <v>1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247</v>
      </c>
      <c r="B205">
        <v>0</v>
      </c>
      <c r="C205">
        <v>2</v>
      </c>
      <c r="D205">
        <v>4</v>
      </c>
      <c r="E205">
        <f t="shared" si="11"/>
        <v>0</v>
      </c>
      <c r="F205">
        <f t="shared" si="9"/>
        <v>25000</v>
      </c>
      <c r="G205">
        <f t="shared" si="10"/>
        <v>12500</v>
      </c>
      <c r="H205">
        <v>5</v>
      </c>
      <c r="I205">
        <v>5</v>
      </c>
      <c r="J205">
        <v>50</v>
      </c>
      <c r="K205">
        <v>1</v>
      </c>
      <c r="L205">
        <v>1</v>
      </c>
      <c r="M205">
        <v>0</v>
      </c>
      <c r="N205">
        <v>1</v>
      </c>
      <c r="O205">
        <v>1</v>
      </c>
    </row>
    <row r="206" spans="1:15" x14ac:dyDescent="0.25">
      <c r="A206">
        <v>248</v>
      </c>
      <c r="B206">
        <v>1</v>
      </c>
      <c r="C206">
        <v>2</v>
      </c>
      <c r="D206">
        <v>2</v>
      </c>
      <c r="E206">
        <f t="shared" si="11"/>
        <v>0</v>
      </c>
      <c r="F206">
        <f t="shared" si="9"/>
        <v>25000</v>
      </c>
      <c r="G206">
        <f t="shared" si="10"/>
        <v>17677.669529663686</v>
      </c>
      <c r="H206">
        <v>5</v>
      </c>
      <c r="I206">
        <v>4</v>
      </c>
      <c r="J206">
        <v>10</v>
      </c>
      <c r="K206">
        <v>1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249</v>
      </c>
      <c r="B207">
        <v>0</v>
      </c>
      <c r="C207">
        <v>4</v>
      </c>
      <c r="D207">
        <v>4</v>
      </c>
      <c r="E207">
        <f t="shared" si="11"/>
        <v>0</v>
      </c>
      <c r="F207">
        <f t="shared" si="9"/>
        <v>45000</v>
      </c>
      <c r="G207">
        <f t="shared" si="10"/>
        <v>22500</v>
      </c>
      <c r="H207">
        <v>8</v>
      </c>
      <c r="I207">
        <v>3</v>
      </c>
      <c r="J207">
        <v>60</v>
      </c>
      <c r="K207">
        <v>0</v>
      </c>
      <c r="L207">
        <v>1</v>
      </c>
      <c r="M207">
        <v>0</v>
      </c>
      <c r="N207">
        <v>1</v>
      </c>
      <c r="O207">
        <v>1</v>
      </c>
    </row>
    <row r="208" spans="1:15" x14ac:dyDescent="0.25">
      <c r="A208">
        <v>250</v>
      </c>
      <c r="B208">
        <v>1</v>
      </c>
      <c r="C208">
        <v>6</v>
      </c>
      <c r="D208">
        <v>3</v>
      </c>
      <c r="E208">
        <f t="shared" si="11"/>
        <v>1</v>
      </c>
      <c r="F208">
        <f t="shared" si="9"/>
        <v>65000</v>
      </c>
      <c r="G208">
        <f t="shared" si="10"/>
        <v>37527.76749732568</v>
      </c>
      <c r="H208">
        <v>5</v>
      </c>
      <c r="I208">
        <v>7</v>
      </c>
      <c r="J208">
        <v>30</v>
      </c>
      <c r="K208">
        <v>1</v>
      </c>
      <c r="L208">
        <v>1</v>
      </c>
      <c r="M208">
        <v>0</v>
      </c>
      <c r="N208">
        <v>0</v>
      </c>
      <c r="O208">
        <v>0</v>
      </c>
    </row>
    <row r="209" spans="1:15" x14ac:dyDescent="0.25">
      <c r="A209">
        <v>251</v>
      </c>
      <c r="B209">
        <v>0</v>
      </c>
      <c r="C209">
        <v>11</v>
      </c>
      <c r="D209">
        <v>4</v>
      </c>
      <c r="E209">
        <f t="shared" si="11"/>
        <v>1</v>
      </c>
      <c r="F209">
        <f t="shared" si="9"/>
        <v>150000</v>
      </c>
      <c r="G209">
        <f t="shared" si="10"/>
        <v>75000</v>
      </c>
      <c r="H209">
        <v>5</v>
      </c>
      <c r="I209">
        <v>8</v>
      </c>
      <c r="J209">
        <v>20</v>
      </c>
      <c r="K209">
        <v>0</v>
      </c>
      <c r="L209">
        <v>1</v>
      </c>
      <c r="M209">
        <v>1</v>
      </c>
      <c r="N209">
        <v>1</v>
      </c>
      <c r="O209">
        <v>1</v>
      </c>
    </row>
    <row r="210" spans="1:15" x14ac:dyDescent="0.25">
      <c r="A210">
        <v>252</v>
      </c>
      <c r="B210">
        <v>1</v>
      </c>
      <c r="C210">
        <v>2</v>
      </c>
      <c r="D210">
        <v>4</v>
      </c>
      <c r="E210">
        <f t="shared" si="11"/>
        <v>0</v>
      </c>
      <c r="F210">
        <f t="shared" si="9"/>
        <v>25000</v>
      </c>
      <c r="G210">
        <f t="shared" si="10"/>
        <v>12500</v>
      </c>
      <c r="H210">
        <v>6</v>
      </c>
      <c r="I210">
        <v>5</v>
      </c>
      <c r="J210">
        <v>60</v>
      </c>
      <c r="K210">
        <v>1</v>
      </c>
      <c r="L210">
        <v>1</v>
      </c>
      <c r="M210">
        <v>0</v>
      </c>
      <c r="N210">
        <v>0</v>
      </c>
      <c r="O210">
        <v>0</v>
      </c>
    </row>
    <row r="211" spans="1:15" x14ac:dyDescent="0.25">
      <c r="A211">
        <v>253</v>
      </c>
      <c r="B211">
        <v>0</v>
      </c>
      <c r="C211">
        <v>2</v>
      </c>
      <c r="D211">
        <v>2</v>
      </c>
      <c r="E211">
        <f t="shared" si="11"/>
        <v>0</v>
      </c>
      <c r="F211">
        <f t="shared" si="9"/>
        <v>25000</v>
      </c>
      <c r="G211">
        <f t="shared" si="10"/>
        <v>17677.669529663686</v>
      </c>
      <c r="H211">
        <v>4</v>
      </c>
      <c r="I211">
        <v>6</v>
      </c>
      <c r="J211">
        <v>20</v>
      </c>
      <c r="K211">
        <v>0</v>
      </c>
      <c r="L211">
        <v>1</v>
      </c>
      <c r="M211">
        <v>0</v>
      </c>
      <c r="N211">
        <v>1</v>
      </c>
      <c r="O211">
        <v>1</v>
      </c>
    </row>
    <row r="212" spans="1:15" x14ac:dyDescent="0.25">
      <c r="A212">
        <v>254</v>
      </c>
      <c r="B212">
        <v>1</v>
      </c>
      <c r="C212">
        <v>5</v>
      </c>
      <c r="D212">
        <v>2</v>
      </c>
      <c r="E212">
        <f t="shared" si="11"/>
        <v>1</v>
      </c>
      <c r="F212">
        <f t="shared" si="9"/>
        <v>55000</v>
      </c>
      <c r="G212">
        <f t="shared" si="10"/>
        <v>38890.872965260111</v>
      </c>
      <c r="H212">
        <v>6</v>
      </c>
      <c r="I212">
        <v>5</v>
      </c>
      <c r="J212">
        <v>20</v>
      </c>
      <c r="K212">
        <v>1</v>
      </c>
      <c r="L212">
        <v>1</v>
      </c>
      <c r="M212">
        <v>1</v>
      </c>
      <c r="N212">
        <v>0</v>
      </c>
      <c r="O212">
        <v>0</v>
      </c>
    </row>
    <row r="213" spans="1:15" x14ac:dyDescent="0.25">
      <c r="A213">
        <v>256</v>
      </c>
      <c r="B213">
        <v>1</v>
      </c>
      <c r="C213">
        <v>4</v>
      </c>
      <c r="D213">
        <v>2</v>
      </c>
      <c r="E213">
        <f t="shared" si="11"/>
        <v>1</v>
      </c>
      <c r="F213">
        <f t="shared" si="9"/>
        <v>45000</v>
      </c>
      <c r="G213">
        <f t="shared" si="10"/>
        <v>31819.805153394638</v>
      </c>
      <c r="H213">
        <v>5</v>
      </c>
      <c r="I213">
        <v>6</v>
      </c>
      <c r="J213">
        <v>5</v>
      </c>
      <c r="K213">
        <v>1</v>
      </c>
      <c r="L213">
        <v>1</v>
      </c>
      <c r="M213">
        <v>0</v>
      </c>
      <c r="N213">
        <v>0</v>
      </c>
      <c r="O213">
        <v>0</v>
      </c>
    </row>
    <row r="214" spans="1:15" x14ac:dyDescent="0.25">
      <c r="A214">
        <v>257</v>
      </c>
      <c r="B214">
        <v>0</v>
      </c>
      <c r="C214">
        <v>0</v>
      </c>
      <c r="D214">
        <v>2</v>
      </c>
      <c r="E214">
        <f t="shared" si="11"/>
        <v>0</v>
      </c>
      <c r="F214">
        <f t="shared" si="9"/>
        <v>5000</v>
      </c>
      <c r="G214">
        <f t="shared" si="10"/>
        <v>3535.5339059327375</v>
      </c>
      <c r="H214">
        <v>6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1</v>
      </c>
    </row>
    <row r="215" spans="1:15" x14ac:dyDescent="0.25">
      <c r="A215">
        <v>258</v>
      </c>
      <c r="B215">
        <v>1</v>
      </c>
      <c r="C215">
        <v>7</v>
      </c>
      <c r="D215">
        <v>5</v>
      </c>
      <c r="E215">
        <f t="shared" si="11"/>
        <v>1</v>
      </c>
      <c r="F215">
        <f t="shared" si="9"/>
        <v>75000</v>
      </c>
      <c r="G215">
        <f t="shared" si="10"/>
        <v>33541.019662496845</v>
      </c>
      <c r="H215">
        <v>10</v>
      </c>
      <c r="I215">
        <v>8</v>
      </c>
      <c r="J215">
        <v>4</v>
      </c>
      <c r="K215">
        <v>1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259</v>
      </c>
      <c r="B216">
        <v>0</v>
      </c>
      <c r="C216">
        <v>3</v>
      </c>
      <c r="D216">
        <v>1</v>
      </c>
      <c r="E216">
        <f t="shared" si="11"/>
        <v>1</v>
      </c>
      <c r="F216">
        <f t="shared" si="9"/>
        <v>35000</v>
      </c>
      <c r="G216">
        <f t="shared" si="10"/>
        <v>35000</v>
      </c>
      <c r="H216">
        <v>2</v>
      </c>
      <c r="I216">
        <v>6</v>
      </c>
      <c r="J216">
        <v>15</v>
      </c>
      <c r="K216">
        <v>0</v>
      </c>
      <c r="L216">
        <v>1</v>
      </c>
      <c r="M216">
        <v>0</v>
      </c>
      <c r="N216">
        <v>1</v>
      </c>
      <c r="O216">
        <v>1</v>
      </c>
    </row>
    <row r="217" spans="1:15" x14ac:dyDescent="0.25">
      <c r="A217">
        <v>260</v>
      </c>
      <c r="B217">
        <v>1</v>
      </c>
      <c r="C217">
        <v>0</v>
      </c>
      <c r="D217">
        <v>5</v>
      </c>
      <c r="E217">
        <f t="shared" si="11"/>
        <v>0</v>
      </c>
      <c r="F217">
        <f t="shared" si="9"/>
        <v>5000</v>
      </c>
      <c r="G217">
        <f t="shared" si="10"/>
        <v>2236.0679774997898</v>
      </c>
      <c r="H217">
        <v>24</v>
      </c>
      <c r="I217">
        <v>7</v>
      </c>
      <c r="J217">
        <v>47</v>
      </c>
      <c r="K217">
        <v>1</v>
      </c>
      <c r="L217">
        <v>1</v>
      </c>
      <c r="M217">
        <v>0</v>
      </c>
      <c r="N217">
        <v>0</v>
      </c>
      <c r="O217">
        <v>0</v>
      </c>
    </row>
    <row r="218" spans="1:15" x14ac:dyDescent="0.25">
      <c r="A218">
        <v>261</v>
      </c>
      <c r="B218">
        <v>0</v>
      </c>
      <c r="C218">
        <v>2</v>
      </c>
      <c r="D218">
        <v>2</v>
      </c>
      <c r="E218">
        <f t="shared" si="11"/>
        <v>0</v>
      </c>
      <c r="F218">
        <f t="shared" si="9"/>
        <v>25000</v>
      </c>
      <c r="G218">
        <f t="shared" si="10"/>
        <v>17677.669529663686</v>
      </c>
      <c r="H218">
        <v>6</v>
      </c>
      <c r="I218">
        <v>3</v>
      </c>
      <c r="J218">
        <v>20</v>
      </c>
      <c r="K218">
        <v>0</v>
      </c>
      <c r="L218">
        <v>1</v>
      </c>
      <c r="M218">
        <v>1</v>
      </c>
      <c r="N218">
        <v>1</v>
      </c>
      <c r="O218">
        <v>1</v>
      </c>
    </row>
    <row r="219" spans="1:15" x14ac:dyDescent="0.25">
      <c r="A219">
        <v>262</v>
      </c>
      <c r="B219">
        <v>1</v>
      </c>
      <c r="C219">
        <v>1</v>
      </c>
      <c r="D219">
        <v>1</v>
      </c>
      <c r="E219">
        <f t="shared" si="11"/>
        <v>0</v>
      </c>
      <c r="F219">
        <f t="shared" si="9"/>
        <v>15000</v>
      </c>
      <c r="G219">
        <f t="shared" si="10"/>
        <v>15000</v>
      </c>
      <c r="H219">
        <v>7</v>
      </c>
      <c r="I219">
        <v>1</v>
      </c>
      <c r="J219">
        <v>6</v>
      </c>
      <c r="K219">
        <v>1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263</v>
      </c>
      <c r="B220">
        <v>0</v>
      </c>
      <c r="C220">
        <v>5</v>
      </c>
      <c r="D220">
        <v>4</v>
      </c>
      <c r="E220">
        <f t="shared" si="11"/>
        <v>1</v>
      </c>
      <c r="F220">
        <f t="shared" si="9"/>
        <v>55000</v>
      </c>
      <c r="G220">
        <f t="shared" si="10"/>
        <v>27500</v>
      </c>
      <c r="H220">
        <v>3</v>
      </c>
      <c r="I220">
        <v>7</v>
      </c>
      <c r="J220">
        <v>20</v>
      </c>
      <c r="K220">
        <v>0</v>
      </c>
      <c r="L220">
        <v>1</v>
      </c>
      <c r="M220">
        <v>1</v>
      </c>
      <c r="N220">
        <v>0</v>
      </c>
      <c r="O220">
        <v>0</v>
      </c>
    </row>
    <row r="221" spans="1:15" x14ac:dyDescent="0.25">
      <c r="A221">
        <v>264</v>
      </c>
      <c r="B221">
        <v>1</v>
      </c>
      <c r="C221">
        <v>6</v>
      </c>
      <c r="D221">
        <v>5</v>
      </c>
      <c r="E221">
        <f t="shared" si="11"/>
        <v>1</v>
      </c>
      <c r="F221">
        <f t="shared" si="9"/>
        <v>65000</v>
      </c>
      <c r="G221">
        <f t="shared" si="10"/>
        <v>29068.883707497265</v>
      </c>
      <c r="H221">
        <v>6</v>
      </c>
      <c r="I221">
        <v>4</v>
      </c>
      <c r="J221">
        <v>8</v>
      </c>
      <c r="K221">
        <v>1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267</v>
      </c>
      <c r="B222">
        <v>0</v>
      </c>
      <c r="C222">
        <v>0</v>
      </c>
      <c r="D222">
        <v>3</v>
      </c>
      <c r="E222">
        <f t="shared" si="11"/>
        <v>0</v>
      </c>
      <c r="F222">
        <f t="shared" si="9"/>
        <v>5000</v>
      </c>
      <c r="G222">
        <f t="shared" si="10"/>
        <v>2886.7513459481288</v>
      </c>
      <c r="H222">
        <v>8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1</v>
      </c>
    </row>
    <row r="223" spans="1:15" x14ac:dyDescent="0.25">
      <c r="A223">
        <v>268</v>
      </c>
      <c r="B223">
        <v>1</v>
      </c>
      <c r="C223">
        <v>2</v>
      </c>
      <c r="D223">
        <v>3</v>
      </c>
      <c r="E223">
        <f t="shared" si="11"/>
        <v>0</v>
      </c>
      <c r="F223">
        <f t="shared" si="9"/>
        <v>25000</v>
      </c>
      <c r="G223">
        <f t="shared" si="10"/>
        <v>14433.756729740646</v>
      </c>
      <c r="H223">
        <v>5</v>
      </c>
      <c r="I223">
        <v>8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</row>
    <row r="224" spans="1:15" x14ac:dyDescent="0.25">
      <c r="A224">
        <v>269</v>
      </c>
      <c r="B224">
        <v>0</v>
      </c>
      <c r="C224">
        <v>8</v>
      </c>
      <c r="D224">
        <v>2</v>
      </c>
      <c r="E224">
        <f t="shared" si="11"/>
        <v>1</v>
      </c>
      <c r="F224">
        <f t="shared" si="9"/>
        <v>85000</v>
      </c>
      <c r="G224">
        <f t="shared" si="10"/>
        <v>60104.076400856538</v>
      </c>
      <c r="H224">
        <v>4</v>
      </c>
      <c r="I224">
        <v>11</v>
      </c>
      <c r="J224">
        <v>30</v>
      </c>
      <c r="K224">
        <v>0</v>
      </c>
      <c r="L224">
        <v>1</v>
      </c>
      <c r="M224">
        <v>1</v>
      </c>
      <c r="N224">
        <v>1</v>
      </c>
      <c r="O224">
        <v>1</v>
      </c>
    </row>
    <row r="225" spans="1:15" x14ac:dyDescent="0.25">
      <c r="A225">
        <v>270</v>
      </c>
      <c r="B225">
        <v>1</v>
      </c>
      <c r="C225">
        <v>10</v>
      </c>
      <c r="D225">
        <v>5</v>
      </c>
      <c r="E225">
        <f t="shared" si="11"/>
        <v>1</v>
      </c>
      <c r="F225">
        <f t="shared" si="9"/>
        <v>125000</v>
      </c>
      <c r="G225">
        <f t="shared" si="10"/>
        <v>55901.699437494739</v>
      </c>
      <c r="H225">
        <v>2</v>
      </c>
      <c r="I225">
        <v>3</v>
      </c>
      <c r="J225">
        <v>5</v>
      </c>
      <c r="K225">
        <v>1</v>
      </c>
      <c r="L225">
        <v>1</v>
      </c>
      <c r="M225">
        <v>0</v>
      </c>
      <c r="N225">
        <v>0</v>
      </c>
      <c r="O225">
        <v>0</v>
      </c>
    </row>
    <row r="226" spans="1:15" x14ac:dyDescent="0.25">
      <c r="A226">
        <v>272</v>
      </c>
      <c r="B226">
        <v>1</v>
      </c>
      <c r="C226">
        <v>4</v>
      </c>
      <c r="D226">
        <v>4</v>
      </c>
      <c r="E226">
        <f t="shared" si="11"/>
        <v>0</v>
      </c>
      <c r="F226">
        <f t="shared" si="9"/>
        <v>45000</v>
      </c>
      <c r="G226">
        <f t="shared" si="10"/>
        <v>22500</v>
      </c>
      <c r="H226">
        <v>6</v>
      </c>
      <c r="I226">
        <v>8</v>
      </c>
      <c r="J226">
        <v>15</v>
      </c>
      <c r="K226">
        <v>1</v>
      </c>
      <c r="L226">
        <v>1</v>
      </c>
      <c r="M226">
        <v>1</v>
      </c>
      <c r="N226">
        <v>0</v>
      </c>
      <c r="O226">
        <v>0</v>
      </c>
    </row>
    <row r="227" spans="1:15" x14ac:dyDescent="0.25">
      <c r="A227">
        <v>273</v>
      </c>
      <c r="B227">
        <v>0</v>
      </c>
      <c r="C227">
        <v>0</v>
      </c>
      <c r="D227">
        <v>1</v>
      </c>
      <c r="E227">
        <f t="shared" si="11"/>
        <v>0</v>
      </c>
      <c r="F227">
        <f t="shared" si="9"/>
        <v>5000</v>
      </c>
      <c r="G227">
        <f t="shared" si="10"/>
        <v>5000</v>
      </c>
      <c r="H227">
        <v>12</v>
      </c>
      <c r="I227">
        <v>4</v>
      </c>
      <c r="J227">
        <v>20</v>
      </c>
      <c r="K227">
        <v>0</v>
      </c>
      <c r="L227">
        <v>1</v>
      </c>
      <c r="M227">
        <v>1</v>
      </c>
      <c r="N227">
        <v>0</v>
      </c>
      <c r="O227">
        <v>1</v>
      </c>
    </row>
    <row r="228" spans="1:15" x14ac:dyDescent="0.25">
      <c r="A228">
        <v>274</v>
      </c>
      <c r="B228">
        <v>1</v>
      </c>
      <c r="C228">
        <v>9</v>
      </c>
      <c r="D228">
        <v>4</v>
      </c>
      <c r="E228">
        <f t="shared" si="11"/>
        <v>1</v>
      </c>
      <c r="F228">
        <f t="shared" si="9"/>
        <v>95000</v>
      </c>
      <c r="G228">
        <f t="shared" si="10"/>
        <v>47500</v>
      </c>
      <c r="H228">
        <v>8</v>
      </c>
      <c r="I228">
        <v>6</v>
      </c>
      <c r="J228">
        <v>60</v>
      </c>
      <c r="K228">
        <v>1</v>
      </c>
      <c r="L228">
        <v>1</v>
      </c>
      <c r="M228">
        <v>0</v>
      </c>
      <c r="N228">
        <v>0</v>
      </c>
      <c r="O228">
        <v>0</v>
      </c>
    </row>
    <row r="229" spans="1:15" x14ac:dyDescent="0.25">
      <c r="A229">
        <v>275</v>
      </c>
      <c r="B229">
        <v>0</v>
      </c>
      <c r="C229">
        <v>4</v>
      </c>
      <c r="D229">
        <v>4</v>
      </c>
      <c r="E229">
        <f t="shared" si="11"/>
        <v>0</v>
      </c>
      <c r="F229">
        <f t="shared" si="9"/>
        <v>45000</v>
      </c>
      <c r="G229">
        <f t="shared" si="10"/>
        <v>22500</v>
      </c>
      <c r="H229">
        <v>3</v>
      </c>
      <c r="I229">
        <v>2</v>
      </c>
      <c r="J229">
        <v>5</v>
      </c>
      <c r="K229">
        <v>0</v>
      </c>
      <c r="L229">
        <v>1</v>
      </c>
      <c r="M229">
        <v>1</v>
      </c>
      <c r="N229">
        <v>0</v>
      </c>
      <c r="O229">
        <v>0</v>
      </c>
    </row>
    <row r="230" spans="1:15" x14ac:dyDescent="0.25">
      <c r="A230">
        <v>276</v>
      </c>
      <c r="B230">
        <v>1</v>
      </c>
      <c r="C230">
        <v>8</v>
      </c>
      <c r="D230">
        <v>4</v>
      </c>
      <c r="E230">
        <f t="shared" si="11"/>
        <v>1</v>
      </c>
      <c r="F230">
        <f t="shared" si="9"/>
        <v>85000</v>
      </c>
      <c r="G230">
        <f t="shared" si="10"/>
        <v>42500</v>
      </c>
      <c r="H230">
        <v>10</v>
      </c>
      <c r="I230">
        <v>4</v>
      </c>
      <c r="J230">
        <v>2</v>
      </c>
      <c r="K230">
        <v>1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277</v>
      </c>
      <c r="B231">
        <v>0</v>
      </c>
      <c r="C231">
        <v>10</v>
      </c>
      <c r="D231">
        <v>4</v>
      </c>
      <c r="E231">
        <f t="shared" si="11"/>
        <v>1</v>
      </c>
      <c r="F231">
        <f t="shared" si="9"/>
        <v>125000</v>
      </c>
      <c r="G231">
        <f t="shared" si="10"/>
        <v>62500</v>
      </c>
      <c r="H231">
        <v>8</v>
      </c>
      <c r="I231">
        <v>3</v>
      </c>
      <c r="J231">
        <v>15</v>
      </c>
      <c r="K231">
        <v>0</v>
      </c>
      <c r="L231">
        <v>1</v>
      </c>
      <c r="M231">
        <v>1</v>
      </c>
      <c r="N231">
        <v>1</v>
      </c>
      <c r="O231">
        <v>1</v>
      </c>
    </row>
    <row r="232" spans="1:15" x14ac:dyDescent="0.25">
      <c r="A232">
        <v>278</v>
      </c>
      <c r="B232">
        <v>1</v>
      </c>
      <c r="C232">
        <v>2</v>
      </c>
      <c r="D232">
        <v>2</v>
      </c>
      <c r="E232">
        <f t="shared" si="11"/>
        <v>0</v>
      </c>
      <c r="F232">
        <f t="shared" si="9"/>
        <v>25000</v>
      </c>
      <c r="G232">
        <f t="shared" si="10"/>
        <v>17677.669529663686</v>
      </c>
      <c r="H232">
        <v>2</v>
      </c>
      <c r="I232">
        <v>1</v>
      </c>
      <c r="J232">
        <v>10</v>
      </c>
      <c r="K232">
        <v>1</v>
      </c>
      <c r="L232">
        <v>1</v>
      </c>
      <c r="M232">
        <v>0</v>
      </c>
      <c r="N232">
        <v>0</v>
      </c>
      <c r="O232">
        <v>0</v>
      </c>
    </row>
    <row r="233" spans="1:15" x14ac:dyDescent="0.25">
      <c r="A233">
        <v>279</v>
      </c>
      <c r="B233">
        <v>0</v>
      </c>
      <c r="C233">
        <v>3</v>
      </c>
      <c r="D233">
        <v>4</v>
      </c>
      <c r="E233">
        <f t="shared" si="11"/>
        <v>0</v>
      </c>
      <c r="F233">
        <f t="shared" si="9"/>
        <v>35000</v>
      </c>
      <c r="G233">
        <f t="shared" si="10"/>
        <v>17500</v>
      </c>
      <c r="H233">
        <v>5</v>
      </c>
      <c r="I233">
        <v>2</v>
      </c>
      <c r="J233">
        <v>20</v>
      </c>
      <c r="K233">
        <v>0</v>
      </c>
      <c r="L233">
        <v>1</v>
      </c>
      <c r="M233">
        <v>0</v>
      </c>
      <c r="N233">
        <v>1</v>
      </c>
      <c r="O233">
        <v>1</v>
      </c>
    </row>
    <row r="234" spans="1:15" x14ac:dyDescent="0.25">
      <c r="A234">
        <v>280</v>
      </c>
      <c r="B234">
        <v>1</v>
      </c>
      <c r="C234">
        <v>8</v>
      </c>
      <c r="D234">
        <v>5</v>
      </c>
      <c r="E234">
        <f t="shared" si="11"/>
        <v>1</v>
      </c>
      <c r="F234">
        <f t="shared" si="9"/>
        <v>85000</v>
      </c>
      <c r="G234">
        <f t="shared" si="10"/>
        <v>38013.155617496421</v>
      </c>
      <c r="H234">
        <v>1</v>
      </c>
      <c r="I234">
        <v>8</v>
      </c>
      <c r="J234">
        <v>3</v>
      </c>
      <c r="K234">
        <v>1</v>
      </c>
      <c r="L234">
        <v>1</v>
      </c>
      <c r="M234">
        <v>0</v>
      </c>
      <c r="N234">
        <v>1</v>
      </c>
      <c r="O234">
        <v>0</v>
      </c>
    </row>
    <row r="235" spans="1:15" x14ac:dyDescent="0.25">
      <c r="A235">
        <v>281</v>
      </c>
      <c r="B235">
        <v>0</v>
      </c>
      <c r="C235">
        <v>4</v>
      </c>
      <c r="D235">
        <v>2</v>
      </c>
      <c r="E235">
        <f t="shared" si="11"/>
        <v>1</v>
      </c>
      <c r="F235">
        <f t="shared" si="9"/>
        <v>45000</v>
      </c>
      <c r="G235">
        <f t="shared" si="10"/>
        <v>31819.805153394638</v>
      </c>
      <c r="H235">
        <v>13</v>
      </c>
      <c r="I235">
        <v>6</v>
      </c>
      <c r="J235">
        <v>20</v>
      </c>
      <c r="K235">
        <v>1</v>
      </c>
      <c r="L235">
        <v>1</v>
      </c>
      <c r="M235">
        <v>1</v>
      </c>
      <c r="N235">
        <v>1</v>
      </c>
      <c r="O235">
        <v>0</v>
      </c>
    </row>
    <row r="236" spans="1:15" x14ac:dyDescent="0.25">
      <c r="A236">
        <v>282</v>
      </c>
      <c r="B236">
        <v>1</v>
      </c>
      <c r="C236">
        <v>3</v>
      </c>
      <c r="D236">
        <v>4</v>
      </c>
      <c r="E236">
        <f t="shared" si="11"/>
        <v>0</v>
      </c>
      <c r="F236">
        <f t="shared" si="9"/>
        <v>35000</v>
      </c>
      <c r="G236">
        <f t="shared" si="10"/>
        <v>17500</v>
      </c>
      <c r="H236">
        <v>3</v>
      </c>
      <c r="I236">
        <v>2</v>
      </c>
      <c r="J236">
        <v>30</v>
      </c>
      <c r="K236">
        <v>1</v>
      </c>
      <c r="L236">
        <v>1</v>
      </c>
      <c r="M236">
        <v>0</v>
      </c>
      <c r="N236">
        <v>0</v>
      </c>
      <c r="O236">
        <v>0</v>
      </c>
    </row>
    <row r="237" spans="1:15" x14ac:dyDescent="0.25">
      <c r="A237">
        <v>283</v>
      </c>
      <c r="B237">
        <v>0</v>
      </c>
      <c r="C237">
        <v>5</v>
      </c>
      <c r="D237">
        <v>2</v>
      </c>
      <c r="E237">
        <f t="shared" si="11"/>
        <v>1</v>
      </c>
      <c r="F237">
        <f t="shared" si="9"/>
        <v>55000</v>
      </c>
      <c r="G237">
        <f t="shared" si="10"/>
        <v>38890.872965260111</v>
      </c>
      <c r="H237">
        <v>5</v>
      </c>
      <c r="I237">
        <v>3</v>
      </c>
      <c r="J237">
        <v>15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25">
      <c r="A238">
        <v>284</v>
      </c>
      <c r="B238">
        <v>1</v>
      </c>
      <c r="C238">
        <v>6</v>
      </c>
      <c r="D238">
        <v>1</v>
      </c>
      <c r="E238">
        <f t="shared" si="11"/>
        <v>1</v>
      </c>
      <c r="F238">
        <f t="shared" si="9"/>
        <v>65000</v>
      </c>
      <c r="G238">
        <f t="shared" si="10"/>
        <v>65000</v>
      </c>
      <c r="H238">
        <v>4</v>
      </c>
      <c r="I238">
        <v>2</v>
      </c>
      <c r="J238">
        <v>15</v>
      </c>
      <c r="K238">
        <v>1</v>
      </c>
      <c r="L238">
        <v>0</v>
      </c>
      <c r="M238">
        <v>0</v>
      </c>
      <c r="N238">
        <v>1</v>
      </c>
      <c r="O238">
        <v>0</v>
      </c>
    </row>
    <row r="239" spans="1:15" x14ac:dyDescent="0.25">
      <c r="A239">
        <v>285</v>
      </c>
      <c r="B239">
        <v>0</v>
      </c>
      <c r="C239">
        <v>2</v>
      </c>
      <c r="D239">
        <v>5</v>
      </c>
      <c r="E239">
        <f t="shared" si="11"/>
        <v>0</v>
      </c>
      <c r="F239">
        <f t="shared" si="9"/>
        <v>25000</v>
      </c>
      <c r="G239">
        <f t="shared" si="10"/>
        <v>11180.339887498947</v>
      </c>
      <c r="H239">
        <v>10.5</v>
      </c>
      <c r="I239">
        <v>4</v>
      </c>
      <c r="J239">
        <v>30</v>
      </c>
      <c r="K239">
        <v>0</v>
      </c>
      <c r="L239">
        <v>1</v>
      </c>
      <c r="M239">
        <v>1</v>
      </c>
      <c r="N239">
        <v>1</v>
      </c>
      <c r="O239">
        <v>1</v>
      </c>
    </row>
    <row r="240" spans="1:15" x14ac:dyDescent="0.25">
      <c r="A240">
        <v>286</v>
      </c>
      <c r="B240">
        <v>1</v>
      </c>
      <c r="C240">
        <v>11</v>
      </c>
      <c r="D240">
        <v>5</v>
      </c>
      <c r="E240">
        <f t="shared" si="11"/>
        <v>1</v>
      </c>
      <c r="F240">
        <f t="shared" si="9"/>
        <v>150000</v>
      </c>
      <c r="G240">
        <f t="shared" si="10"/>
        <v>67082.03932499369</v>
      </c>
      <c r="H240">
        <v>2</v>
      </c>
      <c r="I240">
        <v>5</v>
      </c>
      <c r="J240">
        <v>10</v>
      </c>
      <c r="K240">
        <v>1</v>
      </c>
      <c r="L240">
        <v>1</v>
      </c>
      <c r="M240">
        <v>0</v>
      </c>
      <c r="N240">
        <v>0</v>
      </c>
      <c r="O240">
        <v>1</v>
      </c>
    </row>
    <row r="241" spans="1:15" x14ac:dyDescent="0.25">
      <c r="A241">
        <v>287</v>
      </c>
      <c r="B241">
        <v>0</v>
      </c>
      <c r="C241">
        <v>10</v>
      </c>
      <c r="D241">
        <v>2</v>
      </c>
      <c r="E241">
        <f t="shared" si="11"/>
        <v>1</v>
      </c>
      <c r="F241">
        <f t="shared" si="9"/>
        <v>125000</v>
      </c>
      <c r="G241">
        <f t="shared" si="10"/>
        <v>88388.347648318435</v>
      </c>
      <c r="H241">
        <v>3</v>
      </c>
      <c r="I241">
        <v>2</v>
      </c>
      <c r="J241">
        <v>5</v>
      </c>
      <c r="K241">
        <v>1</v>
      </c>
      <c r="L241">
        <v>1</v>
      </c>
      <c r="M241">
        <v>0</v>
      </c>
      <c r="N241">
        <v>1</v>
      </c>
      <c r="O241">
        <v>1</v>
      </c>
    </row>
    <row r="242" spans="1:15" x14ac:dyDescent="0.25">
      <c r="A242">
        <v>288</v>
      </c>
      <c r="B242">
        <v>1</v>
      </c>
      <c r="C242">
        <v>3</v>
      </c>
      <c r="D242">
        <v>6</v>
      </c>
      <c r="E242">
        <f t="shared" si="11"/>
        <v>0</v>
      </c>
      <c r="F242">
        <f t="shared" si="9"/>
        <v>35000</v>
      </c>
      <c r="G242">
        <f t="shared" si="10"/>
        <v>14288.690166235207</v>
      </c>
      <c r="H242">
        <v>2</v>
      </c>
      <c r="I242">
        <v>7</v>
      </c>
      <c r="J242">
        <v>60</v>
      </c>
      <c r="K242">
        <v>1</v>
      </c>
      <c r="L242">
        <v>1</v>
      </c>
      <c r="M242">
        <v>0</v>
      </c>
      <c r="N242">
        <v>0</v>
      </c>
      <c r="O242">
        <v>0</v>
      </c>
    </row>
    <row r="243" spans="1:15" x14ac:dyDescent="0.25">
      <c r="A243">
        <v>289</v>
      </c>
      <c r="B243">
        <v>0</v>
      </c>
      <c r="C243">
        <v>7</v>
      </c>
      <c r="D243">
        <v>1</v>
      </c>
      <c r="E243">
        <f t="shared" si="11"/>
        <v>1</v>
      </c>
      <c r="F243">
        <f t="shared" si="9"/>
        <v>75000</v>
      </c>
      <c r="G243">
        <f t="shared" si="10"/>
        <v>75000</v>
      </c>
      <c r="H243">
        <v>5</v>
      </c>
      <c r="I243">
        <v>11</v>
      </c>
      <c r="J243">
        <v>10</v>
      </c>
      <c r="K243">
        <v>0</v>
      </c>
      <c r="L243">
        <v>0</v>
      </c>
      <c r="M243">
        <v>0</v>
      </c>
      <c r="N243">
        <v>1</v>
      </c>
      <c r="O243">
        <v>0</v>
      </c>
    </row>
    <row r="244" spans="1:15" x14ac:dyDescent="0.25">
      <c r="A244">
        <v>290</v>
      </c>
      <c r="B244">
        <v>1</v>
      </c>
      <c r="C244">
        <v>6</v>
      </c>
      <c r="D244">
        <v>3</v>
      </c>
      <c r="E244">
        <f t="shared" si="11"/>
        <v>1</v>
      </c>
      <c r="F244">
        <f t="shared" si="9"/>
        <v>65000</v>
      </c>
      <c r="G244">
        <f t="shared" si="10"/>
        <v>37527.76749732568</v>
      </c>
      <c r="H244">
        <v>4</v>
      </c>
      <c r="I244">
        <v>2</v>
      </c>
      <c r="J244">
        <v>60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291</v>
      </c>
      <c r="B245">
        <v>0</v>
      </c>
      <c r="C245">
        <v>1</v>
      </c>
      <c r="D245">
        <v>3</v>
      </c>
      <c r="E245">
        <f t="shared" si="11"/>
        <v>0</v>
      </c>
      <c r="F245">
        <f t="shared" si="9"/>
        <v>15000</v>
      </c>
      <c r="G245">
        <f t="shared" si="10"/>
        <v>8660.2540378443864</v>
      </c>
      <c r="H245">
        <v>1</v>
      </c>
      <c r="I245">
        <v>3</v>
      </c>
      <c r="J245">
        <v>2</v>
      </c>
      <c r="K245">
        <v>0</v>
      </c>
      <c r="L245">
        <v>1</v>
      </c>
      <c r="M245">
        <v>0</v>
      </c>
      <c r="N245">
        <v>1</v>
      </c>
      <c r="O245">
        <v>1</v>
      </c>
    </row>
    <row r="246" spans="1:15" x14ac:dyDescent="0.25">
      <c r="A246">
        <v>292</v>
      </c>
      <c r="B246">
        <v>1</v>
      </c>
      <c r="C246">
        <v>1</v>
      </c>
      <c r="D246">
        <v>3</v>
      </c>
      <c r="E246">
        <f t="shared" si="11"/>
        <v>0</v>
      </c>
      <c r="F246">
        <f t="shared" si="9"/>
        <v>15000</v>
      </c>
      <c r="G246">
        <f t="shared" si="10"/>
        <v>8660.2540378443864</v>
      </c>
      <c r="H246">
        <v>5</v>
      </c>
      <c r="I246">
        <v>1</v>
      </c>
      <c r="J246">
        <v>5</v>
      </c>
      <c r="K246">
        <v>1</v>
      </c>
      <c r="L246">
        <v>1</v>
      </c>
      <c r="M246">
        <v>0</v>
      </c>
      <c r="N246">
        <v>0</v>
      </c>
      <c r="O246">
        <v>0</v>
      </c>
    </row>
    <row r="247" spans="1:15" x14ac:dyDescent="0.25">
      <c r="A247">
        <v>293</v>
      </c>
      <c r="B247">
        <v>0</v>
      </c>
      <c r="C247">
        <v>5</v>
      </c>
      <c r="D247">
        <v>6</v>
      </c>
      <c r="E247">
        <f t="shared" si="11"/>
        <v>0</v>
      </c>
      <c r="F247">
        <f t="shared" si="9"/>
        <v>55000</v>
      </c>
      <c r="G247">
        <f t="shared" si="10"/>
        <v>22453.655975512469</v>
      </c>
      <c r="H247">
        <v>5</v>
      </c>
      <c r="I247">
        <v>4</v>
      </c>
      <c r="J247">
        <v>10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25">
      <c r="A248">
        <v>294</v>
      </c>
      <c r="B248">
        <v>1</v>
      </c>
      <c r="C248">
        <v>2</v>
      </c>
      <c r="D248">
        <v>5</v>
      </c>
      <c r="E248">
        <f t="shared" si="11"/>
        <v>0</v>
      </c>
      <c r="F248">
        <f t="shared" si="9"/>
        <v>25000</v>
      </c>
      <c r="G248">
        <f t="shared" si="10"/>
        <v>11180.339887498947</v>
      </c>
      <c r="H248">
        <v>10</v>
      </c>
      <c r="I248">
        <v>4</v>
      </c>
      <c r="J248">
        <v>30</v>
      </c>
      <c r="K248">
        <v>1</v>
      </c>
      <c r="L248">
        <v>1</v>
      </c>
      <c r="M248">
        <v>0</v>
      </c>
      <c r="N248">
        <v>0</v>
      </c>
      <c r="O248">
        <v>0</v>
      </c>
    </row>
    <row r="249" spans="1:15" x14ac:dyDescent="0.25">
      <c r="A249">
        <v>295</v>
      </c>
      <c r="B249">
        <v>0</v>
      </c>
      <c r="C249">
        <v>2</v>
      </c>
      <c r="D249">
        <v>2</v>
      </c>
      <c r="E249">
        <f t="shared" si="11"/>
        <v>0</v>
      </c>
      <c r="F249">
        <f t="shared" si="9"/>
        <v>25000</v>
      </c>
      <c r="G249">
        <f t="shared" si="10"/>
        <v>17677.669529663686</v>
      </c>
      <c r="H249">
        <v>1</v>
      </c>
      <c r="I249">
        <v>8</v>
      </c>
      <c r="J249">
        <v>10</v>
      </c>
      <c r="K249">
        <v>0</v>
      </c>
      <c r="L249">
        <v>1</v>
      </c>
      <c r="M249">
        <v>0</v>
      </c>
      <c r="N249">
        <v>0</v>
      </c>
      <c r="O249">
        <v>1</v>
      </c>
    </row>
    <row r="250" spans="1:15" x14ac:dyDescent="0.25">
      <c r="A250">
        <v>296</v>
      </c>
      <c r="B250">
        <v>1</v>
      </c>
      <c r="C250">
        <v>2</v>
      </c>
      <c r="D250">
        <v>3</v>
      </c>
      <c r="E250">
        <f t="shared" si="11"/>
        <v>0</v>
      </c>
      <c r="F250">
        <f t="shared" si="9"/>
        <v>25000</v>
      </c>
      <c r="G250">
        <f t="shared" si="10"/>
        <v>14433.756729740646</v>
      </c>
      <c r="H250">
        <v>5</v>
      </c>
      <c r="I250">
        <v>1</v>
      </c>
      <c r="J250">
        <v>5</v>
      </c>
      <c r="K250">
        <v>1</v>
      </c>
      <c r="L250">
        <v>1</v>
      </c>
      <c r="M250">
        <v>0</v>
      </c>
      <c r="N250">
        <v>0</v>
      </c>
      <c r="O250">
        <v>0</v>
      </c>
    </row>
    <row r="251" spans="1:15" x14ac:dyDescent="0.25">
      <c r="A251">
        <v>297</v>
      </c>
      <c r="B251">
        <v>0</v>
      </c>
      <c r="C251">
        <v>4</v>
      </c>
      <c r="D251">
        <v>2</v>
      </c>
      <c r="E251">
        <f t="shared" si="11"/>
        <v>1</v>
      </c>
      <c r="F251">
        <f t="shared" si="9"/>
        <v>45000</v>
      </c>
      <c r="G251">
        <f t="shared" si="10"/>
        <v>31819.805153394638</v>
      </c>
      <c r="H251">
        <v>6</v>
      </c>
      <c r="I251">
        <v>8</v>
      </c>
      <c r="J251">
        <v>5</v>
      </c>
      <c r="K251">
        <v>0</v>
      </c>
      <c r="L251">
        <v>1</v>
      </c>
      <c r="M251">
        <v>1</v>
      </c>
      <c r="N251">
        <v>1</v>
      </c>
      <c r="O251">
        <v>0</v>
      </c>
    </row>
    <row r="252" spans="1:15" x14ac:dyDescent="0.25">
      <c r="A252">
        <v>298</v>
      </c>
      <c r="B252">
        <v>1</v>
      </c>
      <c r="C252">
        <v>3</v>
      </c>
      <c r="D252">
        <v>3</v>
      </c>
      <c r="E252">
        <f t="shared" si="11"/>
        <v>0</v>
      </c>
      <c r="F252">
        <f t="shared" si="9"/>
        <v>35000</v>
      </c>
      <c r="G252">
        <f t="shared" si="10"/>
        <v>20207.259421636903</v>
      </c>
      <c r="H252">
        <v>10</v>
      </c>
      <c r="I252">
        <v>6</v>
      </c>
      <c r="J252">
        <v>15</v>
      </c>
      <c r="K252">
        <v>1</v>
      </c>
      <c r="L252">
        <v>1</v>
      </c>
      <c r="M252">
        <v>0</v>
      </c>
      <c r="N252">
        <v>1</v>
      </c>
      <c r="O252">
        <v>0</v>
      </c>
    </row>
    <row r="253" spans="1:15" x14ac:dyDescent="0.25">
      <c r="A253">
        <v>299</v>
      </c>
      <c r="B253">
        <v>0</v>
      </c>
      <c r="C253">
        <v>8</v>
      </c>
      <c r="D253">
        <v>4</v>
      </c>
      <c r="E253">
        <f t="shared" si="11"/>
        <v>1</v>
      </c>
      <c r="F253">
        <f t="shared" si="9"/>
        <v>85000</v>
      </c>
      <c r="G253">
        <f t="shared" si="10"/>
        <v>42500</v>
      </c>
      <c r="H253">
        <v>2</v>
      </c>
      <c r="I253">
        <v>3</v>
      </c>
      <c r="J253">
        <v>10</v>
      </c>
      <c r="K253">
        <v>1</v>
      </c>
      <c r="L253">
        <v>1</v>
      </c>
      <c r="M253">
        <v>0</v>
      </c>
      <c r="N253">
        <v>1</v>
      </c>
      <c r="O253">
        <v>0</v>
      </c>
    </row>
    <row r="254" spans="1:15" x14ac:dyDescent="0.25">
      <c r="A254">
        <v>300</v>
      </c>
      <c r="B254">
        <v>1</v>
      </c>
      <c r="C254">
        <v>0</v>
      </c>
      <c r="D254">
        <v>5</v>
      </c>
      <c r="E254">
        <f t="shared" si="11"/>
        <v>0</v>
      </c>
      <c r="F254">
        <f t="shared" si="9"/>
        <v>5000</v>
      </c>
      <c r="G254">
        <f t="shared" si="10"/>
        <v>2236.0679774997898</v>
      </c>
      <c r="H254">
        <v>2</v>
      </c>
      <c r="I254">
        <v>2</v>
      </c>
      <c r="J254">
        <v>10</v>
      </c>
      <c r="K254">
        <v>1</v>
      </c>
      <c r="L254">
        <v>1</v>
      </c>
      <c r="M254">
        <v>0</v>
      </c>
      <c r="N254">
        <v>0</v>
      </c>
      <c r="O254">
        <v>0</v>
      </c>
    </row>
    <row r="255" spans="1:15" x14ac:dyDescent="0.25">
      <c r="A255">
        <v>301</v>
      </c>
      <c r="B255">
        <v>0</v>
      </c>
      <c r="C255">
        <v>0</v>
      </c>
      <c r="D255">
        <v>2</v>
      </c>
      <c r="E255">
        <f t="shared" si="11"/>
        <v>0</v>
      </c>
      <c r="F255">
        <f t="shared" si="9"/>
        <v>5000</v>
      </c>
      <c r="G255">
        <f t="shared" si="10"/>
        <v>3535.5339059327375</v>
      </c>
      <c r="H255">
        <v>4</v>
      </c>
      <c r="I255">
        <v>8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1</v>
      </c>
    </row>
    <row r="256" spans="1:15" x14ac:dyDescent="0.25">
      <c r="A256">
        <v>302</v>
      </c>
      <c r="B256">
        <v>1</v>
      </c>
      <c r="C256">
        <v>5</v>
      </c>
      <c r="D256">
        <v>2</v>
      </c>
      <c r="E256">
        <f t="shared" si="11"/>
        <v>1</v>
      </c>
      <c r="F256">
        <f t="shared" si="9"/>
        <v>55000</v>
      </c>
      <c r="G256">
        <f t="shared" si="10"/>
        <v>38890.872965260111</v>
      </c>
      <c r="H256">
        <v>4</v>
      </c>
      <c r="I256">
        <v>2</v>
      </c>
      <c r="J256">
        <v>5</v>
      </c>
      <c r="K256">
        <v>1</v>
      </c>
      <c r="L256">
        <v>1</v>
      </c>
      <c r="M256">
        <v>0</v>
      </c>
      <c r="N256">
        <v>1</v>
      </c>
      <c r="O256">
        <v>0</v>
      </c>
    </row>
    <row r="257" spans="1:15" x14ac:dyDescent="0.25">
      <c r="A257">
        <v>303</v>
      </c>
      <c r="B257">
        <v>0</v>
      </c>
      <c r="C257">
        <v>4</v>
      </c>
      <c r="D257">
        <v>2</v>
      </c>
      <c r="E257">
        <f t="shared" si="11"/>
        <v>1</v>
      </c>
      <c r="F257">
        <f t="shared" si="9"/>
        <v>45000</v>
      </c>
      <c r="G257">
        <f t="shared" si="10"/>
        <v>31819.805153394638</v>
      </c>
      <c r="H257">
        <v>2</v>
      </c>
      <c r="I257">
        <v>2</v>
      </c>
      <c r="J257">
        <v>30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25">
      <c r="A258">
        <v>304</v>
      </c>
      <c r="B258">
        <v>1</v>
      </c>
      <c r="C258">
        <v>3</v>
      </c>
      <c r="D258">
        <v>2</v>
      </c>
      <c r="E258">
        <f t="shared" si="11"/>
        <v>0</v>
      </c>
      <c r="F258">
        <f t="shared" si="9"/>
        <v>35000</v>
      </c>
      <c r="G258">
        <f t="shared" ref="G258:G260" si="12">F258/SQRT(D258)</f>
        <v>24748.737341529162</v>
      </c>
      <c r="H258">
        <v>4</v>
      </c>
      <c r="I258">
        <v>7</v>
      </c>
      <c r="J258">
        <v>5</v>
      </c>
      <c r="K258">
        <v>1</v>
      </c>
      <c r="L258">
        <v>1</v>
      </c>
      <c r="M258">
        <v>0</v>
      </c>
      <c r="N258">
        <v>0</v>
      </c>
      <c r="O258">
        <v>1</v>
      </c>
    </row>
    <row r="259" spans="1:15" x14ac:dyDescent="0.25">
      <c r="A259">
        <v>305</v>
      </c>
      <c r="B259">
        <v>0</v>
      </c>
      <c r="C259">
        <v>1</v>
      </c>
      <c r="D259">
        <v>2</v>
      </c>
      <c r="E259">
        <f t="shared" ref="E259:E260" si="13">IF(G259&lt;=MEDIAN(G$2:G$1000),0,1)</f>
        <v>0</v>
      </c>
      <c r="F259">
        <f t="shared" si="9"/>
        <v>15000</v>
      </c>
      <c r="G259">
        <f t="shared" si="12"/>
        <v>10606.601717798212</v>
      </c>
      <c r="H259">
        <v>4</v>
      </c>
      <c r="I259">
        <v>7</v>
      </c>
      <c r="J259">
        <v>10</v>
      </c>
      <c r="K259">
        <v>0</v>
      </c>
      <c r="L259">
        <v>1</v>
      </c>
      <c r="M259">
        <v>0</v>
      </c>
      <c r="N259">
        <v>1</v>
      </c>
      <c r="O259">
        <v>1</v>
      </c>
    </row>
    <row r="260" spans="1:15" x14ac:dyDescent="0.25">
      <c r="A260">
        <v>307</v>
      </c>
      <c r="B260">
        <v>0</v>
      </c>
      <c r="C260">
        <v>3</v>
      </c>
      <c r="D260">
        <v>2</v>
      </c>
      <c r="E260">
        <f t="shared" si="13"/>
        <v>0</v>
      </c>
      <c r="F260">
        <f t="shared" si="9"/>
        <v>35000</v>
      </c>
      <c r="G260">
        <f t="shared" si="12"/>
        <v>24748.737341529162</v>
      </c>
      <c r="H260">
        <v>3</v>
      </c>
      <c r="I260">
        <v>7</v>
      </c>
      <c r="J260">
        <v>15</v>
      </c>
      <c r="K260">
        <v>1</v>
      </c>
      <c r="L260">
        <v>1</v>
      </c>
      <c r="M260">
        <v>1</v>
      </c>
      <c r="N260">
        <v>1</v>
      </c>
      <c r="O260">
        <v>0</v>
      </c>
    </row>
  </sheetData>
  <sortState ref="P2:Q270">
    <sortCondition ref="P2:P270"/>
  </sortState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abSelected="1" topLeftCell="A248" workbookViewId="0">
      <selection activeCell="K263" sqref="K1:K263"/>
    </sheetView>
  </sheetViews>
  <sheetFormatPr defaultRowHeight="15" x14ac:dyDescent="0.25"/>
  <sheetData>
    <row r="1" spans="1:8" x14ac:dyDescent="0.25">
      <c r="A1">
        <v>6</v>
      </c>
      <c r="B1">
        <v>0</v>
      </c>
      <c r="C1">
        <v>38</v>
      </c>
      <c r="D1" t="s">
        <v>44</v>
      </c>
      <c r="E1" t="s">
        <v>45</v>
      </c>
      <c r="F1">
        <v>4</v>
      </c>
      <c r="G1">
        <v>2</v>
      </c>
      <c r="H1">
        <v>8</v>
      </c>
    </row>
    <row r="2" spans="1:8" x14ac:dyDescent="0.25">
      <c r="A2">
        <v>7</v>
      </c>
      <c r="B2">
        <v>1</v>
      </c>
      <c r="C2">
        <v>20</v>
      </c>
      <c r="D2" t="s">
        <v>44</v>
      </c>
      <c r="E2" t="s">
        <v>48</v>
      </c>
      <c r="F2">
        <v>3</v>
      </c>
      <c r="G2">
        <v>3</v>
      </c>
      <c r="H2">
        <v>9</v>
      </c>
    </row>
    <row r="3" spans="1:8" x14ac:dyDescent="0.25">
      <c r="A3">
        <v>8</v>
      </c>
      <c r="B3">
        <v>0</v>
      </c>
      <c r="C3">
        <v>34</v>
      </c>
      <c r="D3" t="s">
        <v>46</v>
      </c>
      <c r="E3" t="s">
        <v>47</v>
      </c>
      <c r="F3">
        <v>9</v>
      </c>
      <c r="G3">
        <v>2</v>
      </c>
      <c r="H3">
        <v>8</v>
      </c>
    </row>
    <row r="4" spans="1:8" x14ac:dyDescent="0.25">
      <c r="A4">
        <v>9</v>
      </c>
      <c r="B4">
        <v>1</v>
      </c>
      <c r="C4">
        <v>57</v>
      </c>
      <c r="D4" t="s">
        <v>46</v>
      </c>
      <c r="E4" t="s">
        <v>45</v>
      </c>
      <c r="F4">
        <v>4</v>
      </c>
      <c r="G4">
        <v>4</v>
      </c>
      <c r="H4">
        <v>2</v>
      </c>
    </row>
    <row r="5" spans="1:8" x14ac:dyDescent="0.25">
      <c r="A5">
        <v>10</v>
      </c>
      <c r="B5">
        <v>0</v>
      </c>
      <c r="C5">
        <v>24</v>
      </c>
      <c r="D5" t="s">
        <v>44</v>
      </c>
      <c r="E5" t="s">
        <v>45</v>
      </c>
      <c r="F5">
        <v>0</v>
      </c>
      <c r="G5">
        <v>1</v>
      </c>
      <c r="H5">
        <v>4</v>
      </c>
    </row>
    <row r="6" spans="1:8" x14ac:dyDescent="0.25">
      <c r="A6">
        <v>11</v>
      </c>
      <c r="B6">
        <v>1</v>
      </c>
      <c r="C6">
        <v>32</v>
      </c>
      <c r="D6" t="s">
        <v>44</v>
      </c>
      <c r="E6" t="s">
        <v>45</v>
      </c>
      <c r="F6">
        <v>5</v>
      </c>
      <c r="G6">
        <v>2</v>
      </c>
      <c r="H6">
        <v>15</v>
      </c>
    </row>
    <row r="7" spans="1:8" x14ac:dyDescent="0.25">
      <c r="A7">
        <v>12</v>
      </c>
      <c r="B7">
        <v>0</v>
      </c>
      <c r="C7">
        <v>59</v>
      </c>
      <c r="D7" t="s">
        <v>46</v>
      </c>
      <c r="E7" t="s">
        <v>47</v>
      </c>
      <c r="F7">
        <v>0</v>
      </c>
      <c r="G7">
        <v>1</v>
      </c>
      <c r="H7">
        <v>3</v>
      </c>
    </row>
    <row r="8" spans="1:8" x14ac:dyDescent="0.25">
      <c r="A8">
        <v>13</v>
      </c>
      <c r="B8">
        <v>1</v>
      </c>
      <c r="C8">
        <v>47</v>
      </c>
      <c r="D8" t="s">
        <v>46</v>
      </c>
      <c r="E8" t="s">
        <v>49</v>
      </c>
      <c r="F8">
        <v>11</v>
      </c>
      <c r="G8">
        <v>2</v>
      </c>
      <c r="H8">
        <v>8</v>
      </c>
    </row>
    <row r="9" spans="1:8" x14ac:dyDescent="0.25">
      <c r="A9">
        <v>14</v>
      </c>
      <c r="B9">
        <v>0</v>
      </c>
      <c r="C9">
        <v>21</v>
      </c>
      <c r="D9" t="s">
        <v>46</v>
      </c>
      <c r="E9" t="s">
        <v>47</v>
      </c>
      <c r="F9">
        <v>4</v>
      </c>
      <c r="G9">
        <v>2</v>
      </c>
      <c r="H9">
        <v>9</v>
      </c>
    </row>
    <row r="10" spans="1:8" x14ac:dyDescent="0.25">
      <c r="A10">
        <v>15</v>
      </c>
      <c r="B10">
        <v>1</v>
      </c>
      <c r="C10">
        <v>19</v>
      </c>
      <c r="D10" t="s">
        <v>44</v>
      </c>
      <c r="E10" t="s">
        <v>50</v>
      </c>
      <c r="F10">
        <v>10</v>
      </c>
      <c r="G10">
        <v>4</v>
      </c>
      <c r="H10">
        <v>5</v>
      </c>
    </row>
    <row r="11" spans="1:8" x14ac:dyDescent="0.25">
      <c r="A11">
        <v>17</v>
      </c>
      <c r="B11">
        <v>1</v>
      </c>
      <c r="C11">
        <v>50</v>
      </c>
      <c r="D11" t="s">
        <v>46</v>
      </c>
      <c r="E11" t="s">
        <v>49</v>
      </c>
      <c r="F11">
        <v>1</v>
      </c>
      <c r="G11">
        <v>1</v>
      </c>
      <c r="H11">
        <v>6</v>
      </c>
    </row>
    <row r="12" spans="1:8" x14ac:dyDescent="0.25">
      <c r="A12">
        <v>18</v>
      </c>
      <c r="B12">
        <v>0</v>
      </c>
      <c r="C12">
        <v>59</v>
      </c>
      <c r="D12" t="s">
        <v>44</v>
      </c>
      <c r="E12" t="s">
        <v>45</v>
      </c>
      <c r="F12">
        <v>1</v>
      </c>
      <c r="G12">
        <v>1</v>
      </c>
      <c r="H12">
        <v>12</v>
      </c>
    </row>
    <row r="13" spans="1:8" x14ac:dyDescent="0.25">
      <c r="A13">
        <v>19</v>
      </c>
      <c r="B13">
        <v>1</v>
      </c>
      <c r="C13">
        <v>34</v>
      </c>
      <c r="D13" t="s">
        <v>46</v>
      </c>
      <c r="E13" t="s">
        <v>51</v>
      </c>
      <c r="F13">
        <v>0</v>
      </c>
      <c r="G13">
        <v>1</v>
      </c>
      <c r="H13">
        <v>10</v>
      </c>
    </row>
    <row r="14" spans="1:8" x14ac:dyDescent="0.25">
      <c r="A14">
        <v>20</v>
      </c>
      <c r="B14">
        <v>0</v>
      </c>
      <c r="C14">
        <v>39</v>
      </c>
      <c r="D14" t="s">
        <v>46</v>
      </c>
      <c r="E14" t="s">
        <v>45</v>
      </c>
      <c r="F14">
        <v>0</v>
      </c>
      <c r="G14">
        <v>3</v>
      </c>
      <c r="H14">
        <v>2</v>
      </c>
    </row>
    <row r="15" spans="1:8" x14ac:dyDescent="0.25">
      <c r="A15">
        <v>22</v>
      </c>
      <c r="B15">
        <v>0</v>
      </c>
      <c r="C15">
        <v>35</v>
      </c>
      <c r="D15" t="s">
        <v>44</v>
      </c>
      <c r="E15" t="s">
        <v>47</v>
      </c>
      <c r="F15">
        <v>10</v>
      </c>
      <c r="G15">
        <v>2</v>
      </c>
      <c r="H15">
        <v>2.5</v>
      </c>
    </row>
    <row r="16" spans="1:8" x14ac:dyDescent="0.25">
      <c r="A16">
        <v>23</v>
      </c>
      <c r="B16">
        <v>1</v>
      </c>
      <c r="C16">
        <v>26</v>
      </c>
      <c r="D16" t="s">
        <v>44</v>
      </c>
      <c r="E16" t="s">
        <v>52</v>
      </c>
      <c r="F16">
        <v>1</v>
      </c>
      <c r="G16">
        <v>1</v>
      </c>
      <c r="H16">
        <v>24</v>
      </c>
    </row>
    <row r="17" spans="1:8" x14ac:dyDescent="0.25">
      <c r="A17">
        <v>24</v>
      </c>
      <c r="B17">
        <v>0</v>
      </c>
      <c r="C17">
        <v>53</v>
      </c>
      <c r="D17" t="s">
        <v>46</v>
      </c>
      <c r="E17" t="s">
        <v>53</v>
      </c>
      <c r="F17">
        <v>2</v>
      </c>
      <c r="G17">
        <v>2</v>
      </c>
      <c r="H17">
        <v>24</v>
      </c>
    </row>
    <row r="18" spans="1:8" x14ac:dyDescent="0.25">
      <c r="A18">
        <v>25</v>
      </c>
      <c r="B18">
        <v>1</v>
      </c>
      <c r="C18">
        <v>63</v>
      </c>
      <c r="D18" t="s">
        <v>46</v>
      </c>
      <c r="E18" t="s">
        <v>54</v>
      </c>
      <c r="F18">
        <v>2</v>
      </c>
      <c r="G18">
        <v>1</v>
      </c>
      <c r="H18">
        <v>7</v>
      </c>
    </row>
    <row r="19" spans="1:8" x14ac:dyDescent="0.25">
      <c r="A19">
        <v>26</v>
      </c>
      <c r="B19">
        <v>0</v>
      </c>
      <c r="C19">
        <v>33</v>
      </c>
      <c r="D19" t="s">
        <v>44</v>
      </c>
      <c r="E19" t="s">
        <v>45</v>
      </c>
      <c r="F19">
        <v>3</v>
      </c>
      <c r="G19">
        <v>4</v>
      </c>
      <c r="H19">
        <v>2</v>
      </c>
    </row>
    <row r="20" spans="1:8" x14ac:dyDescent="0.25">
      <c r="A20">
        <v>27</v>
      </c>
      <c r="B20">
        <v>1</v>
      </c>
      <c r="C20">
        <v>22</v>
      </c>
      <c r="D20" t="s">
        <v>46</v>
      </c>
      <c r="E20" t="s">
        <v>54</v>
      </c>
      <c r="F20">
        <v>1</v>
      </c>
      <c r="G20">
        <v>2</v>
      </c>
      <c r="H20">
        <v>12</v>
      </c>
    </row>
    <row r="21" spans="1:8" x14ac:dyDescent="0.25">
      <c r="A21">
        <v>29</v>
      </c>
      <c r="B21">
        <v>1</v>
      </c>
      <c r="C21">
        <v>24</v>
      </c>
      <c r="D21" t="s">
        <v>46</v>
      </c>
      <c r="E21" t="s">
        <v>52</v>
      </c>
      <c r="F21">
        <v>2</v>
      </c>
      <c r="G21">
        <v>1</v>
      </c>
      <c r="H21">
        <v>5</v>
      </c>
    </row>
    <row r="22" spans="1:8" x14ac:dyDescent="0.25">
      <c r="A22">
        <v>30</v>
      </c>
      <c r="B22">
        <v>0</v>
      </c>
      <c r="C22">
        <v>22</v>
      </c>
      <c r="D22" t="s">
        <v>44</v>
      </c>
      <c r="E22" t="s">
        <v>45</v>
      </c>
      <c r="F22">
        <v>3</v>
      </c>
      <c r="G22">
        <v>3</v>
      </c>
      <c r="H22">
        <v>2</v>
      </c>
    </row>
    <row r="23" spans="1:8" x14ac:dyDescent="0.25">
      <c r="A23">
        <v>31</v>
      </c>
      <c r="B23">
        <v>1</v>
      </c>
      <c r="C23">
        <v>54</v>
      </c>
      <c r="D23" t="s">
        <v>46</v>
      </c>
      <c r="E23" t="s">
        <v>55</v>
      </c>
      <c r="F23">
        <v>5</v>
      </c>
      <c r="G23">
        <v>2</v>
      </c>
      <c r="H23">
        <v>5</v>
      </c>
    </row>
    <row r="24" spans="1:8" x14ac:dyDescent="0.25">
      <c r="A24">
        <v>32</v>
      </c>
      <c r="B24">
        <v>0</v>
      </c>
      <c r="C24">
        <v>33</v>
      </c>
      <c r="D24" t="s">
        <v>46</v>
      </c>
      <c r="E24" t="s">
        <v>45</v>
      </c>
      <c r="F24">
        <v>3</v>
      </c>
      <c r="G24">
        <v>1</v>
      </c>
      <c r="H24">
        <v>4</v>
      </c>
    </row>
    <row r="25" spans="1:8" x14ac:dyDescent="0.25">
      <c r="A25">
        <v>33</v>
      </c>
      <c r="B25">
        <v>1</v>
      </c>
      <c r="C25">
        <v>30</v>
      </c>
      <c r="D25" t="s">
        <v>46</v>
      </c>
      <c r="E25" t="s">
        <v>47</v>
      </c>
      <c r="F25">
        <v>7</v>
      </c>
      <c r="G25">
        <v>2</v>
      </c>
      <c r="H25">
        <v>8</v>
      </c>
    </row>
    <row r="26" spans="1:8" x14ac:dyDescent="0.25">
      <c r="A26">
        <v>34</v>
      </c>
      <c r="B26">
        <v>0</v>
      </c>
      <c r="C26">
        <v>33</v>
      </c>
      <c r="D26" t="s">
        <v>46</v>
      </c>
      <c r="E26" t="s">
        <v>56</v>
      </c>
      <c r="F26">
        <v>4</v>
      </c>
      <c r="G26">
        <v>3</v>
      </c>
      <c r="H26">
        <v>1</v>
      </c>
    </row>
    <row r="27" spans="1:8" x14ac:dyDescent="0.25">
      <c r="A27">
        <v>35</v>
      </c>
      <c r="B27">
        <v>1</v>
      </c>
      <c r="C27">
        <v>34</v>
      </c>
      <c r="D27" t="s">
        <v>44</v>
      </c>
      <c r="E27" t="s">
        <v>47</v>
      </c>
      <c r="F27">
        <v>2</v>
      </c>
      <c r="G27">
        <v>4</v>
      </c>
      <c r="H27">
        <v>5</v>
      </c>
    </row>
    <row r="28" spans="1:8" x14ac:dyDescent="0.25">
      <c r="A28">
        <v>36</v>
      </c>
      <c r="B28">
        <v>0</v>
      </c>
      <c r="C28">
        <v>25</v>
      </c>
      <c r="D28" t="s">
        <v>44</v>
      </c>
      <c r="E28" t="s">
        <v>47</v>
      </c>
      <c r="F28">
        <v>4</v>
      </c>
      <c r="G28">
        <v>4</v>
      </c>
      <c r="H28">
        <v>2</v>
      </c>
    </row>
    <row r="29" spans="1:8" x14ac:dyDescent="0.25">
      <c r="A29">
        <v>37</v>
      </c>
      <c r="B29">
        <v>1</v>
      </c>
      <c r="C29">
        <v>51</v>
      </c>
      <c r="D29" t="s">
        <v>46</v>
      </c>
      <c r="E29" t="s">
        <v>45</v>
      </c>
      <c r="F29">
        <v>6</v>
      </c>
      <c r="G29">
        <v>4</v>
      </c>
      <c r="H29">
        <v>2</v>
      </c>
    </row>
    <row r="30" spans="1:8" x14ac:dyDescent="0.25">
      <c r="A30">
        <v>40</v>
      </c>
      <c r="B30">
        <v>0</v>
      </c>
      <c r="C30">
        <v>61</v>
      </c>
      <c r="D30" t="s">
        <v>44</v>
      </c>
      <c r="E30" t="s">
        <v>53</v>
      </c>
      <c r="F30">
        <v>5</v>
      </c>
      <c r="G30">
        <v>3</v>
      </c>
      <c r="H30">
        <v>4</v>
      </c>
    </row>
    <row r="31" spans="1:8" x14ac:dyDescent="0.25">
      <c r="A31">
        <v>42</v>
      </c>
      <c r="B31">
        <v>0</v>
      </c>
      <c r="C31">
        <v>35</v>
      </c>
      <c r="D31" t="s">
        <v>44</v>
      </c>
      <c r="E31" t="s">
        <v>57</v>
      </c>
      <c r="F31">
        <v>2</v>
      </c>
      <c r="G31">
        <v>4</v>
      </c>
      <c r="H31">
        <v>8</v>
      </c>
    </row>
    <row r="32" spans="1:8" x14ac:dyDescent="0.25">
      <c r="A32">
        <v>44</v>
      </c>
      <c r="B32">
        <v>0</v>
      </c>
      <c r="C32">
        <v>46</v>
      </c>
      <c r="D32" t="s">
        <v>44</v>
      </c>
      <c r="E32" t="s">
        <v>53</v>
      </c>
      <c r="F32">
        <v>11</v>
      </c>
      <c r="G32">
        <v>1</v>
      </c>
      <c r="H32">
        <v>2</v>
      </c>
    </row>
    <row r="33" spans="1:10" x14ac:dyDescent="0.25">
      <c r="A33">
        <v>46</v>
      </c>
      <c r="B33">
        <v>0</v>
      </c>
      <c r="C33">
        <v>43</v>
      </c>
      <c r="D33" t="s">
        <v>44</v>
      </c>
      <c r="E33" t="s">
        <v>47</v>
      </c>
      <c r="F33">
        <v>2</v>
      </c>
      <c r="G33">
        <v>1</v>
      </c>
      <c r="H33">
        <v>1.5</v>
      </c>
    </row>
    <row r="34" spans="1:10" x14ac:dyDescent="0.25">
      <c r="A34">
        <v>47</v>
      </c>
      <c r="B34">
        <v>1</v>
      </c>
      <c r="C34">
        <v>55</v>
      </c>
      <c r="D34" t="s">
        <v>46</v>
      </c>
      <c r="E34" t="s">
        <v>45</v>
      </c>
      <c r="F34">
        <v>7</v>
      </c>
      <c r="G34">
        <v>2</v>
      </c>
      <c r="H34">
        <v>8</v>
      </c>
    </row>
    <row r="35" spans="1:10" x14ac:dyDescent="0.25">
      <c r="A35">
        <v>48</v>
      </c>
      <c r="B35">
        <v>0</v>
      </c>
      <c r="C35">
        <v>54</v>
      </c>
      <c r="D35" t="s">
        <v>44</v>
      </c>
      <c r="E35" t="s">
        <v>58</v>
      </c>
      <c r="F35">
        <v>2</v>
      </c>
      <c r="G35">
        <v>1</v>
      </c>
      <c r="H35">
        <v>7</v>
      </c>
    </row>
    <row r="36" spans="1:10" x14ac:dyDescent="0.25">
      <c r="A36">
        <v>49</v>
      </c>
      <c r="B36">
        <v>1</v>
      </c>
      <c r="C36">
        <v>36</v>
      </c>
      <c r="D36" t="s">
        <v>46</v>
      </c>
      <c r="E36" t="s">
        <v>45</v>
      </c>
      <c r="F36">
        <v>2</v>
      </c>
      <c r="G36">
        <v>4</v>
      </c>
      <c r="H36">
        <v>6</v>
      </c>
    </row>
    <row r="37" spans="1:10" x14ac:dyDescent="0.25">
      <c r="A37">
        <v>50</v>
      </c>
      <c r="B37">
        <v>0</v>
      </c>
      <c r="C37">
        <v>45</v>
      </c>
      <c r="D37" t="s">
        <v>46</v>
      </c>
      <c r="E37" t="s">
        <v>45</v>
      </c>
      <c r="F37">
        <v>6</v>
      </c>
      <c r="G37">
        <v>3</v>
      </c>
      <c r="H37">
        <v>8</v>
      </c>
    </row>
    <row r="38" spans="1:10" x14ac:dyDescent="0.25">
      <c r="A38">
        <v>53</v>
      </c>
      <c r="B38">
        <v>1</v>
      </c>
      <c r="C38">
        <v>25</v>
      </c>
      <c r="D38" t="s">
        <v>46</v>
      </c>
      <c r="E38" t="s">
        <v>59</v>
      </c>
      <c r="F38">
        <v>7</v>
      </c>
      <c r="G38">
        <v>2</v>
      </c>
      <c r="H38">
        <v>4</v>
      </c>
    </row>
    <row r="39" spans="1:10" x14ac:dyDescent="0.25">
      <c r="A39">
        <v>54</v>
      </c>
      <c r="B39">
        <v>0</v>
      </c>
      <c r="C39">
        <v>20</v>
      </c>
      <c r="D39" t="s">
        <v>44</v>
      </c>
      <c r="E39">
        <v>1</v>
      </c>
      <c r="F39">
        <v>0</v>
      </c>
      <c r="G39">
        <v>1</v>
      </c>
      <c r="H39">
        <v>1</v>
      </c>
      <c r="J39" s="2"/>
    </row>
    <row r="40" spans="1:10" x14ac:dyDescent="0.25">
      <c r="A40">
        <v>55</v>
      </c>
      <c r="B40">
        <v>1</v>
      </c>
      <c r="C40">
        <v>33</v>
      </c>
      <c r="D40" t="s">
        <v>44</v>
      </c>
      <c r="E40" t="s">
        <v>60</v>
      </c>
      <c r="F40">
        <v>0</v>
      </c>
      <c r="G40">
        <v>5</v>
      </c>
      <c r="H40">
        <v>2</v>
      </c>
    </row>
    <row r="41" spans="1:10" x14ac:dyDescent="0.25">
      <c r="A41">
        <v>56</v>
      </c>
      <c r="B41">
        <v>0</v>
      </c>
      <c r="C41">
        <v>34</v>
      </c>
      <c r="D41" t="s">
        <v>44</v>
      </c>
      <c r="E41" t="s">
        <v>45</v>
      </c>
      <c r="F41">
        <v>10</v>
      </c>
      <c r="G41">
        <v>5</v>
      </c>
      <c r="H41">
        <v>2</v>
      </c>
    </row>
    <row r="42" spans="1:10" x14ac:dyDescent="0.25">
      <c r="A42">
        <v>57</v>
      </c>
      <c r="B42">
        <v>1</v>
      </c>
      <c r="C42">
        <v>51</v>
      </c>
      <c r="D42" t="s">
        <v>46</v>
      </c>
      <c r="E42" t="s">
        <v>61</v>
      </c>
      <c r="F42">
        <v>5</v>
      </c>
      <c r="G42">
        <v>1</v>
      </c>
      <c r="H42">
        <v>3</v>
      </c>
    </row>
    <row r="43" spans="1:10" x14ac:dyDescent="0.25">
      <c r="A43">
        <v>58</v>
      </c>
      <c r="B43">
        <v>0</v>
      </c>
      <c r="C43">
        <v>32</v>
      </c>
      <c r="D43" t="s">
        <v>44</v>
      </c>
      <c r="E43" t="s">
        <v>47</v>
      </c>
      <c r="F43">
        <v>2</v>
      </c>
      <c r="G43">
        <v>3</v>
      </c>
      <c r="H43">
        <v>5</v>
      </c>
    </row>
    <row r="44" spans="1:10" x14ac:dyDescent="0.25">
      <c r="A44">
        <v>59</v>
      </c>
      <c r="B44">
        <v>1</v>
      </c>
      <c r="C44">
        <v>47</v>
      </c>
      <c r="D44" t="s">
        <v>46</v>
      </c>
      <c r="E44" t="s">
        <v>45</v>
      </c>
      <c r="F44">
        <v>3</v>
      </c>
      <c r="G44">
        <v>4</v>
      </c>
      <c r="H44">
        <v>12</v>
      </c>
    </row>
    <row r="45" spans="1:10" x14ac:dyDescent="0.25">
      <c r="A45">
        <v>60</v>
      </c>
      <c r="B45">
        <v>0</v>
      </c>
      <c r="C45">
        <v>50</v>
      </c>
      <c r="D45" t="s">
        <v>44</v>
      </c>
      <c r="E45" t="s">
        <v>45</v>
      </c>
      <c r="F45">
        <v>1</v>
      </c>
      <c r="G45">
        <v>2</v>
      </c>
      <c r="H45">
        <v>4</v>
      </c>
    </row>
    <row r="46" spans="1:10" x14ac:dyDescent="0.25">
      <c r="A46">
        <v>61</v>
      </c>
      <c r="B46">
        <v>1</v>
      </c>
      <c r="C46">
        <v>58</v>
      </c>
      <c r="D46" t="s">
        <v>46</v>
      </c>
      <c r="E46" t="s">
        <v>53</v>
      </c>
      <c r="F46">
        <v>5</v>
      </c>
      <c r="G46">
        <v>2</v>
      </c>
      <c r="H46">
        <v>12</v>
      </c>
    </row>
    <row r="47" spans="1:10" x14ac:dyDescent="0.25">
      <c r="A47">
        <v>62</v>
      </c>
      <c r="B47">
        <v>0</v>
      </c>
      <c r="C47">
        <v>22</v>
      </c>
      <c r="D47" t="s">
        <v>44</v>
      </c>
      <c r="E47" t="s">
        <v>61</v>
      </c>
      <c r="F47">
        <v>0</v>
      </c>
      <c r="G47">
        <v>1</v>
      </c>
      <c r="H47">
        <v>20</v>
      </c>
    </row>
    <row r="48" spans="1:10" x14ac:dyDescent="0.25">
      <c r="A48">
        <v>63</v>
      </c>
      <c r="B48">
        <v>1</v>
      </c>
      <c r="C48">
        <v>28</v>
      </c>
      <c r="D48" t="s">
        <v>46</v>
      </c>
      <c r="E48" t="s">
        <v>62</v>
      </c>
      <c r="F48">
        <v>2</v>
      </c>
      <c r="G48">
        <v>2</v>
      </c>
      <c r="H48">
        <v>1</v>
      </c>
    </row>
    <row r="49" spans="1:8" x14ac:dyDescent="0.25">
      <c r="A49">
        <v>64</v>
      </c>
      <c r="B49">
        <v>0</v>
      </c>
      <c r="C49">
        <v>31</v>
      </c>
      <c r="D49" t="s">
        <v>44</v>
      </c>
      <c r="E49" t="s">
        <v>45</v>
      </c>
      <c r="F49">
        <v>4</v>
      </c>
      <c r="G49">
        <v>2</v>
      </c>
      <c r="H49">
        <v>2</v>
      </c>
    </row>
    <row r="50" spans="1:8" x14ac:dyDescent="0.25">
      <c r="A50">
        <v>65</v>
      </c>
      <c r="B50">
        <v>1</v>
      </c>
      <c r="C50">
        <v>26</v>
      </c>
      <c r="D50" t="s">
        <v>44</v>
      </c>
      <c r="E50" t="s">
        <v>63</v>
      </c>
      <c r="F50">
        <v>6</v>
      </c>
      <c r="G50">
        <v>4</v>
      </c>
      <c r="H50">
        <v>5</v>
      </c>
    </row>
    <row r="51" spans="1:8" x14ac:dyDescent="0.25">
      <c r="A51">
        <v>66</v>
      </c>
      <c r="B51">
        <v>0</v>
      </c>
      <c r="C51">
        <v>40</v>
      </c>
      <c r="D51" t="s">
        <v>46</v>
      </c>
      <c r="E51" t="s">
        <v>50</v>
      </c>
      <c r="F51">
        <v>7</v>
      </c>
      <c r="G51">
        <v>1</v>
      </c>
      <c r="H51">
        <v>8</v>
      </c>
    </row>
    <row r="52" spans="1:8" x14ac:dyDescent="0.25">
      <c r="A52">
        <v>67</v>
      </c>
      <c r="B52">
        <v>1</v>
      </c>
      <c r="C52">
        <v>20</v>
      </c>
      <c r="D52" t="s">
        <v>44</v>
      </c>
      <c r="E52" t="s">
        <v>45</v>
      </c>
      <c r="F52">
        <v>9</v>
      </c>
      <c r="G52">
        <v>6</v>
      </c>
      <c r="H52">
        <v>6</v>
      </c>
    </row>
    <row r="53" spans="1:8" x14ac:dyDescent="0.25">
      <c r="A53">
        <v>68</v>
      </c>
      <c r="B53">
        <v>0</v>
      </c>
      <c r="C53">
        <v>51</v>
      </c>
      <c r="D53" t="s">
        <v>46</v>
      </c>
      <c r="E53" t="s">
        <v>64</v>
      </c>
      <c r="F53">
        <v>1</v>
      </c>
      <c r="G53">
        <v>2</v>
      </c>
      <c r="H53">
        <v>6</v>
      </c>
    </row>
    <row r="54" spans="1:8" x14ac:dyDescent="0.25">
      <c r="A54">
        <v>69</v>
      </c>
      <c r="B54">
        <v>1</v>
      </c>
      <c r="C54">
        <v>27</v>
      </c>
      <c r="D54" t="s">
        <v>46</v>
      </c>
      <c r="E54" t="s">
        <v>45</v>
      </c>
      <c r="F54">
        <v>2</v>
      </c>
      <c r="G54">
        <v>4</v>
      </c>
      <c r="H54">
        <v>5</v>
      </c>
    </row>
    <row r="55" spans="1:8" x14ac:dyDescent="0.25">
      <c r="A55">
        <v>71</v>
      </c>
      <c r="B55">
        <v>1</v>
      </c>
      <c r="C55">
        <v>39</v>
      </c>
      <c r="D55" t="s">
        <v>44</v>
      </c>
      <c r="E55" t="s">
        <v>45</v>
      </c>
      <c r="F55">
        <v>10</v>
      </c>
      <c r="G55">
        <v>4</v>
      </c>
      <c r="H55">
        <v>3</v>
      </c>
    </row>
    <row r="56" spans="1:8" x14ac:dyDescent="0.25">
      <c r="A56">
        <v>72</v>
      </c>
      <c r="B56">
        <v>0</v>
      </c>
      <c r="C56">
        <v>38</v>
      </c>
      <c r="D56" t="s">
        <v>44</v>
      </c>
      <c r="E56" t="s">
        <v>45</v>
      </c>
      <c r="F56">
        <v>0</v>
      </c>
      <c r="G56">
        <v>5</v>
      </c>
      <c r="H56">
        <v>2</v>
      </c>
    </row>
    <row r="57" spans="1:8" x14ac:dyDescent="0.25">
      <c r="A57">
        <v>75</v>
      </c>
      <c r="B57">
        <v>1</v>
      </c>
      <c r="C57">
        <v>26</v>
      </c>
      <c r="D57" t="s">
        <v>44</v>
      </c>
      <c r="E57" t="s">
        <v>65</v>
      </c>
      <c r="F57">
        <v>1</v>
      </c>
      <c r="G57">
        <v>2</v>
      </c>
      <c r="H57">
        <v>234</v>
      </c>
    </row>
    <row r="58" spans="1:8" x14ac:dyDescent="0.25">
      <c r="A58">
        <v>76</v>
      </c>
      <c r="B58">
        <v>0</v>
      </c>
      <c r="C58">
        <v>56</v>
      </c>
      <c r="D58" t="s">
        <v>46</v>
      </c>
      <c r="E58" t="s">
        <v>66</v>
      </c>
      <c r="F58">
        <v>5</v>
      </c>
      <c r="G58">
        <v>2</v>
      </c>
      <c r="H58">
        <v>6</v>
      </c>
    </row>
    <row r="59" spans="1:8" x14ac:dyDescent="0.25">
      <c r="A59">
        <v>78</v>
      </c>
      <c r="B59">
        <v>0</v>
      </c>
      <c r="C59">
        <v>24</v>
      </c>
      <c r="D59" t="s">
        <v>44</v>
      </c>
      <c r="E59" t="s">
        <v>67</v>
      </c>
      <c r="F59">
        <v>0</v>
      </c>
      <c r="G59">
        <v>5</v>
      </c>
      <c r="H59">
        <v>5</v>
      </c>
    </row>
    <row r="60" spans="1:8" x14ac:dyDescent="0.25">
      <c r="A60">
        <v>79</v>
      </c>
      <c r="B60">
        <v>1</v>
      </c>
      <c r="C60">
        <v>64</v>
      </c>
      <c r="D60" t="s">
        <v>46</v>
      </c>
      <c r="E60" t="s">
        <v>45</v>
      </c>
      <c r="F60">
        <v>3</v>
      </c>
      <c r="G60">
        <v>4</v>
      </c>
      <c r="H60">
        <v>4</v>
      </c>
    </row>
    <row r="61" spans="1:8" x14ac:dyDescent="0.25">
      <c r="A61">
        <v>80</v>
      </c>
      <c r="B61">
        <v>0</v>
      </c>
      <c r="C61">
        <v>24</v>
      </c>
      <c r="D61" t="s">
        <v>46</v>
      </c>
      <c r="E61" t="s">
        <v>45</v>
      </c>
      <c r="F61">
        <v>2</v>
      </c>
      <c r="G61">
        <v>3</v>
      </c>
      <c r="H61">
        <v>5</v>
      </c>
    </row>
    <row r="62" spans="1:8" x14ac:dyDescent="0.25">
      <c r="A62">
        <v>81</v>
      </c>
      <c r="B62">
        <v>1</v>
      </c>
      <c r="C62">
        <v>77</v>
      </c>
      <c r="D62" t="s">
        <v>46</v>
      </c>
      <c r="E62" t="s">
        <v>45</v>
      </c>
      <c r="F62">
        <v>3</v>
      </c>
      <c r="G62">
        <v>2</v>
      </c>
      <c r="H62">
        <v>8</v>
      </c>
    </row>
    <row r="63" spans="1:8" x14ac:dyDescent="0.25">
      <c r="A63">
        <v>82</v>
      </c>
      <c r="B63">
        <v>0</v>
      </c>
      <c r="C63">
        <v>28</v>
      </c>
      <c r="D63" t="s">
        <v>44</v>
      </c>
      <c r="E63" t="s">
        <v>45</v>
      </c>
      <c r="F63">
        <v>6</v>
      </c>
      <c r="G63">
        <v>2</v>
      </c>
      <c r="H63">
        <v>2</v>
      </c>
    </row>
    <row r="64" spans="1:8" x14ac:dyDescent="0.25">
      <c r="A64">
        <v>84</v>
      </c>
      <c r="B64">
        <v>0</v>
      </c>
      <c r="C64">
        <v>27</v>
      </c>
      <c r="D64" t="s">
        <v>46</v>
      </c>
      <c r="E64" t="s">
        <v>45</v>
      </c>
      <c r="F64">
        <v>4</v>
      </c>
      <c r="G64">
        <v>5</v>
      </c>
      <c r="H64">
        <v>5</v>
      </c>
    </row>
    <row r="65" spans="1:8" x14ac:dyDescent="0.25">
      <c r="A65">
        <v>85</v>
      </c>
      <c r="B65">
        <v>1</v>
      </c>
      <c r="C65">
        <v>37</v>
      </c>
      <c r="D65" t="s">
        <v>46</v>
      </c>
      <c r="E65" t="s">
        <v>47</v>
      </c>
      <c r="F65">
        <v>4</v>
      </c>
      <c r="G65">
        <v>3</v>
      </c>
      <c r="H65">
        <v>1</v>
      </c>
    </row>
    <row r="66" spans="1:8" x14ac:dyDescent="0.25">
      <c r="A66">
        <v>86</v>
      </c>
      <c r="B66">
        <v>0</v>
      </c>
      <c r="C66">
        <v>23</v>
      </c>
      <c r="D66" t="s">
        <v>44</v>
      </c>
      <c r="E66" t="s">
        <v>45</v>
      </c>
      <c r="F66">
        <v>1</v>
      </c>
      <c r="G66">
        <v>4</v>
      </c>
      <c r="H66">
        <v>2</v>
      </c>
    </row>
    <row r="67" spans="1:8" x14ac:dyDescent="0.25">
      <c r="A67">
        <v>87</v>
      </c>
      <c r="B67">
        <v>1</v>
      </c>
      <c r="C67">
        <v>24</v>
      </c>
      <c r="D67" t="s">
        <v>44</v>
      </c>
      <c r="E67" t="s">
        <v>68</v>
      </c>
      <c r="F67">
        <v>2</v>
      </c>
      <c r="G67">
        <v>2</v>
      </c>
      <c r="H67">
        <v>2</v>
      </c>
    </row>
    <row r="68" spans="1:8" x14ac:dyDescent="0.25">
      <c r="A68">
        <v>88</v>
      </c>
      <c r="B68">
        <v>0</v>
      </c>
      <c r="C68">
        <v>45</v>
      </c>
      <c r="D68" t="s">
        <v>44</v>
      </c>
      <c r="E68" t="s">
        <v>47</v>
      </c>
      <c r="F68">
        <v>11</v>
      </c>
      <c r="G68">
        <v>3</v>
      </c>
      <c r="H68">
        <v>1</v>
      </c>
    </row>
    <row r="69" spans="1:8" x14ac:dyDescent="0.25">
      <c r="A69">
        <v>89</v>
      </c>
      <c r="B69">
        <v>1</v>
      </c>
      <c r="C69">
        <v>50</v>
      </c>
      <c r="D69" t="s">
        <v>46</v>
      </c>
      <c r="E69" t="s">
        <v>52</v>
      </c>
      <c r="F69">
        <v>4</v>
      </c>
      <c r="G69">
        <v>4</v>
      </c>
      <c r="H69">
        <v>7</v>
      </c>
    </row>
    <row r="70" spans="1:8" x14ac:dyDescent="0.25">
      <c r="A70">
        <v>90</v>
      </c>
      <c r="B70">
        <v>0</v>
      </c>
      <c r="C70">
        <v>30</v>
      </c>
      <c r="D70" t="s">
        <v>46</v>
      </c>
      <c r="E70" t="s">
        <v>61</v>
      </c>
      <c r="F70">
        <v>5</v>
      </c>
      <c r="G70">
        <v>4</v>
      </c>
      <c r="H70">
        <v>5</v>
      </c>
    </row>
    <row r="71" spans="1:8" x14ac:dyDescent="0.25">
      <c r="A71">
        <v>92</v>
      </c>
      <c r="B71">
        <v>0</v>
      </c>
      <c r="C71">
        <v>19</v>
      </c>
      <c r="D71" t="s">
        <v>46</v>
      </c>
      <c r="E71" t="s">
        <v>52</v>
      </c>
      <c r="F71">
        <v>11</v>
      </c>
      <c r="G71">
        <v>4</v>
      </c>
      <c r="H71">
        <v>8</v>
      </c>
    </row>
    <row r="72" spans="1:8" x14ac:dyDescent="0.25">
      <c r="A72">
        <v>93</v>
      </c>
      <c r="B72">
        <v>1</v>
      </c>
      <c r="C72">
        <v>29</v>
      </c>
      <c r="D72" t="s">
        <v>46</v>
      </c>
      <c r="E72" t="s">
        <v>69</v>
      </c>
      <c r="F72">
        <v>9</v>
      </c>
      <c r="G72">
        <v>3</v>
      </c>
      <c r="H72">
        <v>10</v>
      </c>
    </row>
    <row r="73" spans="1:8" x14ac:dyDescent="0.25">
      <c r="A73">
        <v>94</v>
      </c>
      <c r="B73">
        <v>0</v>
      </c>
      <c r="C73">
        <v>36</v>
      </c>
      <c r="D73" t="s">
        <v>46</v>
      </c>
      <c r="E73" t="s">
        <v>45</v>
      </c>
      <c r="F73">
        <v>7</v>
      </c>
      <c r="G73">
        <v>8</v>
      </c>
      <c r="H73">
        <v>1</v>
      </c>
    </row>
    <row r="74" spans="1:8" x14ac:dyDescent="0.25">
      <c r="A74">
        <v>95</v>
      </c>
      <c r="B74">
        <v>1</v>
      </c>
      <c r="C74">
        <v>42</v>
      </c>
      <c r="D74" t="s">
        <v>46</v>
      </c>
      <c r="E74" t="s">
        <v>45</v>
      </c>
      <c r="F74">
        <v>5</v>
      </c>
      <c r="G74">
        <v>2</v>
      </c>
      <c r="H74">
        <v>5</v>
      </c>
    </row>
    <row r="75" spans="1:8" x14ac:dyDescent="0.25">
      <c r="A75">
        <v>96</v>
      </c>
      <c r="B75">
        <v>0</v>
      </c>
      <c r="C75">
        <v>23</v>
      </c>
      <c r="D75" t="s">
        <v>44</v>
      </c>
      <c r="E75" t="s">
        <v>50</v>
      </c>
      <c r="F75">
        <v>3</v>
      </c>
      <c r="G75">
        <v>2</v>
      </c>
      <c r="H75">
        <v>24</v>
      </c>
    </row>
    <row r="76" spans="1:8" x14ac:dyDescent="0.25">
      <c r="A76">
        <v>97</v>
      </c>
      <c r="B76">
        <v>1</v>
      </c>
      <c r="C76">
        <v>42</v>
      </c>
      <c r="D76" t="s">
        <v>44</v>
      </c>
      <c r="E76" t="s">
        <v>68</v>
      </c>
      <c r="F76">
        <v>4</v>
      </c>
      <c r="G76">
        <v>2</v>
      </c>
      <c r="H76">
        <v>14</v>
      </c>
    </row>
    <row r="77" spans="1:8" x14ac:dyDescent="0.25">
      <c r="A77">
        <v>98</v>
      </c>
      <c r="B77">
        <v>0</v>
      </c>
      <c r="C77">
        <v>59</v>
      </c>
      <c r="D77" t="s">
        <v>44</v>
      </c>
      <c r="E77" t="s">
        <v>47</v>
      </c>
      <c r="F77">
        <v>2</v>
      </c>
      <c r="G77">
        <v>1</v>
      </c>
      <c r="H77">
        <v>2</v>
      </c>
    </row>
    <row r="78" spans="1:8" x14ac:dyDescent="0.25">
      <c r="A78">
        <v>99</v>
      </c>
      <c r="B78">
        <v>1</v>
      </c>
      <c r="C78">
        <v>23</v>
      </c>
      <c r="D78" t="s">
        <v>44</v>
      </c>
      <c r="E78" t="s">
        <v>45</v>
      </c>
      <c r="F78">
        <v>2</v>
      </c>
      <c r="G78">
        <v>4</v>
      </c>
      <c r="H78">
        <v>3.5</v>
      </c>
    </row>
    <row r="79" spans="1:8" x14ac:dyDescent="0.25">
      <c r="A79">
        <v>101</v>
      </c>
      <c r="B79">
        <v>1</v>
      </c>
      <c r="C79">
        <v>43</v>
      </c>
      <c r="D79" t="s">
        <v>46</v>
      </c>
      <c r="E79" t="s">
        <v>45</v>
      </c>
      <c r="F79">
        <v>4</v>
      </c>
      <c r="G79">
        <v>2</v>
      </c>
      <c r="H79">
        <v>2</v>
      </c>
    </row>
    <row r="80" spans="1:8" x14ac:dyDescent="0.25">
      <c r="A80">
        <v>102</v>
      </c>
      <c r="B80">
        <v>0</v>
      </c>
      <c r="C80">
        <v>37</v>
      </c>
      <c r="D80" t="s">
        <v>46</v>
      </c>
      <c r="E80" t="s">
        <v>50</v>
      </c>
      <c r="F80">
        <v>0</v>
      </c>
      <c r="G80">
        <v>1</v>
      </c>
      <c r="H80">
        <v>12</v>
      </c>
    </row>
    <row r="81" spans="1:8" x14ac:dyDescent="0.25">
      <c r="A81">
        <v>103</v>
      </c>
      <c r="B81">
        <v>1</v>
      </c>
      <c r="C81">
        <v>37</v>
      </c>
      <c r="D81" t="s">
        <v>46</v>
      </c>
      <c r="E81" t="s">
        <v>53</v>
      </c>
      <c r="F81">
        <v>2</v>
      </c>
      <c r="G81">
        <v>3</v>
      </c>
      <c r="H81">
        <v>1</v>
      </c>
    </row>
    <row r="82" spans="1:8" x14ac:dyDescent="0.25">
      <c r="A82">
        <v>104</v>
      </c>
      <c r="B82">
        <v>0</v>
      </c>
      <c r="C82">
        <v>66</v>
      </c>
      <c r="D82" t="s">
        <v>44</v>
      </c>
      <c r="E82" t="s">
        <v>70</v>
      </c>
      <c r="F82">
        <v>2</v>
      </c>
      <c r="G82">
        <v>2</v>
      </c>
      <c r="H82">
        <v>5</v>
      </c>
    </row>
    <row r="83" spans="1:8" x14ac:dyDescent="0.25">
      <c r="A83">
        <v>105</v>
      </c>
      <c r="B83">
        <v>1</v>
      </c>
      <c r="C83">
        <v>25</v>
      </c>
      <c r="D83" t="s">
        <v>44</v>
      </c>
      <c r="E83" t="s">
        <v>49</v>
      </c>
      <c r="F83">
        <v>1</v>
      </c>
      <c r="G83">
        <v>1</v>
      </c>
      <c r="H83">
        <v>8.5</v>
      </c>
    </row>
    <row r="84" spans="1:8" x14ac:dyDescent="0.25">
      <c r="A84">
        <v>106</v>
      </c>
      <c r="B84">
        <v>0</v>
      </c>
      <c r="C84">
        <v>26</v>
      </c>
      <c r="D84" t="s">
        <v>44</v>
      </c>
      <c r="E84" t="s">
        <v>47</v>
      </c>
      <c r="F84">
        <v>7</v>
      </c>
      <c r="G84">
        <v>1</v>
      </c>
      <c r="H84">
        <v>1.5</v>
      </c>
    </row>
    <row r="85" spans="1:8" x14ac:dyDescent="0.25">
      <c r="A85">
        <v>107</v>
      </c>
      <c r="B85">
        <v>1</v>
      </c>
      <c r="C85">
        <v>26</v>
      </c>
      <c r="D85" t="s">
        <v>46</v>
      </c>
      <c r="E85" t="s">
        <v>47</v>
      </c>
      <c r="F85">
        <v>2</v>
      </c>
      <c r="G85">
        <v>2</v>
      </c>
      <c r="H85">
        <v>24</v>
      </c>
    </row>
    <row r="86" spans="1:8" x14ac:dyDescent="0.25">
      <c r="A86">
        <v>108</v>
      </c>
      <c r="B86">
        <v>0</v>
      </c>
      <c r="C86">
        <v>52</v>
      </c>
      <c r="D86" t="s">
        <v>44</v>
      </c>
      <c r="E86" t="s">
        <v>53</v>
      </c>
      <c r="F86">
        <v>9</v>
      </c>
      <c r="G86">
        <v>2</v>
      </c>
      <c r="H86">
        <v>8.5</v>
      </c>
    </row>
    <row r="87" spans="1:8" x14ac:dyDescent="0.25">
      <c r="A87">
        <v>109</v>
      </c>
      <c r="B87">
        <v>1</v>
      </c>
      <c r="C87">
        <v>20</v>
      </c>
      <c r="D87" t="s">
        <v>44</v>
      </c>
      <c r="E87" t="s">
        <v>52</v>
      </c>
      <c r="F87">
        <v>4</v>
      </c>
      <c r="G87">
        <v>5</v>
      </c>
      <c r="H87">
        <v>4</v>
      </c>
    </row>
    <row r="88" spans="1:8" x14ac:dyDescent="0.25">
      <c r="A88">
        <v>110</v>
      </c>
      <c r="B88">
        <v>0</v>
      </c>
      <c r="C88">
        <v>53</v>
      </c>
      <c r="D88" t="s">
        <v>46</v>
      </c>
      <c r="E88" t="s">
        <v>53</v>
      </c>
      <c r="F88">
        <v>3</v>
      </c>
      <c r="G88">
        <v>3</v>
      </c>
      <c r="H88">
        <v>6</v>
      </c>
    </row>
    <row r="89" spans="1:8" x14ac:dyDescent="0.25">
      <c r="A89">
        <v>111</v>
      </c>
      <c r="B89">
        <v>1</v>
      </c>
      <c r="C89">
        <v>51</v>
      </c>
      <c r="D89" t="s">
        <v>44</v>
      </c>
      <c r="E89" t="s">
        <v>47</v>
      </c>
      <c r="F89">
        <v>3</v>
      </c>
      <c r="G89">
        <v>4</v>
      </c>
      <c r="H89">
        <v>2</v>
      </c>
    </row>
    <row r="90" spans="1:8" x14ac:dyDescent="0.25">
      <c r="A90">
        <v>112</v>
      </c>
      <c r="B90">
        <v>0</v>
      </c>
      <c r="C90">
        <v>25</v>
      </c>
      <c r="D90" t="s">
        <v>46</v>
      </c>
      <c r="E90" t="s">
        <v>45</v>
      </c>
      <c r="F90">
        <v>3</v>
      </c>
      <c r="G90">
        <v>2</v>
      </c>
      <c r="H90">
        <v>10</v>
      </c>
    </row>
    <row r="91" spans="1:8" x14ac:dyDescent="0.25">
      <c r="A91">
        <v>113</v>
      </c>
      <c r="B91">
        <v>1</v>
      </c>
      <c r="C91">
        <v>41</v>
      </c>
      <c r="D91" t="s">
        <v>44</v>
      </c>
      <c r="E91" t="s">
        <v>47</v>
      </c>
      <c r="F91">
        <v>8</v>
      </c>
      <c r="G91">
        <v>2</v>
      </c>
      <c r="H91">
        <v>6</v>
      </c>
    </row>
    <row r="92" spans="1:8" x14ac:dyDescent="0.25">
      <c r="A92">
        <v>114</v>
      </c>
      <c r="B92">
        <v>0</v>
      </c>
      <c r="C92">
        <v>26</v>
      </c>
      <c r="D92" t="s">
        <v>44</v>
      </c>
      <c r="E92" t="s">
        <v>71</v>
      </c>
      <c r="F92">
        <v>3</v>
      </c>
      <c r="G92">
        <v>1</v>
      </c>
      <c r="H92">
        <v>3</v>
      </c>
    </row>
    <row r="93" spans="1:8" x14ac:dyDescent="0.25">
      <c r="A93">
        <v>115</v>
      </c>
      <c r="B93">
        <v>1</v>
      </c>
      <c r="C93">
        <v>32</v>
      </c>
      <c r="D93" t="s">
        <v>44</v>
      </c>
      <c r="E93" t="s">
        <v>72</v>
      </c>
      <c r="F93">
        <v>6</v>
      </c>
      <c r="G93">
        <v>3</v>
      </c>
      <c r="H93">
        <v>4</v>
      </c>
    </row>
    <row r="94" spans="1:8" x14ac:dyDescent="0.25">
      <c r="A94">
        <v>116</v>
      </c>
      <c r="B94">
        <v>0</v>
      </c>
      <c r="C94">
        <v>32</v>
      </c>
      <c r="D94" t="s">
        <v>46</v>
      </c>
      <c r="E94" t="s">
        <v>73</v>
      </c>
      <c r="F94">
        <v>1</v>
      </c>
      <c r="G94">
        <v>3</v>
      </c>
      <c r="H94">
        <v>5</v>
      </c>
    </row>
    <row r="95" spans="1:8" x14ac:dyDescent="0.25">
      <c r="A95">
        <v>117</v>
      </c>
      <c r="B95">
        <v>1</v>
      </c>
      <c r="C95">
        <v>33</v>
      </c>
      <c r="D95" t="s">
        <v>44</v>
      </c>
      <c r="E95" t="s">
        <v>47</v>
      </c>
      <c r="F95">
        <v>6</v>
      </c>
      <c r="G95">
        <v>2</v>
      </c>
      <c r="H95">
        <v>7</v>
      </c>
    </row>
    <row r="96" spans="1:8" x14ac:dyDescent="0.25">
      <c r="A96">
        <v>119</v>
      </c>
      <c r="B96">
        <v>1</v>
      </c>
      <c r="C96">
        <v>22</v>
      </c>
      <c r="D96" t="s">
        <v>46</v>
      </c>
      <c r="E96" t="s">
        <v>45</v>
      </c>
      <c r="F96">
        <v>10</v>
      </c>
      <c r="G96">
        <v>5</v>
      </c>
      <c r="H96">
        <v>4</v>
      </c>
    </row>
    <row r="97" spans="1:8" x14ac:dyDescent="0.25">
      <c r="A97">
        <v>120</v>
      </c>
      <c r="B97">
        <v>0</v>
      </c>
      <c r="C97">
        <v>28</v>
      </c>
      <c r="D97" t="s">
        <v>44</v>
      </c>
      <c r="E97" t="s">
        <v>52</v>
      </c>
      <c r="F97">
        <v>8</v>
      </c>
      <c r="G97">
        <v>4</v>
      </c>
      <c r="H97">
        <v>5</v>
      </c>
    </row>
    <row r="98" spans="1:8" x14ac:dyDescent="0.25">
      <c r="A98">
        <v>122</v>
      </c>
      <c r="B98">
        <v>0</v>
      </c>
      <c r="C98">
        <v>22</v>
      </c>
      <c r="D98" t="s">
        <v>44</v>
      </c>
      <c r="E98" t="s">
        <v>74</v>
      </c>
      <c r="F98">
        <v>9</v>
      </c>
      <c r="G98">
        <v>3</v>
      </c>
      <c r="H98">
        <v>10</v>
      </c>
    </row>
    <row r="99" spans="1:8" x14ac:dyDescent="0.25">
      <c r="A99">
        <v>123</v>
      </c>
      <c r="B99">
        <v>1</v>
      </c>
      <c r="C99">
        <v>31</v>
      </c>
      <c r="D99" t="s">
        <v>46</v>
      </c>
      <c r="E99" t="s">
        <v>47</v>
      </c>
      <c r="F99">
        <v>10</v>
      </c>
      <c r="G99">
        <v>3</v>
      </c>
      <c r="H99">
        <v>2</v>
      </c>
    </row>
    <row r="100" spans="1:8" x14ac:dyDescent="0.25">
      <c r="A100">
        <v>124</v>
      </c>
      <c r="B100">
        <v>0</v>
      </c>
      <c r="C100">
        <v>27</v>
      </c>
      <c r="D100" t="s">
        <v>44</v>
      </c>
      <c r="E100" t="s">
        <v>49</v>
      </c>
      <c r="F100">
        <v>2</v>
      </c>
      <c r="G100">
        <v>2</v>
      </c>
      <c r="H100">
        <v>4</v>
      </c>
    </row>
    <row r="101" spans="1:8" x14ac:dyDescent="0.25">
      <c r="A101">
        <v>125</v>
      </c>
      <c r="B101">
        <v>1</v>
      </c>
      <c r="C101">
        <v>34</v>
      </c>
      <c r="D101" t="s">
        <v>46</v>
      </c>
      <c r="E101" t="s">
        <v>45</v>
      </c>
      <c r="F101">
        <v>5</v>
      </c>
      <c r="G101">
        <v>3</v>
      </c>
      <c r="H101">
        <v>0.5</v>
      </c>
    </row>
    <row r="102" spans="1:8" x14ac:dyDescent="0.25">
      <c r="A102">
        <v>126</v>
      </c>
      <c r="B102">
        <v>0</v>
      </c>
      <c r="C102">
        <v>60</v>
      </c>
      <c r="D102" t="s">
        <v>46</v>
      </c>
      <c r="E102" t="s">
        <v>49</v>
      </c>
      <c r="F102">
        <v>4</v>
      </c>
      <c r="G102">
        <v>3</v>
      </c>
      <c r="H102">
        <v>3</v>
      </c>
    </row>
    <row r="103" spans="1:8" x14ac:dyDescent="0.25">
      <c r="A103">
        <v>127</v>
      </c>
      <c r="B103">
        <v>1</v>
      </c>
      <c r="C103">
        <v>47</v>
      </c>
      <c r="D103" t="s">
        <v>46</v>
      </c>
      <c r="E103" t="s">
        <v>45</v>
      </c>
      <c r="F103">
        <v>2</v>
      </c>
      <c r="G103">
        <v>2</v>
      </c>
      <c r="H103">
        <v>5</v>
      </c>
    </row>
    <row r="104" spans="1:8" x14ac:dyDescent="0.25">
      <c r="A104">
        <v>128</v>
      </c>
      <c r="B104">
        <v>0</v>
      </c>
      <c r="C104">
        <v>41</v>
      </c>
      <c r="D104" t="s">
        <v>46</v>
      </c>
      <c r="E104" t="s">
        <v>47</v>
      </c>
      <c r="F104">
        <v>4</v>
      </c>
      <c r="G104">
        <v>2</v>
      </c>
      <c r="H104">
        <v>4</v>
      </c>
    </row>
    <row r="105" spans="1:8" x14ac:dyDescent="0.25">
      <c r="A105">
        <v>129</v>
      </c>
      <c r="B105">
        <v>1</v>
      </c>
      <c r="C105">
        <v>60</v>
      </c>
      <c r="D105" t="s">
        <v>46</v>
      </c>
      <c r="E105" t="s">
        <v>45</v>
      </c>
      <c r="F105">
        <v>1</v>
      </c>
      <c r="G105">
        <v>1</v>
      </c>
      <c r="H105">
        <v>20</v>
      </c>
    </row>
    <row r="106" spans="1:8" x14ac:dyDescent="0.25">
      <c r="A106">
        <v>130</v>
      </c>
      <c r="B106">
        <v>0</v>
      </c>
      <c r="C106">
        <v>47</v>
      </c>
      <c r="D106" t="s">
        <v>44</v>
      </c>
      <c r="E106" t="s">
        <v>72</v>
      </c>
      <c r="F106">
        <v>1</v>
      </c>
      <c r="G106">
        <v>4</v>
      </c>
      <c r="H106">
        <v>5</v>
      </c>
    </row>
    <row r="107" spans="1:8" x14ac:dyDescent="0.25">
      <c r="A107">
        <v>131</v>
      </c>
      <c r="B107">
        <v>1</v>
      </c>
      <c r="C107">
        <v>23</v>
      </c>
      <c r="D107" t="s">
        <v>44</v>
      </c>
      <c r="E107" t="s">
        <v>45</v>
      </c>
      <c r="F107">
        <v>4</v>
      </c>
      <c r="G107">
        <v>1</v>
      </c>
      <c r="H107">
        <v>3</v>
      </c>
    </row>
    <row r="108" spans="1:8" x14ac:dyDescent="0.25">
      <c r="A108">
        <v>132</v>
      </c>
      <c r="B108">
        <v>0</v>
      </c>
      <c r="C108">
        <v>23</v>
      </c>
      <c r="D108" t="s">
        <v>46</v>
      </c>
      <c r="E108" t="s">
        <v>45</v>
      </c>
      <c r="F108">
        <v>5</v>
      </c>
      <c r="G108">
        <v>3</v>
      </c>
      <c r="H108">
        <v>3</v>
      </c>
    </row>
    <row r="109" spans="1:8" x14ac:dyDescent="0.25">
      <c r="A109">
        <v>133</v>
      </c>
      <c r="B109">
        <v>1</v>
      </c>
      <c r="C109">
        <v>46</v>
      </c>
      <c r="D109" t="s">
        <v>46</v>
      </c>
      <c r="E109" t="s">
        <v>52</v>
      </c>
      <c r="F109">
        <v>9</v>
      </c>
      <c r="G109">
        <v>4</v>
      </c>
      <c r="H109">
        <v>1</v>
      </c>
    </row>
    <row r="110" spans="1:8" x14ac:dyDescent="0.25">
      <c r="A110">
        <v>134</v>
      </c>
      <c r="B110">
        <v>0</v>
      </c>
      <c r="C110">
        <v>55</v>
      </c>
      <c r="D110" t="s">
        <v>46</v>
      </c>
      <c r="E110" t="s">
        <v>45</v>
      </c>
      <c r="F110">
        <v>1</v>
      </c>
      <c r="G110">
        <v>2</v>
      </c>
      <c r="H110">
        <v>4</v>
      </c>
    </row>
    <row r="111" spans="1:8" x14ac:dyDescent="0.25">
      <c r="A111">
        <v>136</v>
      </c>
      <c r="B111">
        <v>0</v>
      </c>
      <c r="C111">
        <v>33</v>
      </c>
      <c r="D111" t="s">
        <v>46</v>
      </c>
      <c r="E111" t="s">
        <v>47</v>
      </c>
      <c r="F111">
        <v>3</v>
      </c>
      <c r="G111">
        <v>7</v>
      </c>
      <c r="H111">
        <v>2</v>
      </c>
    </row>
    <row r="112" spans="1:8" x14ac:dyDescent="0.25">
      <c r="A112">
        <v>137</v>
      </c>
      <c r="B112">
        <v>1</v>
      </c>
      <c r="C112">
        <v>31</v>
      </c>
      <c r="D112" t="s">
        <v>46</v>
      </c>
      <c r="E112" t="s">
        <v>45</v>
      </c>
      <c r="F112">
        <v>0</v>
      </c>
      <c r="G112">
        <v>1</v>
      </c>
      <c r="H112">
        <v>2</v>
      </c>
    </row>
    <row r="113" spans="1:8" x14ac:dyDescent="0.25">
      <c r="A113">
        <v>138</v>
      </c>
      <c r="B113">
        <v>0</v>
      </c>
      <c r="C113">
        <v>20</v>
      </c>
      <c r="D113" t="s">
        <v>46</v>
      </c>
      <c r="E113" t="s">
        <v>56</v>
      </c>
      <c r="F113">
        <v>3</v>
      </c>
      <c r="G113">
        <v>4</v>
      </c>
      <c r="H113">
        <v>12</v>
      </c>
    </row>
    <row r="114" spans="1:8" x14ac:dyDescent="0.25">
      <c r="A114">
        <v>139</v>
      </c>
      <c r="B114">
        <v>1</v>
      </c>
      <c r="C114">
        <v>20</v>
      </c>
      <c r="D114" t="s">
        <v>44</v>
      </c>
      <c r="E114" t="s">
        <v>72</v>
      </c>
      <c r="F114">
        <v>0</v>
      </c>
      <c r="G114">
        <v>5</v>
      </c>
      <c r="H114">
        <v>10</v>
      </c>
    </row>
    <row r="115" spans="1:8" x14ac:dyDescent="0.25">
      <c r="A115">
        <v>140</v>
      </c>
      <c r="B115">
        <v>0</v>
      </c>
      <c r="C115">
        <v>21</v>
      </c>
      <c r="D115" t="s">
        <v>44</v>
      </c>
      <c r="E115" t="s">
        <v>47</v>
      </c>
      <c r="F115">
        <v>1</v>
      </c>
      <c r="G115">
        <v>1</v>
      </c>
      <c r="H115">
        <v>2</v>
      </c>
    </row>
    <row r="116" spans="1:8" x14ac:dyDescent="0.25">
      <c r="A116">
        <v>141</v>
      </c>
      <c r="B116">
        <v>1</v>
      </c>
      <c r="C116">
        <v>24</v>
      </c>
      <c r="D116" t="s">
        <v>44</v>
      </c>
      <c r="E116" t="s">
        <v>45</v>
      </c>
      <c r="F116">
        <v>4</v>
      </c>
      <c r="G116">
        <v>3</v>
      </c>
      <c r="H116">
        <v>24</v>
      </c>
    </row>
    <row r="117" spans="1:8" x14ac:dyDescent="0.25">
      <c r="A117">
        <v>142</v>
      </c>
      <c r="B117">
        <v>0</v>
      </c>
      <c r="C117">
        <v>21</v>
      </c>
      <c r="D117" t="s">
        <v>44</v>
      </c>
      <c r="E117" t="s">
        <v>47</v>
      </c>
      <c r="F117">
        <v>2</v>
      </c>
      <c r="G117">
        <v>1</v>
      </c>
      <c r="H117">
        <v>4</v>
      </c>
    </row>
    <row r="118" spans="1:8" x14ac:dyDescent="0.25">
      <c r="A118">
        <v>143</v>
      </c>
      <c r="B118">
        <v>1</v>
      </c>
      <c r="C118">
        <v>23</v>
      </c>
      <c r="D118" t="s">
        <v>46</v>
      </c>
      <c r="E118" t="s">
        <v>49</v>
      </c>
      <c r="F118">
        <v>3</v>
      </c>
      <c r="G118">
        <v>3</v>
      </c>
      <c r="H118">
        <v>3</v>
      </c>
    </row>
    <row r="119" spans="1:8" x14ac:dyDescent="0.25">
      <c r="A119">
        <v>144</v>
      </c>
      <c r="B119">
        <v>0</v>
      </c>
      <c r="C119">
        <v>30</v>
      </c>
      <c r="D119" t="s">
        <v>46</v>
      </c>
      <c r="E119" t="s">
        <v>52</v>
      </c>
      <c r="F119">
        <v>7</v>
      </c>
      <c r="G119">
        <v>2</v>
      </c>
      <c r="H119">
        <v>3</v>
      </c>
    </row>
    <row r="120" spans="1:8" x14ac:dyDescent="0.25">
      <c r="A120">
        <v>145</v>
      </c>
      <c r="B120">
        <v>1</v>
      </c>
      <c r="C120">
        <v>33</v>
      </c>
      <c r="D120" t="s">
        <v>44</v>
      </c>
      <c r="E120" t="s">
        <v>47</v>
      </c>
      <c r="F120">
        <v>9</v>
      </c>
      <c r="G120">
        <v>2</v>
      </c>
      <c r="H120">
        <v>4</v>
      </c>
    </row>
    <row r="121" spans="1:8" x14ac:dyDescent="0.25">
      <c r="A121">
        <v>146</v>
      </c>
      <c r="B121">
        <v>0</v>
      </c>
      <c r="C121">
        <v>23</v>
      </c>
      <c r="D121" t="s">
        <v>46</v>
      </c>
      <c r="E121" t="s">
        <v>45</v>
      </c>
      <c r="F121">
        <v>2</v>
      </c>
      <c r="G121">
        <v>2</v>
      </c>
      <c r="H121">
        <v>1</v>
      </c>
    </row>
    <row r="122" spans="1:8" x14ac:dyDescent="0.25">
      <c r="A122">
        <v>147</v>
      </c>
      <c r="B122">
        <v>1</v>
      </c>
      <c r="C122">
        <v>21</v>
      </c>
      <c r="D122" t="s">
        <v>44</v>
      </c>
      <c r="E122" t="s">
        <v>52</v>
      </c>
      <c r="F122">
        <v>1</v>
      </c>
      <c r="G122">
        <v>1</v>
      </c>
      <c r="H122">
        <v>5</v>
      </c>
    </row>
    <row r="123" spans="1:8" x14ac:dyDescent="0.25">
      <c r="A123">
        <v>148</v>
      </c>
      <c r="B123">
        <v>0</v>
      </c>
      <c r="C123">
        <v>26</v>
      </c>
      <c r="D123" t="s">
        <v>44</v>
      </c>
      <c r="E123" t="s">
        <v>47</v>
      </c>
      <c r="F123">
        <v>7</v>
      </c>
      <c r="G123">
        <v>2</v>
      </c>
      <c r="H123">
        <v>5</v>
      </c>
    </row>
    <row r="124" spans="1:8" x14ac:dyDescent="0.25">
      <c r="A124">
        <v>149</v>
      </c>
      <c r="B124">
        <v>1</v>
      </c>
      <c r="C124">
        <v>29</v>
      </c>
      <c r="D124" t="s">
        <v>44</v>
      </c>
      <c r="E124" t="s">
        <v>75</v>
      </c>
      <c r="F124">
        <v>4</v>
      </c>
      <c r="G124">
        <v>1</v>
      </c>
      <c r="H124">
        <v>6</v>
      </c>
    </row>
    <row r="125" spans="1:8" x14ac:dyDescent="0.25">
      <c r="A125">
        <v>150</v>
      </c>
      <c r="B125">
        <v>0</v>
      </c>
      <c r="C125">
        <v>21</v>
      </c>
      <c r="D125" t="s">
        <v>46</v>
      </c>
      <c r="E125" t="s">
        <v>47</v>
      </c>
      <c r="F125">
        <v>7</v>
      </c>
      <c r="G125">
        <v>2</v>
      </c>
      <c r="H125">
        <v>8</v>
      </c>
    </row>
    <row r="126" spans="1:8" x14ac:dyDescent="0.25">
      <c r="A126">
        <v>153</v>
      </c>
      <c r="B126">
        <v>0</v>
      </c>
      <c r="C126">
        <v>26</v>
      </c>
      <c r="D126" t="s">
        <v>46</v>
      </c>
      <c r="E126" t="s">
        <v>76</v>
      </c>
      <c r="F126">
        <v>1</v>
      </c>
      <c r="G126">
        <v>1</v>
      </c>
      <c r="H126">
        <v>5</v>
      </c>
    </row>
    <row r="127" spans="1:8" x14ac:dyDescent="0.25">
      <c r="A127">
        <v>154</v>
      </c>
      <c r="B127">
        <v>1</v>
      </c>
      <c r="C127">
        <v>39</v>
      </c>
      <c r="D127" t="s">
        <v>44</v>
      </c>
      <c r="E127" t="s">
        <v>47</v>
      </c>
      <c r="F127">
        <v>4</v>
      </c>
      <c r="G127">
        <v>1</v>
      </c>
      <c r="H127">
        <v>3</v>
      </c>
    </row>
    <row r="128" spans="1:8" x14ac:dyDescent="0.25">
      <c r="A128">
        <v>156</v>
      </c>
      <c r="B128">
        <v>1</v>
      </c>
      <c r="C128">
        <v>40</v>
      </c>
      <c r="D128" t="s">
        <v>46</v>
      </c>
      <c r="E128" t="s">
        <v>45</v>
      </c>
      <c r="F128">
        <v>2</v>
      </c>
      <c r="G128">
        <v>4</v>
      </c>
      <c r="H128">
        <v>4</v>
      </c>
    </row>
    <row r="129" spans="1:8" x14ac:dyDescent="0.25">
      <c r="A129">
        <v>157</v>
      </c>
      <c r="B129">
        <v>0</v>
      </c>
      <c r="C129">
        <v>22</v>
      </c>
      <c r="D129" t="s">
        <v>46</v>
      </c>
      <c r="E129" t="s">
        <v>61</v>
      </c>
      <c r="F129">
        <v>0</v>
      </c>
      <c r="G129">
        <v>1</v>
      </c>
      <c r="H129">
        <v>6</v>
      </c>
    </row>
    <row r="130" spans="1:8" x14ac:dyDescent="0.25">
      <c r="A130">
        <v>158</v>
      </c>
      <c r="B130">
        <v>1</v>
      </c>
      <c r="C130">
        <v>22</v>
      </c>
      <c r="D130" t="s">
        <v>44</v>
      </c>
      <c r="E130" t="s">
        <v>68</v>
      </c>
      <c r="F130">
        <v>5</v>
      </c>
      <c r="G130">
        <v>5</v>
      </c>
      <c r="H130">
        <v>4</v>
      </c>
    </row>
    <row r="131" spans="1:8" x14ac:dyDescent="0.25">
      <c r="A131">
        <v>159</v>
      </c>
      <c r="B131">
        <v>0</v>
      </c>
      <c r="C131">
        <v>26</v>
      </c>
      <c r="D131" t="s">
        <v>46</v>
      </c>
      <c r="E131" t="s">
        <v>53</v>
      </c>
      <c r="F131">
        <v>2</v>
      </c>
      <c r="G131">
        <v>3</v>
      </c>
      <c r="H131">
        <v>3</v>
      </c>
    </row>
    <row r="132" spans="1:8" x14ac:dyDescent="0.25">
      <c r="A132">
        <v>160</v>
      </c>
      <c r="B132">
        <v>1</v>
      </c>
      <c r="C132">
        <v>28</v>
      </c>
      <c r="D132" t="s">
        <v>46</v>
      </c>
      <c r="E132" t="s">
        <v>49</v>
      </c>
      <c r="F132">
        <v>4</v>
      </c>
      <c r="G132">
        <v>3</v>
      </c>
      <c r="H132">
        <v>6</v>
      </c>
    </row>
    <row r="133" spans="1:8" x14ac:dyDescent="0.25">
      <c r="A133">
        <v>161</v>
      </c>
      <c r="B133">
        <v>0</v>
      </c>
      <c r="C133">
        <v>26</v>
      </c>
      <c r="D133" t="s">
        <v>44</v>
      </c>
      <c r="E133" t="s">
        <v>47</v>
      </c>
      <c r="F133">
        <v>3</v>
      </c>
      <c r="G133">
        <v>3</v>
      </c>
      <c r="H133">
        <v>6</v>
      </c>
    </row>
    <row r="134" spans="1:8" x14ac:dyDescent="0.25">
      <c r="A134">
        <v>163</v>
      </c>
      <c r="B134">
        <v>0</v>
      </c>
      <c r="C134">
        <v>31</v>
      </c>
      <c r="D134" t="s">
        <v>46</v>
      </c>
      <c r="E134" t="s">
        <v>47</v>
      </c>
      <c r="F134">
        <v>0</v>
      </c>
      <c r="G134">
        <v>5</v>
      </c>
      <c r="H134">
        <v>15</v>
      </c>
    </row>
    <row r="135" spans="1:8" x14ac:dyDescent="0.25">
      <c r="A135">
        <v>164</v>
      </c>
      <c r="B135">
        <v>1</v>
      </c>
      <c r="C135">
        <v>24</v>
      </c>
      <c r="D135" t="s">
        <v>44</v>
      </c>
      <c r="E135" t="s">
        <v>77</v>
      </c>
      <c r="F135">
        <v>1</v>
      </c>
      <c r="G135">
        <v>1</v>
      </c>
      <c r="H135">
        <v>4</v>
      </c>
    </row>
    <row r="136" spans="1:8" x14ac:dyDescent="0.25">
      <c r="A136">
        <v>166</v>
      </c>
      <c r="B136">
        <v>1</v>
      </c>
      <c r="C136">
        <v>28</v>
      </c>
      <c r="D136" t="s">
        <v>46</v>
      </c>
      <c r="E136" t="s">
        <v>78</v>
      </c>
      <c r="F136">
        <v>7</v>
      </c>
      <c r="G136">
        <v>4</v>
      </c>
      <c r="H136">
        <v>2</v>
      </c>
    </row>
    <row r="137" spans="1:8" x14ac:dyDescent="0.25">
      <c r="A137">
        <v>167</v>
      </c>
      <c r="B137">
        <v>0</v>
      </c>
      <c r="C137">
        <v>24</v>
      </c>
      <c r="D137" t="s">
        <v>46</v>
      </c>
      <c r="E137" t="s">
        <v>47</v>
      </c>
      <c r="F137">
        <v>10</v>
      </c>
      <c r="G137">
        <v>2</v>
      </c>
      <c r="H137">
        <v>3</v>
      </c>
    </row>
    <row r="138" spans="1:8" x14ac:dyDescent="0.25">
      <c r="A138">
        <v>169</v>
      </c>
      <c r="B138">
        <v>0</v>
      </c>
      <c r="C138">
        <v>33</v>
      </c>
      <c r="D138" t="s">
        <v>46</v>
      </c>
      <c r="E138" t="s">
        <v>47</v>
      </c>
      <c r="F138">
        <v>6</v>
      </c>
      <c r="G138">
        <v>2</v>
      </c>
      <c r="H138">
        <v>8</v>
      </c>
    </row>
    <row r="139" spans="1:8" x14ac:dyDescent="0.25">
      <c r="A139">
        <v>170</v>
      </c>
      <c r="B139">
        <v>1</v>
      </c>
      <c r="C139">
        <v>33</v>
      </c>
      <c r="D139" t="s">
        <v>44</v>
      </c>
      <c r="E139" t="s">
        <v>49</v>
      </c>
      <c r="F139">
        <v>11</v>
      </c>
      <c r="G139">
        <v>4</v>
      </c>
      <c r="H139">
        <v>3</v>
      </c>
    </row>
    <row r="140" spans="1:8" x14ac:dyDescent="0.25">
      <c r="A140">
        <v>171</v>
      </c>
      <c r="B140">
        <v>0</v>
      </c>
      <c r="C140">
        <v>20</v>
      </c>
      <c r="D140" t="s">
        <v>44</v>
      </c>
      <c r="E140" t="s">
        <v>45</v>
      </c>
      <c r="F140">
        <v>4</v>
      </c>
      <c r="G140">
        <v>4</v>
      </c>
      <c r="H140">
        <v>4</v>
      </c>
    </row>
    <row r="141" spans="1:8" x14ac:dyDescent="0.25">
      <c r="A141">
        <v>172</v>
      </c>
      <c r="B141">
        <v>1</v>
      </c>
      <c r="C141">
        <v>25</v>
      </c>
      <c r="D141" t="s">
        <v>46</v>
      </c>
      <c r="E141" t="s">
        <v>79</v>
      </c>
      <c r="F141">
        <v>2</v>
      </c>
      <c r="G141">
        <v>2</v>
      </c>
      <c r="H141">
        <v>4</v>
      </c>
    </row>
    <row r="142" spans="1:8" x14ac:dyDescent="0.25">
      <c r="A142">
        <v>173</v>
      </c>
      <c r="B142">
        <v>0</v>
      </c>
      <c r="C142">
        <v>26</v>
      </c>
      <c r="D142" t="s">
        <v>46</v>
      </c>
      <c r="E142" t="s">
        <v>69</v>
      </c>
      <c r="F142">
        <v>10</v>
      </c>
      <c r="G142">
        <v>4</v>
      </c>
      <c r="H142">
        <v>10</v>
      </c>
    </row>
    <row r="143" spans="1:8" x14ac:dyDescent="0.25">
      <c r="A143">
        <v>174</v>
      </c>
      <c r="B143">
        <v>1</v>
      </c>
      <c r="C143">
        <v>24</v>
      </c>
      <c r="D143" t="s">
        <v>44</v>
      </c>
      <c r="E143" t="s">
        <v>47</v>
      </c>
      <c r="F143">
        <v>7</v>
      </c>
      <c r="G143">
        <v>3</v>
      </c>
      <c r="H143">
        <v>4</v>
      </c>
    </row>
    <row r="144" spans="1:8" x14ac:dyDescent="0.25">
      <c r="A144">
        <v>175</v>
      </c>
      <c r="B144">
        <v>0</v>
      </c>
      <c r="C144">
        <v>18</v>
      </c>
      <c r="D144" t="s">
        <v>44</v>
      </c>
      <c r="E144" t="s">
        <v>49</v>
      </c>
      <c r="F144">
        <v>8</v>
      </c>
      <c r="G144">
        <v>9</v>
      </c>
      <c r="H144">
        <v>8</v>
      </c>
    </row>
    <row r="145" spans="1:8" x14ac:dyDescent="0.25">
      <c r="A145">
        <v>176</v>
      </c>
      <c r="B145">
        <v>1</v>
      </c>
      <c r="C145">
        <v>31</v>
      </c>
      <c r="D145" t="s">
        <v>44</v>
      </c>
      <c r="E145" t="s">
        <v>45</v>
      </c>
      <c r="F145">
        <v>0</v>
      </c>
      <c r="G145">
        <v>1</v>
      </c>
      <c r="H145">
        <v>12</v>
      </c>
    </row>
    <row r="146" spans="1:8" x14ac:dyDescent="0.25">
      <c r="A146">
        <v>178</v>
      </c>
      <c r="B146">
        <v>1</v>
      </c>
      <c r="C146">
        <v>26</v>
      </c>
      <c r="D146" t="s">
        <v>44</v>
      </c>
      <c r="E146" t="s">
        <v>49</v>
      </c>
      <c r="F146">
        <v>2</v>
      </c>
      <c r="G146">
        <v>2</v>
      </c>
      <c r="H146">
        <v>35</v>
      </c>
    </row>
    <row r="147" spans="1:8" x14ac:dyDescent="0.25">
      <c r="A147">
        <v>179</v>
      </c>
      <c r="B147">
        <v>0</v>
      </c>
      <c r="C147">
        <v>24</v>
      </c>
      <c r="D147" t="s">
        <v>44</v>
      </c>
      <c r="E147" t="s">
        <v>47</v>
      </c>
      <c r="F147">
        <v>10</v>
      </c>
      <c r="G147">
        <v>4</v>
      </c>
      <c r="H147">
        <v>4</v>
      </c>
    </row>
    <row r="148" spans="1:8" x14ac:dyDescent="0.25">
      <c r="A148">
        <v>180</v>
      </c>
      <c r="B148">
        <v>1</v>
      </c>
      <c r="C148">
        <v>25</v>
      </c>
      <c r="D148" t="s">
        <v>44</v>
      </c>
      <c r="E148" t="s">
        <v>45</v>
      </c>
      <c r="F148">
        <v>4</v>
      </c>
      <c r="G148">
        <v>2</v>
      </c>
      <c r="H148">
        <v>8</v>
      </c>
    </row>
    <row r="149" spans="1:8" x14ac:dyDescent="0.25">
      <c r="A149">
        <v>181</v>
      </c>
      <c r="B149">
        <v>0</v>
      </c>
      <c r="C149">
        <v>18</v>
      </c>
      <c r="D149" t="s">
        <v>44</v>
      </c>
      <c r="E149" t="s">
        <v>49</v>
      </c>
      <c r="F149">
        <v>5</v>
      </c>
      <c r="G149">
        <v>3</v>
      </c>
      <c r="H149">
        <v>5</v>
      </c>
    </row>
    <row r="150" spans="1:8" x14ac:dyDescent="0.25">
      <c r="A150">
        <v>182</v>
      </c>
      <c r="B150">
        <v>1</v>
      </c>
      <c r="C150">
        <v>23</v>
      </c>
      <c r="D150" t="s">
        <v>44</v>
      </c>
      <c r="E150" t="s">
        <v>47</v>
      </c>
      <c r="F150">
        <v>5</v>
      </c>
      <c r="G150">
        <v>1</v>
      </c>
      <c r="H150">
        <v>5</v>
      </c>
    </row>
    <row r="151" spans="1:8" x14ac:dyDescent="0.25">
      <c r="A151">
        <v>183</v>
      </c>
      <c r="B151">
        <v>0</v>
      </c>
      <c r="C151">
        <v>23</v>
      </c>
      <c r="D151" t="s">
        <v>44</v>
      </c>
      <c r="E151" t="s">
        <v>49</v>
      </c>
      <c r="F151">
        <v>0</v>
      </c>
      <c r="G151">
        <v>2</v>
      </c>
      <c r="H151">
        <v>24</v>
      </c>
    </row>
    <row r="152" spans="1:8" x14ac:dyDescent="0.25">
      <c r="A152">
        <v>184</v>
      </c>
      <c r="B152">
        <v>1</v>
      </c>
      <c r="C152">
        <v>31</v>
      </c>
      <c r="D152" t="s">
        <v>44</v>
      </c>
      <c r="E152" t="s">
        <v>53</v>
      </c>
      <c r="F152">
        <v>7</v>
      </c>
      <c r="G152">
        <v>4</v>
      </c>
      <c r="H152">
        <v>10</v>
      </c>
    </row>
    <row r="153" spans="1:8" x14ac:dyDescent="0.25">
      <c r="A153">
        <v>185</v>
      </c>
      <c r="B153">
        <v>0</v>
      </c>
      <c r="C153">
        <v>24</v>
      </c>
      <c r="D153" t="s">
        <v>44</v>
      </c>
      <c r="E153" t="s">
        <v>80</v>
      </c>
      <c r="F153">
        <v>0</v>
      </c>
      <c r="G153">
        <v>1</v>
      </c>
      <c r="H153">
        <v>12</v>
      </c>
    </row>
    <row r="154" spans="1:8" x14ac:dyDescent="0.25">
      <c r="A154">
        <v>186</v>
      </c>
      <c r="B154">
        <v>1</v>
      </c>
      <c r="C154">
        <v>64</v>
      </c>
      <c r="D154" t="s">
        <v>46</v>
      </c>
      <c r="E154" t="s">
        <v>45</v>
      </c>
      <c r="F154">
        <v>10</v>
      </c>
      <c r="G154">
        <v>2</v>
      </c>
      <c r="H154">
        <v>8</v>
      </c>
    </row>
    <row r="155" spans="1:8" x14ac:dyDescent="0.25">
      <c r="A155">
        <v>187</v>
      </c>
      <c r="B155">
        <v>0</v>
      </c>
      <c r="C155">
        <v>28</v>
      </c>
      <c r="D155" t="s">
        <v>44</v>
      </c>
      <c r="E155" t="s">
        <v>52</v>
      </c>
      <c r="F155">
        <v>4</v>
      </c>
      <c r="G155">
        <v>1</v>
      </c>
      <c r="H155">
        <v>2</v>
      </c>
    </row>
    <row r="156" spans="1:8" x14ac:dyDescent="0.25">
      <c r="A156">
        <v>188</v>
      </c>
      <c r="B156">
        <v>1</v>
      </c>
      <c r="C156">
        <v>22</v>
      </c>
      <c r="D156" t="s">
        <v>44</v>
      </c>
      <c r="E156" t="s">
        <v>45</v>
      </c>
      <c r="F156">
        <v>1</v>
      </c>
      <c r="G156">
        <v>2</v>
      </c>
      <c r="H156">
        <v>10</v>
      </c>
    </row>
    <row r="157" spans="1:8" x14ac:dyDescent="0.25">
      <c r="A157">
        <v>189</v>
      </c>
      <c r="B157">
        <v>0</v>
      </c>
      <c r="C157">
        <v>24</v>
      </c>
      <c r="D157" t="s">
        <v>44</v>
      </c>
      <c r="E157" t="s">
        <v>52</v>
      </c>
      <c r="F157">
        <v>4</v>
      </c>
      <c r="G157">
        <v>4</v>
      </c>
      <c r="H157">
        <v>4</v>
      </c>
    </row>
    <row r="158" spans="1:8" x14ac:dyDescent="0.25">
      <c r="A158">
        <v>190</v>
      </c>
      <c r="B158">
        <v>1</v>
      </c>
      <c r="C158">
        <v>21</v>
      </c>
      <c r="D158" t="s">
        <v>44</v>
      </c>
      <c r="E158" t="s">
        <v>45</v>
      </c>
      <c r="F158">
        <v>0</v>
      </c>
      <c r="G158">
        <v>3</v>
      </c>
      <c r="H158">
        <v>5</v>
      </c>
    </row>
    <row r="159" spans="1:8" x14ac:dyDescent="0.25">
      <c r="A159">
        <v>192</v>
      </c>
      <c r="B159">
        <v>1</v>
      </c>
      <c r="C159">
        <v>45</v>
      </c>
      <c r="D159" t="s">
        <v>44</v>
      </c>
      <c r="E159" t="s">
        <v>45</v>
      </c>
      <c r="F159">
        <v>2</v>
      </c>
      <c r="G159">
        <v>2</v>
      </c>
      <c r="H159">
        <v>5</v>
      </c>
    </row>
    <row r="160" spans="1:8" x14ac:dyDescent="0.25">
      <c r="A160">
        <v>193</v>
      </c>
      <c r="B160">
        <v>0</v>
      </c>
      <c r="C160">
        <v>18</v>
      </c>
      <c r="D160" t="s">
        <v>44</v>
      </c>
      <c r="E160" t="s">
        <v>49</v>
      </c>
      <c r="F160">
        <v>2</v>
      </c>
      <c r="G160">
        <v>5</v>
      </c>
      <c r="H160">
        <v>3</v>
      </c>
    </row>
    <row r="161" spans="1:8" x14ac:dyDescent="0.25">
      <c r="A161">
        <v>196</v>
      </c>
      <c r="B161">
        <v>1</v>
      </c>
      <c r="C161">
        <v>25</v>
      </c>
      <c r="D161" t="s">
        <v>46</v>
      </c>
      <c r="E161" t="s">
        <v>47</v>
      </c>
      <c r="F161">
        <v>3</v>
      </c>
      <c r="G161">
        <v>2</v>
      </c>
      <c r="H161">
        <v>4</v>
      </c>
    </row>
    <row r="162" spans="1:8" x14ac:dyDescent="0.25">
      <c r="A162">
        <v>197</v>
      </c>
      <c r="B162">
        <v>0</v>
      </c>
      <c r="C162">
        <v>24</v>
      </c>
      <c r="D162" t="s">
        <v>44</v>
      </c>
      <c r="E162" t="s">
        <v>81</v>
      </c>
      <c r="F162">
        <v>7</v>
      </c>
      <c r="G162">
        <v>4</v>
      </c>
      <c r="H162">
        <v>6</v>
      </c>
    </row>
    <row r="163" spans="1:8" x14ac:dyDescent="0.25">
      <c r="A163">
        <v>198</v>
      </c>
      <c r="B163">
        <v>1</v>
      </c>
      <c r="C163">
        <v>25</v>
      </c>
      <c r="D163" t="s">
        <v>46</v>
      </c>
      <c r="E163" t="s">
        <v>62</v>
      </c>
      <c r="F163">
        <v>2</v>
      </c>
      <c r="G163">
        <v>1</v>
      </c>
      <c r="H163">
        <v>10</v>
      </c>
    </row>
    <row r="164" spans="1:8" x14ac:dyDescent="0.25">
      <c r="A164">
        <v>199</v>
      </c>
      <c r="B164">
        <v>0</v>
      </c>
      <c r="C164">
        <v>54</v>
      </c>
      <c r="D164" t="s">
        <v>46</v>
      </c>
      <c r="E164" t="s">
        <v>45</v>
      </c>
      <c r="F164">
        <v>2</v>
      </c>
      <c r="G164">
        <v>2</v>
      </c>
      <c r="H164">
        <v>4</v>
      </c>
    </row>
    <row r="165" spans="1:8" x14ac:dyDescent="0.25">
      <c r="A165">
        <v>200</v>
      </c>
      <c r="B165">
        <v>1</v>
      </c>
      <c r="C165">
        <v>24</v>
      </c>
      <c r="D165" t="s">
        <v>44</v>
      </c>
      <c r="E165" t="s">
        <v>47</v>
      </c>
      <c r="F165">
        <v>5</v>
      </c>
      <c r="G165">
        <v>3</v>
      </c>
      <c r="H165">
        <v>8</v>
      </c>
    </row>
    <row r="166" spans="1:8" x14ac:dyDescent="0.25">
      <c r="A166">
        <v>202</v>
      </c>
      <c r="B166">
        <v>1</v>
      </c>
      <c r="C166">
        <v>22</v>
      </c>
      <c r="D166" t="s">
        <v>44</v>
      </c>
      <c r="E166" t="s">
        <v>47</v>
      </c>
      <c r="F166">
        <v>2</v>
      </c>
      <c r="G166">
        <v>2</v>
      </c>
      <c r="H166">
        <v>8</v>
      </c>
    </row>
    <row r="167" spans="1:8" x14ac:dyDescent="0.25">
      <c r="A167">
        <v>203</v>
      </c>
      <c r="B167">
        <v>0</v>
      </c>
      <c r="C167">
        <v>25</v>
      </c>
      <c r="D167" t="s">
        <v>44</v>
      </c>
      <c r="E167" t="s">
        <v>49</v>
      </c>
      <c r="F167">
        <v>10</v>
      </c>
      <c r="G167">
        <v>3</v>
      </c>
      <c r="H167">
        <v>5</v>
      </c>
    </row>
    <row r="168" spans="1:8" x14ac:dyDescent="0.25">
      <c r="A168">
        <v>204</v>
      </c>
      <c r="B168">
        <v>1</v>
      </c>
      <c r="C168">
        <v>52</v>
      </c>
      <c r="D168" t="s">
        <v>46</v>
      </c>
      <c r="E168" t="s">
        <v>47</v>
      </c>
      <c r="F168">
        <v>11</v>
      </c>
      <c r="G168">
        <v>2</v>
      </c>
      <c r="H168">
        <v>6</v>
      </c>
    </row>
    <row r="169" spans="1:8" x14ac:dyDescent="0.25">
      <c r="A169">
        <v>205</v>
      </c>
      <c r="B169">
        <v>0</v>
      </c>
      <c r="C169">
        <v>23</v>
      </c>
      <c r="D169" t="s">
        <v>46</v>
      </c>
      <c r="E169" t="s">
        <v>83</v>
      </c>
      <c r="F169">
        <v>10</v>
      </c>
      <c r="G169">
        <v>6</v>
      </c>
      <c r="H169">
        <v>3</v>
      </c>
    </row>
    <row r="170" spans="1:8" x14ac:dyDescent="0.25">
      <c r="A170">
        <v>206</v>
      </c>
      <c r="B170">
        <v>1</v>
      </c>
      <c r="C170">
        <v>22</v>
      </c>
      <c r="D170" t="s">
        <v>44</v>
      </c>
      <c r="E170" t="s">
        <v>47</v>
      </c>
      <c r="F170">
        <v>0</v>
      </c>
      <c r="G170">
        <v>3</v>
      </c>
      <c r="H170">
        <v>12</v>
      </c>
    </row>
    <row r="171" spans="1:8" x14ac:dyDescent="0.25">
      <c r="A171">
        <v>207</v>
      </c>
      <c r="B171">
        <v>0</v>
      </c>
      <c r="C171">
        <v>18</v>
      </c>
      <c r="D171" t="s">
        <v>44</v>
      </c>
      <c r="E171" t="s">
        <v>47</v>
      </c>
      <c r="F171">
        <v>10</v>
      </c>
      <c r="G171">
        <v>6</v>
      </c>
      <c r="H171">
        <v>50</v>
      </c>
    </row>
    <row r="172" spans="1:8" x14ac:dyDescent="0.25">
      <c r="A172">
        <v>208</v>
      </c>
      <c r="B172">
        <v>1</v>
      </c>
      <c r="C172">
        <v>21</v>
      </c>
      <c r="D172" t="s">
        <v>46</v>
      </c>
      <c r="E172" t="s">
        <v>49</v>
      </c>
      <c r="F172">
        <v>3</v>
      </c>
      <c r="G172">
        <v>6</v>
      </c>
      <c r="H172">
        <v>9</v>
      </c>
    </row>
    <row r="173" spans="1:8" x14ac:dyDescent="0.25">
      <c r="A173">
        <v>210</v>
      </c>
      <c r="B173">
        <v>1</v>
      </c>
      <c r="C173">
        <v>24</v>
      </c>
      <c r="D173" t="s">
        <v>44</v>
      </c>
      <c r="E173" t="s">
        <v>47</v>
      </c>
      <c r="F173">
        <v>2</v>
      </c>
      <c r="G173">
        <v>1</v>
      </c>
      <c r="H173">
        <v>3</v>
      </c>
    </row>
    <row r="174" spans="1:8" x14ac:dyDescent="0.25">
      <c r="A174">
        <v>211</v>
      </c>
      <c r="B174">
        <v>0</v>
      </c>
      <c r="C174">
        <v>25</v>
      </c>
      <c r="D174" t="s">
        <v>44</v>
      </c>
      <c r="E174" t="s">
        <v>82</v>
      </c>
      <c r="F174">
        <v>11</v>
      </c>
      <c r="G174">
        <v>4</v>
      </c>
      <c r="H174">
        <v>4</v>
      </c>
    </row>
    <row r="175" spans="1:8" x14ac:dyDescent="0.25">
      <c r="A175">
        <v>212</v>
      </c>
      <c r="B175">
        <v>1</v>
      </c>
      <c r="C175">
        <v>31</v>
      </c>
      <c r="D175" t="s">
        <v>44</v>
      </c>
      <c r="E175" t="s">
        <v>49</v>
      </c>
      <c r="F175">
        <v>4</v>
      </c>
      <c r="G175">
        <v>4</v>
      </c>
      <c r="H175">
        <v>6</v>
      </c>
    </row>
    <row r="176" spans="1:8" x14ac:dyDescent="0.25">
      <c r="A176">
        <v>213</v>
      </c>
      <c r="B176">
        <v>0</v>
      </c>
      <c r="C176">
        <v>25</v>
      </c>
      <c r="D176" t="s">
        <v>44</v>
      </c>
      <c r="E176" t="s">
        <v>47</v>
      </c>
      <c r="F176">
        <v>0</v>
      </c>
      <c r="G176">
        <v>1</v>
      </c>
      <c r="H176">
        <v>4</v>
      </c>
    </row>
    <row r="177" spans="1:8" x14ac:dyDescent="0.25">
      <c r="A177">
        <v>214</v>
      </c>
      <c r="B177">
        <v>1</v>
      </c>
      <c r="C177">
        <v>25</v>
      </c>
      <c r="D177" t="s">
        <v>44</v>
      </c>
      <c r="E177" t="s">
        <v>47</v>
      </c>
      <c r="F177">
        <v>3</v>
      </c>
      <c r="G177">
        <v>1</v>
      </c>
      <c r="H177">
        <v>4.5</v>
      </c>
    </row>
    <row r="178" spans="1:8" x14ac:dyDescent="0.25">
      <c r="A178">
        <v>215</v>
      </c>
      <c r="B178">
        <v>0</v>
      </c>
      <c r="C178">
        <v>33</v>
      </c>
      <c r="D178" t="s">
        <v>44</v>
      </c>
      <c r="E178" t="s">
        <v>45</v>
      </c>
      <c r="F178">
        <v>2</v>
      </c>
      <c r="G178">
        <v>1</v>
      </c>
      <c r="H178">
        <v>8</v>
      </c>
    </row>
    <row r="179" spans="1:8" x14ac:dyDescent="0.25">
      <c r="A179">
        <v>217</v>
      </c>
      <c r="B179">
        <v>0</v>
      </c>
      <c r="C179">
        <v>29</v>
      </c>
      <c r="D179" t="s">
        <v>44</v>
      </c>
      <c r="E179" t="s">
        <v>84</v>
      </c>
      <c r="F179">
        <v>3</v>
      </c>
      <c r="G179">
        <v>2</v>
      </c>
      <c r="H179">
        <v>3</v>
      </c>
    </row>
    <row r="180" spans="1:8" x14ac:dyDescent="0.25">
      <c r="A180">
        <v>218</v>
      </c>
      <c r="B180">
        <v>1</v>
      </c>
      <c r="C180">
        <v>22</v>
      </c>
      <c r="D180" t="s">
        <v>44</v>
      </c>
      <c r="E180" t="s">
        <v>85</v>
      </c>
      <c r="F180">
        <v>5</v>
      </c>
      <c r="G180">
        <v>4</v>
      </c>
      <c r="H180">
        <v>8</v>
      </c>
    </row>
    <row r="181" spans="1:8" x14ac:dyDescent="0.25">
      <c r="A181">
        <v>219</v>
      </c>
      <c r="B181">
        <v>0</v>
      </c>
      <c r="C181">
        <v>43</v>
      </c>
      <c r="D181" t="s">
        <v>44</v>
      </c>
      <c r="E181" t="s">
        <v>62</v>
      </c>
      <c r="F181">
        <v>5</v>
      </c>
      <c r="G181">
        <v>5</v>
      </c>
      <c r="H181">
        <v>2</v>
      </c>
    </row>
    <row r="182" spans="1:8" x14ac:dyDescent="0.25">
      <c r="A182">
        <v>220</v>
      </c>
      <c r="B182">
        <v>1</v>
      </c>
      <c r="C182">
        <v>25</v>
      </c>
      <c r="D182" t="s">
        <v>44</v>
      </c>
      <c r="E182" t="s">
        <v>52</v>
      </c>
      <c r="F182">
        <v>3</v>
      </c>
      <c r="G182">
        <v>4</v>
      </c>
      <c r="H182">
        <v>4</v>
      </c>
    </row>
    <row r="183" spans="1:8" x14ac:dyDescent="0.25">
      <c r="A183">
        <v>221</v>
      </c>
      <c r="B183">
        <v>0</v>
      </c>
      <c r="C183">
        <v>37</v>
      </c>
      <c r="D183" t="s">
        <v>46</v>
      </c>
      <c r="E183" t="s">
        <v>86</v>
      </c>
      <c r="F183">
        <v>0</v>
      </c>
      <c r="G183">
        <v>2</v>
      </c>
      <c r="H183">
        <v>3</v>
      </c>
    </row>
    <row r="184" spans="1:8" x14ac:dyDescent="0.25">
      <c r="A184">
        <v>222</v>
      </c>
      <c r="B184">
        <v>1</v>
      </c>
      <c r="C184">
        <v>30</v>
      </c>
      <c r="D184" t="s">
        <v>44</v>
      </c>
      <c r="E184" t="s">
        <v>47</v>
      </c>
      <c r="F184">
        <v>7</v>
      </c>
      <c r="G184">
        <v>1</v>
      </c>
      <c r="H184">
        <v>1.75</v>
      </c>
    </row>
    <row r="185" spans="1:8" x14ac:dyDescent="0.25">
      <c r="A185">
        <v>223</v>
      </c>
      <c r="B185">
        <v>0</v>
      </c>
      <c r="C185">
        <v>21</v>
      </c>
      <c r="D185" t="s">
        <v>44</v>
      </c>
      <c r="E185" t="s">
        <v>47</v>
      </c>
      <c r="F185">
        <v>0</v>
      </c>
      <c r="G185">
        <v>3</v>
      </c>
      <c r="H185">
        <v>3</v>
      </c>
    </row>
    <row r="186" spans="1:8" x14ac:dyDescent="0.25">
      <c r="A186">
        <v>224</v>
      </c>
      <c r="B186">
        <v>1</v>
      </c>
      <c r="C186">
        <v>22</v>
      </c>
      <c r="D186" t="s">
        <v>44</v>
      </c>
      <c r="E186" t="s">
        <v>45</v>
      </c>
      <c r="F186">
        <v>10</v>
      </c>
      <c r="G186">
        <v>4</v>
      </c>
      <c r="H186">
        <v>4</v>
      </c>
    </row>
    <row r="187" spans="1:8" x14ac:dyDescent="0.25">
      <c r="A187">
        <v>225</v>
      </c>
      <c r="B187">
        <v>0</v>
      </c>
      <c r="C187">
        <v>25</v>
      </c>
      <c r="D187" t="s">
        <v>44</v>
      </c>
      <c r="E187" t="s">
        <v>49</v>
      </c>
      <c r="F187">
        <v>3</v>
      </c>
      <c r="G187">
        <v>4</v>
      </c>
      <c r="H187">
        <v>5</v>
      </c>
    </row>
    <row r="188" spans="1:8" x14ac:dyDescent="0.25">
      <c r="A188">
        <v>226</v>
      </c>
      <c r="B188">
        <v>1</v>
      </c>
      <c r="C188">
        <v>22</v>
      </c>
      <c r="D188" t="s">
        <v>46</v>
      </c>
      <c r="E188" t="s">
        <v>87</v>
      </c>
      <c r="F188">
        <v>5</v>
      </c>
      <c r="G188">
        <v>4</v>
      </c>
      <c r="H188">
        <v>7</v>
      </c>
    </row>
    <row r="189" spans="1:8" x14ac:dyDescent="0.25">
      <c r="A189">
        <v>227</v>
      </c>
      <c r="B189">
        <v>0</v>
      </c>
      <c r="C189">
        <v>27</v>
      </c>
      <c r="D189" t="s">
        <v>44</v>
      </c>
      <c r="E189" t="s">
        <v>88</v>
      </c>
      <c r="F189">
        <v>7</v>
      </c>
      <c r="G189">
        <v>3</v>
      </c>
      <c r="H189">
        <v>24</v>
      </c>
    </row>
    <row r="190" spans="1:8" x14ac:dyDescent="0.25">
      <c r="A190">
        <v>228</v>
      </c>
      <c r="B190">
        <v>1</v>
      </c>
      <c r="C190">
        <v>23</v>
      </c>
      <c r="D190" t="s">
        <v>44</v>
      </c>
      <c r="E190" t="s">
        <v>53</v>
      </c>
      <c r="F190">
        <v>2</v>
      </c>
      <c r="G190">
        <v>4</v>
      </c>
      <c r="H190">
        <v>12</v>
      </c>
    </row>
    <row r="191" spans="1:8" x14ac:dyDescent="0.25">
      <c r="A191">
        <v>229</v>
      </c>
      <c r="B191">
        <v>0</v>
      </c>
      <c r="C191">
        <v>28</v>
      </c>
      <c r="D191" t="s">
        <v>44</v>
      </c>
      <c r="E191" t="s">
        <v>47</v>
      </c>
      <c r="F191">
        <v>4</v>
      </c>
      <c r="G191">
        <v>6</v>
      </c>
      <c r="H191">
        <v>4</v>
      </c>
    </row>
    <row r="192" spans="1:8" x14ac:dyDescent="0.25">
      <c r="A192">
        <v>230</v>
      </c>
      <c r="B192">
        <v>1</v>
      </c>
      <c r="C192">
        <v>45</v>
      </c>
      <c r="D192" t="s">
        <v>44</v>
      </c>
      <c r="E192" t="s">
        <v>45</v>
      </c>
      <c r="F192">
        <v>0</v>
      </c>
      <c r="G192">
        <v>1</v>
      </c>
      <c r="H192">
        <v>8</v>
      </c>
    </row>
    <row r="193" spans="1:8" x14ac:dyDescent="0.25">
      <c r="A193">
        <v>231</v>
      </c>
      <c r="B193">
        <v>0</v>
      </c>
      <c r="C193">
        <v>25</v>
      </c>
      <c r="D193" t="s">
        <v>46</v>
      </c>
      <c r="E193" t="s">
        <v>45</v>
      </c>
      <c r="F193">
        <v>5</v>
      </c>
      <c r="G193">
        <v>6</v>
      </c>
      <c r="H193">
        <v>6</v>
      </c>
    </row>
    <row r="194" spans="1:8" x14ac:dyDescent="0.25">
      <c r="A194">
        <v>232</v>
      </c>
      <c r="B194">
        <v>1</v>
      </c>
      <c r="C194">
        <v>23</v>
      </c>
      <c r="D194" t="s">
        <v>44</v>
      </c>
      <c r="E194" t="s">
        <v>47</v>
      </c>
      <c r="F194">
        <v>3</v>
      </c>
      <c r="G194">
        <v>1</v>
      </c>
      <c r="H194">
        <v>4</v>
      </c>
    </row>
    <row r="195" spans="1:8" x14ac:dyDescent="0.25">
      <c r="A195">
        <v>233</v>
      </c>
      <c r="B195">
        <v>0</v>
      </c>
      <c r="C195">
        <v>23</v>
      </c>
      <c r="D195" t="s">
        <v>44</v>
      </c>
      <c r="E195" t="s">
        <v>53</v>
      </c>
      <c r="F195">
        <v>6</v>
      </c>
      <c r="G195">
        <v>4</v>
      </c>
      <c r="H195">
        <v>6</v>
      </c>
    </row>
    <row r="196" spans="1:8" x14ac:dyDescent="0.25">
      <c r="A196">
        <v>234</v>
      </c>
      <c r="B196">
        <v>1</v>
      </c>
      <c r="C196">
        <v>21</v>
      </c>
      <c r="D196" t="s">
        <v>44</v>
      </c>
      <c r="E196" t="s">
        <v>80</v>
      </c>
      <c r="F196">
        <v>10</v>
      </c>
      <c r="G196">
        <v>5</v>
      </c>
      <c r="H196">
        <v>7</v>
      </c>
    </row>
    <row r="197" spans="1:8" x14ac:dyDescent="0.25">
      <c r="A197">
        <v>235</v>
      </c>
      <c r="B197">
        <v>0</v>
      </c>
      <c r="C197">
        <v>33</v>
      </c>
      <c r="D197" t="s">
        <v>44</v>
      </c>
      <c r="E197" t="s">
        <v>68</v>
      </c>
      <c r="F197">
        <v>5</v>
      </c>
      <c r="G197">
        <v>4</v>
      </c>
      <c r="H197">
        <v>6</v>
      </c>
    </row>
    <row r="198" spans="1:8" x14ac:dyDescent="0.25">
      <c r="A198">
        <v>236</v>
      </c>
      <c r="B198">
        <v>1</v>
      </c>
      <c r="C198">
        <v>30</v>
      </c>
      <c r="D198" t="s">
        <v>44</v>
      </c>
      <c r="E198" t="s">
        <v>89</v>
      </c>
      <c r="F198">
        <v>5</v>
      </c>
      <c r="G198">
        <v>1</v>
      </c>
      <c r="H198">
        <v>5</v>
      </c>
    </row>
    <row r="199" spans="1:8" x14ac:dyDescent="0.25">
      <c r="A199">
        <v>237</v>
      </c>
      <c r="B199">
        <v>0</v>
      </c>
      <c r="C199">
        <v>27</v>
      </c>
      <c r="D199" t="s">
        <v>44</v>
      </c>
      <c r="E199" t="s">
        <v>47</v>
      </c>
      <c r="F199">
        <v>8</v>
      </c>
      <c r="G199">
        <v>2</v>
      </c>
      <c r="H199">
        <v>5</v>
      </c>
    </row>
    <row r="200" spans="1:8" x14ac:dyDescent="0.25">
      <c r="A200">
        <v>238</v>
      </c>
      <c r="B200">
        <v>1</v>
      </c>
      <c r="C200">
        <v>44</v>
      </c>
      <c r="D200" t="s">
        <v>44</v>
      </c>
      <c r="E200" t="s">
        <v>49</v>
      </c>
      <c r="F200">
        <v>10</v>
      </c>
      <c r="G200">
        <v>4</v>
      </c>
      <c r="H200">
        <v>3</v>
      </c>
    </row>
    <row r="201" spans="1:8" x14ac:dyDescent="0.25">
      <c r="A201">
        <v>239</v>
      </c>
      <c r="B201">
        <v>0</v>
      </c>
      <c r="C201">
        <v>22</v>
      </c>
      <c r="D201" t="s">
        <v>46</v>
      </c>
      <c r="E201" t="s">
        <v>49</v>
      </c>
      <c r="F201">
        <v>1</v>
      </c>
      <c r="G201">
        <v>2</v>
      </c>
      <c r="H201">
        <v>15</v>
      </c>
    </row>
    <row r="202" spans="1:8" x14ac:dyDescent="0.25">
      <c r="A202">
        <v>240</v>
      </c>
      <c r="B202">
        <v>1</v>
      </c>
      <c r="C202">
        <v>32</v>
      </c>
      <c r="D202" t="s">
        <v>44</v>
      </c>
      <c r="E202" t="s">
        <v>52</v>
      </c>
      <c r="F202">
        <v>7</v>
      </c>
      <c r="G202">
        <v>1</v>
      </c>
      <c r="H202">
        <v>3</v>
      </c>
    </row>
    <row r="203" spans="1:8" x14ac:dyDescent="0.25">
      <c r="A203">
        <v>241</v>
      </c>
      <c r="B203">
        <v>0</v>
      </c>
      <c r="C203">
        <v>36</v>
      </c>
      <c r="D203" t="s">
        <v>44</v>
      </c>
      <c r="E203" t="s">
        <v>49</v>
      </c>
      <c r="F203">
        <v>1</v>
      </c>
      <c r="G203">
        <v>1</v>
      </c>
      <c r="H203">
        <v>5</v>
      </c>
    </row>
    <row r="204" spans="1:8" x14ac:dyDescent="0.25">
      <c r="A204">
        <v>242</v>
      </c>
      <c r="B204">
        <v>1</v>
      </c>
      <c r="C204">
        <v>35</v>
      </c>
      <c r="D204" t="s">
        <v>44</v>
      </c>
      <c r="E204" t="s">
        <v>49</v>
      </c>
      <c r="F204">
        <v>6</v>
      </c>
      <c r="G204">
        <v>4</v>
      </c>
      <c r="H204">
        <v>3</v>
      </c>
    </row>
    <row r="205" spans="1:8" x14ac:dyDescent="0.25">
      <c r="A205">
        <v>243</v>
      </c>
      <c r="B205">
        <v>0</v>
      </c>
      <c r="C205">
        <v>18</v>
      </c>
      <c r="D205" t="s">
        <v>44</v>
      </c>
      <c r="E205" t="s">
        <v>47</v>
      </c>
      <c r="F205">
        <v>6</v>
      </c>
      <c r="G205">
        <v>9</v>
      </c>
      <c r="H205">
        <v>4</v>
      </c>
    </row>
    <row r="206" spans="1:8" x14ac:dyDescent="0.25">
      <c r="A206">
        <v>244</v>
      </c>
      <c r="B206">
        <v>1</v>
      </c>
      <c r="C206">
        <v>19</v>
      </c>
      <c r="D206" t="s">
        <v>44</v>
      </c>
      <c r="E206" t="s">
        <v>47</v>
      </c>
      <c r="F206">
        <v>10</v>
      </c>
      <c r="G206">
        <v>4</v>
      </c>
      <c r="H206">
        <v>4</v>
      </c>
    </row>
    <row r="207" spans="1:8" x14ac:dyDescent="0.25">
      <c r="A207">
        <v>246</v>
      </c>
      <c r="B207">
        <v>1</v>
      </c>
      <c r="C207">
        <v>28</v>
      </c>
      <c r="D207" t="s">
        <v>44</v>
      </c>
      <c r="E207" t="s">
        <v>90</v>
      </c>
      <c r="F207">
        <v>1</v>
      </c>
      <c r="G207">
        <v>1</v>
      </c>
      <c r="H207">
        <v>8</v>
      </c>
    </row>
    <row r="208" spans="1:8" x14ac:dyDescent="0.25">
      <c r="A208">
        <v>247</v>
      </c>
      <c r="B208">
        <v>0</v>
      </c>
      <c r="C208">
        <v>23</v>
      </c>
      <c r="D208" t="s">
        <v>44</v>
      </c>
      <c r="E208" t="s">
        <v>47</v>
      </c>
      <c r="F208">
        <v>2</v>
      </c>
      <c r="G208">
        <v>4</v>
      </c>
      <c r="H208">
        <v>5</v>
      </c>
    </row>
    <row r="209" spans="1:8" x14ac:dyDescent="0.25">
      <c r="A209">
        <v>248</v>
      </c>
      <c r="B209">
        <v>1</v>
      </c>
      <c r="C209">
        <v>26</v>
      </c>
      <c r="D209" t="s">
        <v>46</v>
      </c>
      <c r="E209" t="s">
        <v>49</v>
      </c>
      <c r="F209">
        <v>2</v>
      </c>
      <c r="G209">
        <v>2</v>
      </c>
      <c r="H209">
        <v>5</v>
      </c>
    </row>
    <row r="210" spans="1:8" x14ac:dyDescent="0.25">
      <c r="A210">
        <v>249</v>
      </c>
      <c r="B210">
        <v>0</v>
      </c>
      <c r="C210">
        <v>20</v>
      </c>
      <c r="D210" t="s">
        <v>46</v>
      </c>
      <c r="E210" t="s">
        <v>52</v>
      </c>
      <c r="F210">
        <v>4</v>
      </c>
      <c r="G210">
        <v>4</v>
      </c>
      <c r="H210">
        <v>8</v>
      </c>
    </row>
    <row r="211" spans="1:8" x14ac:dyDescent="0.25">
      <c r="A211">
        <v>250</v>
      </c>
      <c r="B211">
        <v>1</v>
      </c>
      <c r="C211">
        <v>21</v>
      </c>
      <c r="D211" t="s">
        <v>44</v>
      </c>
      <c r="E211" t="s">
        <v>91</v>
      </c>
      <c r="F211">
        <v>6</v>
      </c>
      <c r="G211">
        <v>3</v>
      </c>
      <c r="H211">
        <v>5</v>
      </c>
    </row>
    <row r="212" spans="1:8" x14ac:dyDescent="0.25">
      <c r="A212">
        <v>251</v>
      </c>
      <c r="B212">
        <v>0</v>
      </c>
      <c r="C212">
        <v>20</v>
      </c>
      <c r="D212" t="s">
        <v>46</v>
      </c>
      <c r="E212" t="s">
        <v>45</v>
      </c>
      <c r="F212">
        <v>11</v>
      </c>
      <c r="G212">
        <v>4</v>
      </c>
      <c r="H212">
        <v>5</v>
      </c>
    </row>
    <row r="213" spans="1:8" x14ac:dyDescent="0.25">
      <c r="A213">
        <v>252</v>
      </c>
      <c r="B213">
        <v>1</v>
      </c>
      <c r="C213">
        <v>32</v>
      </c>
      <c r="D213" t="s">
        <v>46</v>
      </c>
      <c r="E213" t="s">
        <v>47</v>
      </c>
      <c r="F213">
        <v>2</v>
      </c>
      <c r="G213">
        <v>4</v>
      </c>
      <c r="H213">
        <v>6</v>
      </c>
    </row>
    <row r="214" spans="1:8" x14ac:dyDescent="0.25">
      <c r="A214">
        <v>253</v>
      </c>
      <c r="B214">
        <v>0</v>
      </c>
      <c r="C214">
        <v>56</v>
      </c>
      <c r="D214" t="s">
        <v>44</v>
      </c>
      <c r="E214" t="s">
        <v>92</v>
      </c>
      <c r="F214">
        <v>2</v>
      </c>
      <c r="G214">
        <v>2</v>
      </c>
      <c r="H214">
        <v>4</v>
      </c>
    </row>
    <row r="215" spans="1:8" x14ac:dyDescent="0.25">
      <c r="A215">
        <v>254</v>
      </c>
      <c r="B215">
        <v>1</v>
      </c>
      <c r="C215">
        <v>22</v>
      </c>
      <c r="D215" t="s">
        <v>44</v>
      </c>
      <c r="E215" t="s">
        <v>68</v>
      </c>
      <c r="F215">
        <v>5</v>
      </c>
      <c r="G215">
        <v>2</v>
      </c>
      <c r="H215">
        <v>6</v>
      </c>
    </row>
    <row r="216" spans="1:8" x14ac:dyDescent="0.25">
      <c r="A216">
        <v>256</v>
      </c>
      <c r="B216">
        <v>1</v>
      </c>
      <c r="C216">
        <v>26</v>
      </c>
      <c r="D216" t="s">
        <v>44</v>
      </c>
      <c r="E216" t="s">
        <v>61</v>
      </c>
      <c r="F216">
        <v>4</v>
      </c>
      <c r="G216">
        <v>2</v>
      </c>
      <c r="H216">
        <v>5</v>
      </c>
    </row>
    <row r="217" spans="1:8" x14ac:dyDescent="0.25">
      <c r="A217">
        <v>257</v>
      </c>
      <c r="B217">
        <v>0</v>
      </c>
      <c r="C217">
        <v>21</v>
      </c>
      <c r="D217" t="s">
        <v>44</v>
      </c>
      <c r="E217" t="s">
        <v>45</v>
      </c>
      <c r="F217">
        <v>0</v>
      </c>
      <c r="G217">
        <v>2</v>
      </c>
      <c r="H217">
        <v>6</v>
      </c>
    </row>
    <row r="218" spans="1:8" x14ac:dyDescent="0.25">
      <c r="A218">
        <v>258</v>
      </c>
      <c r="B218">
        <v>1</v>
      </c>
      <c r="C218">
        <v>18</v>
      </c>
      <c r="D218" t="s">
        <v>44</v>
      </c>
      <c r="E218" t="s">
        <v>47</v>
      </c>
      <c r="F218">
        <v>7</v>
      </c>
      <c r="G218">
        <v>5</v>
      </c>
      <c r="H218">
        <v>10</v>
      </c>
    </row>
    <row r="219" spans="1:8" x14ac:dyDescent="0.25">
      <c r="A219">
        <v>259</v>
      </c>
      <c r="B219">
        <v>0</v>
      </c>
      <c r="C219">
        <v>27</v>
      </c>
      <c r="D219" t="s">
        <v>44</v>
      </c>
      <c r="E219" t="s">
        <v>49</v>
      </c>
      <c r="F219">
        <v>3</v>
      </c>
      <c r="G219">
        <v>1</v>
      </c>
      <c r="H219">
        <v>2</v>
      </c>
    </row>
    <row r="220" spans="1:8" x14ac:dyDescent="0.25">
      <c r="A220">
        <v>260</v>
      </c>
      <c r="B220">
        <v>1</v>
      </c>
      <c r="C220">
        <v>24</v>
      </c>
      <c r="D220" t="s">
        <v>44</v>
      </c>
      <c r="E220" t="s">
        <v>72</v>
      </c>
      <c r="F220">
        <v>0</v>
      </c>
      <c r="G220">
        <v>5</v>
      </c>
      <c r="H220">
        <v>24</v>
      </c>
    </row>
    <row r="221" spans="1:8" x14ac:dyDescent="0.25">
      <c r="A221">
        <v>261</v>
      </c>
      <c r="B221">
        <v>0</v>
      </c>
      <c r="C221">
        <v>22</v>
      </c>
      <c r="D221" t="s">
        <v>44</v>
      </c>
      <c r="E221" t="s">
        <v>47</v>
      </c>
      <c r="F221">
        <v>2</v>
      </c>
      <c r="G221">
        <v>2</v>
      </c>
      <c r="H221">
        <v>6</v>
      </c>
    </row>
    <row r="222" spans="1:8" x14ac:dyDescent="0.25">
      <c r="A222">
        <v>262</v>
      </c>
      <c r="B222">
        <v>1</v>
      </c>
      <c r="C222">
        <v>26</v>
      </c>
      <c r="D222" t="s">
        <v>44</v>
      </c>
      <c r="E222" t="s">
        <v>93</v>
      </c>
      <c r="F222">
        <v>1</v>
      </c>
      <c r="G222">
        <v>1</v>
      </c>
      <c r="H222">
        <v>7</v>
      </c>
    </row>
    <row r="223" spans="1:8" x14ac:dyDescent="0.25">
      <c r="A223">
        <v>263</v>
      </c>
      <c r="B223">
        <v>0</v>
      </c>
      <c r="C223">
        <v>35</v>
      </c>
      <c r="D223" t="s">
        <v>46</v>
      </c>
      <c r="E223" t="s">
        <v>53</v>
      </c>
      <c r="F223">
        <v>5</v>
      </c>
      <c r="G223">
        <v>4</v>
      </c>
      <c r="H223">
        <v>3</v>
      </c>
    </row>
    <row r="224" spans="1:8" x14ac:dyDescent="0.25">
      <c r="A224">
        <v>264</v>
      </c>
      <c r="B224">
        <v>1</v>
      </c>
      <c r="C224">
        <v>21</v>
      </c>
      <c r="D224" t="s">
        <v>44</v>
      </c>
      <c r="E224" t="s">
        <v>61</v>
      </c>
      <c r="F224">
        <v>6</v>
      </c>
      <c r="G224">
        <v>5</v>
      </c>
      <c r="H224">
        <v>6</v>
      </c>
    </row>
    <row r="225" spans="1:8" x14ac:dyDescent="0.25">
      <c r="A225">
        <v>267</v>
      </c>
      <c r="B225">
        <v>0</v>
      </c>
      <c r="C225">
        <v>20</v>
      </c>
      <c r="D225" t="s">
        <v>44</v>
      </c>
      <c r="E225" t="s">
        <v>47</v>
      </c>
      <c r="F225">
        <v>0</v>
      </c>
      <c r="G225">
        <v>3</v>
      </c>
      <c r="H225">
        <v>8</v>
      </c>
    </row>
    <row r="226" spans="1:8" x14ac:dyDescent="0.25">
      <c r="A226">
        <v>268</v>
      </c>
      <c r="B226">
        <v>1</v>
      </c>
      <c r="C226">
        <v>18</v>
      </c>
      <c r="D226" t="s">
        <v>44</v>
      </c>
      <c r="E226" t="s">
        <v>49</v>
      </c>
      <c r="F226">
        <v>2</v>
      </c>
      <c r="G226">
        <v>3</v>
      </c>
      <c r="H226">
        <v>5</v>
      </c>
    </row>
    <row r="227" spans="1:8" x14ac:dyDescent="0.25">
      <c r="A227">
        <v>269</v>
      </c>
      <c r="B227">
        <v>0</v>
      </c>
      <c r="C227">
        <v>34</v>
      </c>
      <c r="D227" t="s">
        <v>46</v>
      </c>
      <c r="E227" t="s">
        <v>45</v>
      </c>
      <c r="F227">
        <v>8</v>
      </c>
      <c r="G227">
        <v>2</v>
      </c>
      <c r="H227">
        <v>4</v>
      </c>
    </row>
    <row r="228" spans="1:8" x14ac:dyDescent="0.25">
      <c r="A228">
        <v>270</v>
      </c>
      <c r="B228">
        <v>1</v>
      </c>
      <c r="C228">
        <v>20</v>
      </c>
      <c r="D228" t="s">
        <v>44</v>
      </c>
      <c r="E228" t="s">
        <v>49</v>
      </c>
      <c r="F228">
        <v>10</v>
      </c>
      <c r="G228">
        <v>5</v>
      </c>
      <c r="H228">
        <v>2</v>
      </c>
    </row>
    <row r="229" spans="1:8" x14ac:dyDescent="0.25">
      <c r="A229">
        <v>272</v>
      </c>
      <c r="B229">
        <v>1</v>
      </c>
      <c r="C229">
        <v>20</v>
      </c>
      <c r="D229" t="s">
        <v>44</v>
      </c>
      <c r="E229" t="s">
        <v>49</v>
      </c>
      <c r="F229">
        <v>4</v>
      </c>
      <c r="G229">
        <v>4</v>
      </c>
      <c r="H229">
        <v>6</v>
      </c>
    </row>
    <row r="230" spans="1:8" x14ac:dyDescent="0.25">
      <c r="A230">
        <v>273</v>
      </c>
      <c r="B230">
        <v>0</v>
      </c>
      <c r="C230">
        <v>37</v>
      </c>
      <c r="D230" t="s">
        <v>44</v>
      </c>
      <c r="E230" t="s">
        <v>47</v>
      </c>
      <c r="F230">
        <v>0</v>
      </c>
      <c r="G230">
        <v>0</v>
      </c>
      <c r="H230">
        <v>12</v>
      </c>
    </row>
    <row r="231" spans="1:8" x14ac:dyDescent="0.25">
      <c r="A231">
        <v>274</v>
      </c>
      <c r="B231">
        <v>1</v>
      </c>
      <c r="C231">
        <v>21</v>
      </c>
      <c r="D231" t="s">
        <v>46</v>
      </c>
      <c r="E231" t="s">
        <v>47</v>
      </c>
      <c r="F231">
        <v>9</v>
      </c>
      <c r="G231">
        <v>4</v>
      </c>
      <c r="H231">
        <v>8</v>
      </c>
    </row>
    <row r="232" spans="1:8" x14ac:dyDescent="0.25">
      <c r="A232">
        <v>275</v>
      </c>
      <c r="B232">
        <v>0</v>
      </c>
      <c r="C232">
        <v>30</v>
      </c>
      <c r="D232" t="s">
        <v>46</v>
      </c>
      <c r="E232" t="s">
        <v>58</v>
      </c>
      <c r="F232">
        <v>4</v>
      </c>
      <c r="G232">
        <v>4</v>
      </c>
      <c r="H232">
        <v>3</v>
      </c>
    </row>
    <row r="233" spans="1:8" x14ac:dyDescent="0.25">
      <c r="A233">
        <v>276</v>
      </c>
      <c r="B233">
        <v>1</v>
      </c>
      <c r="C233">
        <v>22</v>
      </c>
      <c r="D233" t="s">
        <v>44</v>
      </c>
      <c r="E233" t="s">
        <v>94</v>
      </c>
      <c r="F233">
        <v>8</v>
      </c>
      <c r="G233">
        <v>4</v>
      </c>
      <c r="H233">
        <v>10</v>
      </c>
    </row>
    <row r="234" spans="1:8" x14ac:dyDescent="0.25">
      <c r="A234">
        <v>277</v>
      </c>
      <c r="B234">
        <v>0</v>
      </c>
      <c r="C234">
        <v>48</v>
      </c>
      <c r="D234" t="s">
        <v>44</v>
      </c>
      <c r="E234" t="s">
        <v>53</v>
      </c>
      <c r="F234">
        <v>10</v>
      </c>
      <c r="G234">
        <v>4</v>
      </c>
      <c r="H234">
        <v>8</v>
      </c>
    </row>
    <row r="235" spans="1:8" x14ac:dyDescent="0.25">
      <c r="A235">
        <v>278</v>
      </c>
      <c r="B235">
        <v>1</v>
      </c>
      <c r="C235">
        <v>21</v>
      </c>
      <c r="D235" t="s">
        <v>46</v>
      </c>
      <c r="E235" t="s">
        <v>95</v>
      </c>
      <c r="F235">
        <v>2</v>
      </c>
      <c r="G235">
        <v>2</v>
      </c>
      <c r="H235">
        <v>2</v>
      </c>
    </row>
    <row r="236" spans="1:8" x14ac:dyDescent="0.25">
      <c r="A236">
        <v>279</v>
      </c>
      <c r="B236">
        <v>0</v>
      </c>
      <c r="C236">
        <v>20</v>
      </c>
      <c r="D236" t="s">
        <v>44</v>
      </c>
      <c r="E236" t="s">
        <v>47</v>
      </c>
      <c r="F236">
        <v>3</v>
      </c>
      <c r="G236">
        <v>4</v>
      </c>
      <c r="H236">
        <v>5</v>
      </c>
    </row>
    <row r="237" spans="1:8" x14ac:dyDescent="0.25">
      <c r="A237">
        <v>280</v>
      </c>
      <c r="B237">
        <v>1</v>
      </c>
      <c r="C237">
        <v>32</v>
      </c>
      <c r="D237" t="s">
        <v>46</v>
      </c>
      <c r="E237" t="s">
        <v>45</v>
      </c>
      <c r="F237">
        <v>8</v>
      </c>
      <c r="G237">
        <v>5</v>
      </c>
      <c r="H237">
        <v>1</v>
      </c>
    </row>
    <row r="238" spans="1:8" x14ac:dyDescent="0.25">
      <c r="A238">
        <v>281</v>
      </c>
      <c r="B238">
        <v>0</v>
      </c>
      <c r="C238">
        <v>44</v>
      </c>
      <c r="D238" t="s">
        <v>46</v>
      </c>
      <c r="E238" t="s">
        <v>47</v>
      </c>
      <c r="F238">
        <v>4</v>
      </c>
      <c r="G238">
        <v>2</v>
      </c>
      <c r="H238">
        <v>13</v>
      </c>
    </row>
    <row r="239" spans="1:8" x14ac:dyDescent="0.25">
      <c r="A239">
        <v>282</v>
      </c>
      <c r="B239">
        <v>1</v>
      </c>
      <c r="C239">
        <v>29</v>
      </c>
      <c r="D239" t="s">
        <v>46</v>
      </c>
      <c r="E239" t="s">
        <v>45</v>
      </c>
      <c r="F239">
        <v>3</v>
      </c>
      <c r="G239">
        <v>4</v>
      </c>
      <c r="H239">
        <v>3</v>
      </c>
    </row>
    <row r="240" spans="1:8" x14ac:dyDescent="0.25">
      <c r="A240">
        <v>283</v>
      </c>
      <c r="B240">
        <v>0</v>
      </c>
      <c r="C240">
        <v>25</v>
      </c>
      <c r="D240" t="s">
        <v>44</v>
      </c>
      <c r="E240" t="s">
        <v>49</v>
      </c>
      <c r="F240">
        <v>5</v>
      </c>
      <c r="G240">
        <v>2</v>
      </c>
      <c r="H240">
        <v>5</v>
      </c>
    </row>
    <row r="241" spans="1:8" x14ac:dyDescent="0.25">
      <c r="A241">
        <v>284</v>
      </c>
      <c r="B241">
        <v>1</v>
      </c>
      <c r="C241">
        <v>37</v>
      </c>
      <c r="D241" t="s">
        <v>44</v>
      </c>
      <c r="E241" t="s">
        <v>47</v>
      </c>
      <c r="F241">
        <v>6</v>
      </c>
      <c r="G241">
        <v>1</v>
      </c>
      <c r="H241">
        <v>4</v>
      </c>
    </row>
    <row r="242" spans="1:8" x14ac:dyDescent="0.25">
      <c r="A242">
        <v>285</v>
      </c>
      <c r="B242">
        <v>0</v>
      </c>
      <c r="C242">
        <v>18</v>
      </c>
      <c r="D242" t="s">
        <v>46</v>
      </c>
      <c r="E242" t="s">
        <v>98</v>
      </c>
      <c r="F242">
        <v>2</v>
      </c>
      <c r="G242">
        <v>5</v>
      </c>
      <c r="H242">
        <v>10.5</v>
      </c>
    </row>
    <row r="243" spans="1:8" x14ac:dyDescent="0.25">
      <c r="A243">
        <v>286</v>
      </c>
      <c r="B243">
        <v>1</v>
      </c>
      <c r="C243">
        <v>34</v>
      </c>
      <c r="D243" t="s">
        <v>46</v>
      </c>
      <c r="E243" t="s">
        <v>96</v>
      </c>
      <c r="F243">
        <v>11</v>
      </c>
      <c r="G243">
        <v>5</v>
      </c>
      <c r="H243">
        <v>2</v>
      </c>
    </row>
    <row r="244" spans="1:8" x14ac:dyDescent="0.25">
      <c r="A244">
        <v>287</v>
      </c>
      <c r="B244">
        <v>0</v>
      </c>
      <c r="C244">
        <v>28</v>
      </c>
      <c r="D244" t="s">
        <v>44</v>
      </c>
      <c r="E244" t="s">
        <v>47</v>
      </c>
      <c r="F244">
        <v>10</v>
      </c>
      <c r="G244">
        <v>2</v>
      </c>
      <c r="H244">
        <v>3</v>
      </c>
    </row>
    <row r="245" spans="1:8" x14ac:dyDescent="0.25">
      <c r="A245">
        <v>288</v>
      </c>
      <c r="B245">
        <v>1</v>
      </c>
      <c r="C245">
        <v>33</v>
      </c>
      <c r="D245" t="s">
        <v>46</v>
      </c>
      <c r="E245" t="s">
        <v>45</v>
      </c>
      <c r="F245">
        <v>3</v>
      </c>
      <c r="G245">
        <v>6</v>
      </c>
      <c r="H245">
        <v>2</v>
      </c>
    </row>
    <row r="246" spans="1:8" x14ac:dyDescent="0.25">
      <c r="A246">
        <v>289</v>
      </c>
      <c r="B246">
        <v>0</v>
      </c>
      <c r="C246">
        <v>31</v>
      </c>
      <c r="D246" t="s">
        <v>44</v>
      </c>
      <c r="E246" t="s">
        <v>45</v>
      </c>
      <c r="F246">
        <v>7</v>
      </c>
      <c r="G246">
        <v>1</v>
      </c>
      <c r="H246">
        <v>5</v>
      </c>
    </row>
    <row r="247" spans="1:8" x14ac:dyDescent="0.25">
      <c r="A247">
        <v>290</v>
      </c>
      <c r="B247">
        <v>1</v>
      </c>
      <c r="C247">
        <v>26</v>
      </c>
      <c r="D247" t="s">
        <v>44</v>
      </c>
      <c r="E247" t="s">
        <v>47</v>
      </c>
      <c r="F247">
        <v>6</v>
      </c>
      <c r="G247">
        <v>3</v>
      </c>
      <c r="H247">
        <v>4</v>
      </c>
    </row>
    <row r="248" spans="1:8" x14ac:dyDescent="0.25">
      <c r="A248">
        <v>291</v>
      </c>
      <c r="B248">
        <v>0</v>
      </c>
      <c r="C248">
        <v>28</v>
      </c>
      <c r="D248" t="s">
        <v>44</v>
      </c>
      <c r="E248" t="s">
        <v>45</v>
      </c>
      <c r="F248">
        <v>1</v>
      </c>
      <c r="G248">
        <v>3</v>
      </c>
      <c r="H248">
        <v>1</v>
      </c>
    </row>
    <row r="249" spans="1:8" x14ac:dyDescent="0.25">
      <c r="A249">
        <v>292</v>
      </c>
      <c r="B249">
        <v>1</v>
      </c>
      <c r="C249">
        <v>25</v>
      </c>
      <c r="D249" t="s">
        <v>44</v>
      </c>
      <c r="E249" t="s">
        <v>45</v>
      </c>
      <c r="F249">
        <v>1</v>
      </c>
      <c r="G249">
        <v>3</v>
      </c>
      <c r="H249">
        <v>5</v>
      </c>
    </row>
    <row r="250" spans="1:8" x14ac:dyDescent="0.25">
      <c r="A250">
        <v>293</v>
      </c>
      <c r="B250">
        <v>0</v>
      </c>
      <c r="C250">
        <v>20</v>
      </c>
      <c r="D250" t="s">
        <v>44</v>
      </c>
      <c r="E250" t="s">
        <v>52</v>
      </c>
      <c r="F250">
        <v>5</v>
      </c>
      <c r="G250">
        <v>6</v>
      </c>
      <c r="H250">
        <v>5</v>
      </c>
    </row>
    <row r="251" spans="1:8" x14ac:dyDescent="0.25">
      <c r="A251">
        <v>294</v>
      </c>
      <c r="B251">
        <v>1</v>
      </c>
      <c r="C251">
        <v>24</v>
      </c>
      <c r="D251" t="s">
        <v>44</v>
      </c>
      <c r="E251" t="s">
        <v>97</v>
      </c>
      <c r="F251">
        <v>2</v>
      </c>
      <c r="G251">
        <v>5</v>
      </c>
      <c r="H251">
        <v>10</v>
      </c>
    </row>
    <row r="252" spans="1:8" x14ac:dyDescent="0.25">
      <c r="A252">
        <v>295</v>
      </c>
      <c r="B252">
        <v>0</v>
      </c>
      <c r="C252">
        <v>40</v>
      </c>
      <c r="D252" t="s">
        <v>44</v>
      </c>
      <c r="E252" t="s">
        <v>50</v>
      </c>
      <c r="F252">
        <v>2</v>
      </c>
      <c r="G252">
        <v>2</v>
      </c>
      <c r="H252">
        <v>1</v>
      </c>
    </row>
    <row r="253" spans="1:8" x14ac:dyDescent="0.25">
      <c r="A253">
        <v>296</v>
      </c>
      <c r="B253">
        <v>1</v>
      </c>
      <c r="C253">
        <v>25</v>
      </c>
      <c r="D253" t="s">
        <v>44</v>
      </c>
      <c r="E253" t="s">
        <v>47</v>
      </c>
      <c r="F253">
        <v>2</v>
      </c>
      <c r="G253">
        <v>3</v>
      </c>
      <c r="H253">
        <v>5</v>
      </c>
    </row>
    <row r="254" spans="1:8" x14ac:dyDescent="0.25">
      <c r="A254">
        <v>297</v>
      </c>
      <c r="B254">
        <v>0</v>
      </c>
      <c r="C254">
        <v>30</v>
      </c>
      <c r="D254" t="s">
        <v>44</v>
      </c>
      <c r="E254" t="s">
        <v>45</v>
      </c>
      <c r="F254">
        <v>4</v>
      </c>
      <c r="G254">
        <v>2</v>
      </c>
      <c r="H254">
        <v>6</v>
      </c>
    </row>
    <row r="255" spans="1:8" x14ac:dyDescent="0.25">
      <c r="A255">
        <v>298</v>
      </c>
      <c r="B255">
        <v>1</v>
      </c>
      <c r="C255">
        <v>19</v>
      </c>
      <c r="D255" t="s">
        <v>44</v>
      </c>
      <c r="E255" t="s">
        <v>52</v>
      </c>
      <c r="F255">
        <v>3</v>
      </c>
      <c r="G255">
        <v>3</v>
      </c>
      <c r="H255">
        <v>10</v>
      </c>
    </row>
    <row r="256" spans="1:8" x14ac:dyDescent="0.25">
      <c r="A256">
        <v>299</v>
      </c>
      <c r="B256">
        <v>0</v>
      </c>
      <c r="C256">
        <v>34</v>
      </c>
      <c r="D256" t="s">
        <v>44</v>
      </c>
      <c r="E256" t="s">
        <v>47</v>
      </c>
      <c r="F256">
        <v>8</v>
      </c>
      <c r="G256">
        <v>4</v>
      </c>
      <c r="H256">
        <v>2</v>
      </c>
    </row>
    <row r="257" spans="1:8" x14ac:dyDescent="0.25">
      <c r="A257">
        <v>300</v>
      </c>
      <c r="B257">
        <v>1</v>
      </c>
      <c r="C257">
        <v>43</v>
      </c>
      <c r="D257" t="s">
        <v>46</v>
      </c>
      <c r="E257" t="s">
        <v>49</v>
      </c>
      <c r="F257">
        <v>0</v>
      </c>
      <c r="G257">
        <v>5</v>
      </c>
      <c r="H257">
        <v>2</v>
      </c>
    </row>
    <row r="258" spans="1:8" x14ac:dyDescent="0.25">
      <c r="A258">
        <v>301</v>
      </c>
      <c r="B258">
        <v>0</v>
      </c>
      <c r="C258">
        <v>19</v>
      </c>
      <c r="D258" t="s">
        <v>44</v>
      </c>
      <c r="E258" t="s">
        <v>47</v>
      </c>
      <c r="F258">
        <v>0</v>
      </c>
      <c r="G258">
        <v>2</v>
      </c>
      <c r="H258">
        <v>4</v>
      </c>
    </row>
    <row r="259" spans="1:8" x14ac:dyDescent="0.25">
      <c r="A259">
        <v>302</v>
      </c>
      <c r="B259">
        <v>1</v>
      </c>
      <c r="C259">
        <v>27</v>
      </c>
      <c r="D259" t="s">
        <v>44</v>
      </c>
      <c r="E259" t="s">
        <v>47</v>
      </c>
      <c r="F259">
        <v>5</v>
      </c>
      <c r="G259">
        <v>2</v>
      </c>
      <c r="H259">
        <v>4</v>
      </c>
    </row>
    <row r="260" spans="1:8" x14ac:dyDescent="0.25">
      <c r="A260">
        <v>303</v>
      </c>
      <c r="B260">
        <v>0</v>
      </c>
      <c r="C260">
        <v>37</v>
      </c>
      <c r="D260" t="s">
        <v>44</v>
      </c>
      <c r="E260" t="s">
        <v>56</v>
      </c>
      <c r="F260">
        <v>4</v>
      </c>
      <c r="G260">
        <v>2</v>
      </c>
      <c r="H260">
        <v>2</v>
      </c>
    </row>
    <row r="261" spans="1:8" x14ac:dyDescent="0.25">
      <c r="A261">
        <v>304</v>
      </c>
      <c r="B261">
        <v>1</v>
      </c>
      <c r="C261">
        <v>22</v>
      </c>
      <c r="D261" t="s">
        <v>44</v>
      </c>
      <c r="E261" t="s">
        <v>49</v>
      </c>
      <c r="F261">
        <v>3</v>
      </c>
      <c r="G261">
        <v>2</v>
      </c>
      <c r="H261">
        <v>4</v>
      </c>
    </row>
    <row r="262" spans="1:8" x14ac:dyDescent="0.25">
      <c r="A262">
        <v>305</v>
      </c>
      <c r="B262">
        <v>0</v>
      </c>
      <c r="C262">
        <v>27</v>
      </c>
      <c r="D262" t="s">
        <v>44</v>
      </c>
      <c r="E262" t="s">
        <v>99</v>
      </c>
      <c r="F262">
        <v>1</v>
      </c>
      <c r="G262">
        <v>2</v>
      </c>
      <c r="H262">
        <v>4</v>
      </c>
    </row>
    <row r="263" spans="1:8" x14ac:dyDescent="0.25">
      <c r="A263">
        <v>307</v>
      </c>
      <c r="B263">
        <v>0</v>
      </c>
      <c r="C263">
        <v>44</v>
      </c>
      <c r="D263" t="s">
        <v>44</v>
      </c>
      <c r="E263" t="s">
        <v>49</v>
      </c>
      <c r="F263">
        <v>3</v>
      </c>
      <c r="G263">
        <v>2</v>
      </c>
      <c r="H263">
        <v>3</v>
      </c>
    </row>
    <row r="264" spans="1:8" x14ac:dyDescent="0.25">
      <c r="C264">
        <f>AVERAGE(C2:C263)</f>
        <v>31.610687022900763</v>
      </c>
      <c r="D264">
        <f>COUNTIF(D2:D263,"f")</f>
        <v>102</v>
      </c>
      <c r="F264">
        <f>MEDIAN(F2:F263)</f>
        <v>4</v>
      </c>
      <c r="G264">
        <f>MEDIAN(G2:G263)</f>
        <v>3</v>
      </c>
    </row>
    <row r="276" spans="11:11" x14ac:dyDescent="0.25">
      <c r="K276" t="str">
        <f>IF(A264&lt;&gt;J275,1,"")</f>
        <v/>
      </c>
    </row>
  </sheetData>
  <sortState ref="J1:J277">
    <sortCondition ref="J1:J2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2013-12-19T18:24:48Z</dcterms:created>
  <dcterms:modified xsi:type="dcterms:W3CDTF">2014-01-02T16:54:14Z</dcterms:modified>
</cp:coreProperties>
</file>