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252" windowWidth="13980" windowHeight="7872"/>
  </bookViews>
  <sheets>
    <sheet name="me30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U203" i="1" l="1"/>
  <c r="U206" i="1" s="1"/>
  <c r="R204" i="1"/>
  <c r="R206" i="1" s="1"/>
  <c r="P206" i="1" s="1"/>
  <c r="Q204" i="1"/>
  <c r="Q206" i="1" s="1"/>
  <c r="O206" i="1" s="1"/>
</calcChain>
</file>

<file path=xl/sharedStrings.xml><?xml version="1.0" encoding="utf-8"?>
<sst xmlns="http://schemas.openxmlformats.org/spreadsheetml/2006/main" count="218" uniqueCount="59">
  <si>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</si>
  <si>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</si>
  <si>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</si>
  <si>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</si>
  <si>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</si>
  <si>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</si>
  <si>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</si>
  <si>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</si>
  <si>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</si>
  <si>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</si>
  <si>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</si>
  <si>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</si>
  <si>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</si>
  <si>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</si>
  <si>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e</t>
  </si>
  <si>
    <t>b</t>
  </si>
  <si>
    <t>i</t>
  </si>
  <si>
    <t>O</t>
  </si>
  <si>
    <t>P</t>
  </si>
  <si>
    <t>R</t>
  </si>
  <si>
    <t>M</t>
  </si>
  <si>
    <t>E</t>
  </si>
  <si>
    <t>t</t>
  </si>
  <si>
    <t>q</t>
  </si>
  <si>
    <t>U</t>
  </si>
  <si>
    <t>u</t>
  </si>
  <si>
    <t>o</t>
  </si>
  <si>
    <t>A</t>
  </si>
  <si>
    <t>x</t>
  </si>
  <si>
    <t>S</t>
  </si>
  <si>
    <t>Z</t>
  </si>
  <si>
    <t>p</t>
  </si>
  <si>
    <t>G</t>
  </si>
  <si>
    <t>a</t>
  </si>
  <si>
    <t>J</t>
  </si>
  <si>
    <t>K</t>
  </si>
  <si>
    <t>w</t>
  </si>
  <si>
    <t>r</t>
  </si>
  <si>
    <t>z</t>
  </si>
  <si>
    <t>s</t>
  </si>
  <si>
    <t>f</t>
  </si>
  <si>
    <t>k</t>
  </si>
  <si>
    <t>c</t>
  </si>
  <si>
    <t>F</t>
  </si>
  <si>
    <t>Q</t>
  </si>
  <si>
    <t>m</t>
  </si>
  <si>
    <t>W</t>
  </si>
  <si>
    <t>V</t>
  </si>
  <si>
    <t>T</t>
  </si>
  <si>
    <t>D</t>
  </si>
  <si>
    <t>N</t>
  </si>
  <si>
    <t>d</t>
  </si>
  <si>
    <t>n</t>
  </si>
  <si>
    <t>B</t>
  </si>
  <si>
    <t>C</t>
  </si>
  <si>
    <t>L</t>
  </si>
  <si>
    <t>g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</si>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</sst>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94" workbookViewId="0">
      <selection activeCell="O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57</v>
      </c>
      <c r="T1" t="s">
        <v>58</v>
      </c>
      <c r="U1" t="s">
        <v>57</v>
      </c>
      <c r="V1" t="s">
        <v>58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2659.75</v>
      </c>
      <c r="L2" t="b">
        <v>1</v>
      </c>
      <c r="M2" t="b">
        <v>0</v>
      </c>
      <c r="N2" t="s">
        <v>22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1</v>
      </c>
      <c r="F3">
        <v>1</v>
      </c>
      <c r="G3">
        <v>600</v>
      </c>
      <c r="H3">
        <v>0</v>
      </c>
      <c r="I3">
        <v>500</v>
      </c>
      <c r="J3">
        <v>500</v>
      </c>
      <c r="K3">
        <v>1354.375</v>
      </c>
      <c r="L3" t="b">
        <v>1</v>
      </c>
      <c r="M3" t="b">
        <v>0</v>
      </c>
      <c r="N3" t="s">
        <v>23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1354.375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1667</v>
      </c>
      <c r="L4" t="b">
        <v>1</v>
      </c>
      <c r="M4" t="b">
        <v>0</v>
      </c>
      <c r="N4" t="s">
        <v>24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1667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8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875</v>
      </c>
      <c r="L5" t="b">
        <v>1</v>
      </c>
      <c r="M5" t="b">
        <v>0</v>
      </c>
      <c r="N5" t="s">
        <v>25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875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699.125</v>
      </c>
      <c r="L6" t="b">
        <v>1</v>
      </c>
      <c r="M6" t="b">
        <v>0</v>
      </c>
      <c r="N6" t="s">
        <v>26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699.125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1</v>
      </c>
      <c r="F7">
        <v>1</v>
      </c>
      <c r="G7">
        <v>600</v>
      </c>
      <c r="H7">
        <v>1</v>
      </c>
      <c r="I7">
        <v>500</v>
      </c>
      <c r="J7">
        <v>500</v>
      </c>
      <c r="K7">
        <v>1762.75</v>
      </c>
      <c r="L7" t="b">
        <v>1</v>
      </c>
      <c r="M7" t="b">
        <v>0</v>
      </c>
      <c r="N7" t="s">
        <v>27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1762.75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731.125</v>
      </c>
      <c r="L8" t="b">
        <v>1</v>
      </c>
      <c r="M8" t="b">
        <v>0</v>
      </c>
      <c r="N8" t="s">
        <v>28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731.125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1834.625</v>
      </c>
      <c r="L9" t="b">
        <v>1</v>
      </c>
      <c r="M9" t="b">
        <v>0</v>
      </c>
      <c r="N9" t="s">
        <v>29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1834.625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626.5</v>
      </c>
      <c r="L10" t="b">
        <v>1</v>
      </c>
      <c r="M10" t="b">
        <v>0</v>
      </c>
      <c r="N10" t="s">
        <v>30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626.5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4</v>
      </c>
      <c r="D11">
        <v>1</v>
      </c>
      <c r="E11">
        <v>1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1098.375</v>
      </c>
      <c r="L11" t="b">
        <v>1</v>
      </c>
      <c r="M11" t="b">
        <v>0</v>
      </c>
      <c r="N11" t="s">
        <v>31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1098.375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2</v>
      </c>
      <c r="F12">
        <v>2</v>
      </c>
      <c r="G12">
        <v>600</v>
      </c>
      <c r="H12">
        <v>1</v>
      </c>
      <c r="I12">
        <v>500</v>
      </c>
      <c r="J12">
        <v>500</v>
      </c>
      <c r="K12">
        <v>1866.375</v>
      </c>
      <c r="L12" t="b">
        <v>1</v>
      </c>
      <c r="M12" t="b">
        <v>0</v>
      </c>
      <c r="N12" t="s">
        <v>15</v>
      </c>
      <c r="O12">
        <f t="shared" si="0"/>
        <v>1866.375</v>
      </c>
      <c r="P12" t="str">
        <f t="shared" si="1"/>
        <v/>
      </c>
      <c r="Q12" t="b">
        <f t="shared" si="2"/>
        <v>1</v>
      </c>
      <c r="R12" t="str">
        <f t="shared" si="3"/>
        <v/>
      </c>
      <c r="S12">
        <f t="shared" si="4"/>
        <v>1866.375</v>
      </c>
      <c r="T12" t="str">
        <f t="shared" si="5"/>
        <v/>
      </c>
      <c r="U12" t="b">
        <f t="shared" si="6"/>
        <v>1</v>
      </c>
      <c r="V12" t="str">
        <f t="shared" si="7"/>
        <v/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2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1306.5</v>
      </c>
      <c r="L13" t="b">
        <v>1</v>
      </c>
      <c r="M13" t="b">
        <v>0</v>
      </c>
      <c r="N13" t="s">
        <v>32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1306.5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2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1274.5</v>
      </c>
      <c r="L14" t="b">
        <v>1</v>
      </c>
      <c r="M14" t="b">
        <v>0</v>
      </c>
      <c r="N14" t="s">
        <v>33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1274.5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4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1170.5</v>
      </c>
      <c r="L15" t="b">
        <v>1</v>
      </c>
      <c r="M15" t="b">
        <v>0</v>
      </c>
      <c r="N15" t="s">
        <v>17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1170.5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970.75</v>
      </c>
      <c r="L16" t="b">
        <v>1</v>
      </c>
      <c r="M16" t="b">
        <v>0</v>
      </c>
      <c r="N16" t="s">
        <v>34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970.75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658.75</v>
      </c>
      <c r="L17" t="b">
        <v>1</v>
      </c>
      <c r="M17" t="b">
        <v>0</v>
      </c>
      <c r="N17" t="s">
        <v>35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658.75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4</v>
      </c>
      <c r="D18">
        <v>1</v>
      </c>
      <c r="E18">
        <v>2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682.875</v>
      </c>
      <c r="L18" t="b">
        <v>1</v>
      </c>
      <c r="M18" t="b">
        <v>0</v>
      </c>
      <c r="N18" t="s">
        <v>21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682.875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579</v>
      </c>
      <c r="L19" t="b">
        <v>1</v>
      </c>
      <c r="M19" t="b">
        <v>0</v>
      </c>
      <c r="N19" t="s">
        <v>21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579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2</v>
      </c>
      <c r="D20">
        <v>1</v>
      </c>
      <c r="E20">
        <v>1</v>
      </c>
      <c r="F20">
        <v>2</v>
      </c>
      <c r="G20">
        <v>600</v>
      </c>
      <c r="H20">
        <v>0</v>
      </c>
      <c r="I20">
        <v>500</v>
      </c>
      <c r="J20">
        <v>500</v>
      </c>
      <c r="K20">
        <v>1698.75</v>
      </c>
      <c r="L20" t="b">
        <v>1</v>
      </c>
      <c r="M20" t="b">
        <v>0</v>
      </c>
      <c r="N20" t="s">
        <v>36</v>
      </c>
      <c r="O20" t="str">
        <f t="shared" si="0"/>
        <v/>
      </c>
      <c r="P20">
        <f t="shared" si="1"/>
        <v>1698.75</v>
      </c>
      <c r="Q20" t="str">
        <f t="shared" si="2"/>
        <v/>
      </c>
      <c r="R20" t="b">
        <f t="shared" si="3"/>
        <v>1</v>
      </c>
      <c r="S20">
        <f t="shared" si="4"/>
        <v>1698.75</v>
      </c>
      <c r="T20" t="str">
        <f t="shared" si="5"/>
        <v/>
      </c>
      <c r="U20" t="b">
        <f t="shared" si="6"/>
        <v>1</v>
      </c>
      <c r="V20" t="str">
        <f t="shared" si="7"/>
        <v/>
      </c>
    </row>
    <row r="21" spans="1:22" x14ac:dyDescent="0.3">
      <c r="A21">
        <v>3</v>
      </c>
      <c r="B21">
        <v>20</v>
      </c>
      <c r="C21">
        <v>4</v>
      </c>
      <c r="D21">
        <v>1</v>
      </c>
      <c r="E21">
        <v>1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1570.875</v>
      </c>
      <c r="L21" t="b">
        <v>1</v>
      </c>
      <c r="M21" t="b">
        <v>0</v>
      </c>
      <c r="N21" t="s">
        <v>37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1570.875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906.75</v>
      </c>
      <c r="L22" t="b">
        <v>1</v>
      </c>
      <c r="M22" t="b">
        <v>0</v>
      </c>
      <c r="N22" t="s">
        <v>16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906.75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2</v>
      </c>
      <c r="F23">
        <v>2</v>
      </c>
      <c r="G23">
        <v>600</v>
      </c>
      <c r="H23">
        <v>1</v>
      </c>
      <c r="I23">
        <v>500</v>
      </c>
      <c r="J23">
        <v>500</v>
      </c>
      <c r="K23">
        <v>1522.875</v>
      </c>
      <c r="L23" t="b">
        <v>1</v>
      </c>
      <c r="M23" t="b">
        <v>0</v>
      </c>
      <c r="N23" t="s">
        <v>38</v>
      </c>
      <c r="O23">
        <f t="shared" si="0"/>
        <v>1522.875</v>
      </c>
      <c r="P23" t="str">
        <f t="shared" si="1"/>
        <v/>
      </c>
      <c r="Q23" t="b">
        <f t="shared" si="2"/>
        <v>1</v>
      </c>
      <c r="R23" t="str">
        <f t="shared" si="3"/>
        <v/>
      </c>
      <c r="S23">
        <f t="shared" si="4"/>
        <v>1522.875</v>
      </c>
      <c r="T23" t="str">
        <f t="shared" si="5"/>
        <v/>
      </c>
      <c r="U23" t="b">
        <f t="shared" si="6"/>
        <v>1</v>
      </c>
      <c r="V23" t="str">
        <f t="shared" si="7"/>
        <v/>
      </c>
    </row>
    <row r="24" spans="1:22" x14ac:dyDescent="0.3">
      <c r="A24">
        <v>3</v>
      </c>
      <c r="B24">
        <v>23</v>
      </c>
      <c r="C24">
        <v>8</v>
      </c>
      <c r="D24">
        <v>1</v>
      </c>
      <c r="E24">
        <v>1</v>
      </c>
      <c r="F24">
        <v>2</v>
      </c>
      <c r="G24">
        <v>600</v>
      </c>
      <c r="H24">
        <v>1</v>
      </c>
      <c r="I24">
        <v>500</v>
      </c>
      <c r="J24">
        <v>500</v>
      </c>
      <c r="K24">
        <v>2226.875</v>
      </c>
      <c r="L24" t="b">
        <v>1</v>
      </c>
      <c r="M24" t="b">
        <v>0</v>
      </c>
      <c r="N24" t="s">
        <v>24</v>
      </c>
      <c r="O24">
        <f t="shared" si="0"/>
        <v>2226.875</v>
      </c>
      <c r="P24" t="str">
        <f t="shared" si="1"/>
        <v/>
      </c>
      <c r="Q24" t="b">
        <f t="shared" si="2"/>
        <v>1</v>
      </c>
      <c r="R24" t="str">
        <f t="shared" si="3"/>
        <v/>
      </c>
      <c r="S24">
        <f t="shared" si="4"/>
        <v>2226.875</v>
      </c>
      <c r="T24" t="str">
        <f t="shared" si="5"/>
        <v/>
      </c>
      <c r="U24" t="b">
        <f t="shared" si="6"/>
        <v>1</v>
      </c>
      <c r="V24" t="str">
        <f t="shared" si="7"/>
        <v/>
      </c>
    </row>
    <row r="25" spans="1:22" x14ac:dyDescent="0.3">
      <c r="A25">
        <v>3</v>
      </c>
      <c r="B25">
        <v>24</v>
      </c>
      <c r="C25">
        <v>4</v>
      </c>
      <c r="D25">
        <v>1</v>
      </c>
      <c r="E25">
        <v>1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1067</v>
      </c>
      <c r="L25" t="b">
        <v>1</v>
      </c>
      <c r="M25" t="b">
        <v>0</v>
      </c>
      <c r="N25" t="s">
        <v>20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1067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8</v>
      </c>
      <c r="D26">
        <v>1</v>
      </c>
      <c r="E26">
        <v>2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1914.75</v>
      </c>
      <c r="L26" t="b">
        <v>1</v>
      </c>
      <c r="M26" t="b">
        <v>0</v>
      </c>
      <c r="N26" t="s">
        <v>39</v>
      </c>
      <c r="O26">
        <f t="shared" si="0"/>
        <v>1914.75</v>
      </c>
      <c r="P26" t="str">
        <f t="shared" si="1"/>
        <v/>
      </c>
      <c r="Q26" t="b">
        <f t="shared" si="2"/>
        <v>1</v>
      </c>
      <c r="R26" t="str">
        <f t="shared" si="3"/>
        <v/>
      </c>
      <c r="S26">
        <f t="shared" si="4"/>
        <v>1914.75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2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3763</v>
      </c>
      <c r="L27" t="b">
        <v>1</v>
      </c>
      <c r="M27" t="b">
        <v>0</v>
      </c>
      <c r="N27" t="s">
        <v>25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3763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1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1499.25</v>
      </c>
      <c r="L28" t="b">
        <v>1</v>
      </c>
      <c r="M28" t="b">
        <v>0</v>
      </c>
      <c r="N28" t="s">
        <v>27</v>
      </c>
      <c r="O28">
        <f t="shared" si="0"/>
        <v>1499.25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1499.25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2</v>
      </c>
      <c r="F29">
        <v>2</v>
      </c>
      <c r="G29">
        <v>600</v>
      </c>
      <c r="H29">
        <v>0</v>
      </c>
      <c r="I29">
        <v>500</v>
      </c>
      <c r="J29">
        <v>500</v>
      </c>
      <c r="K29">
        <v>1779.25</v>
      </c>
      <c r="L29" t="b">
        <v>1</v>
      </c>
      <c r="M29" t="b">
        <v>0</v>
      </c>
      <c r="N29" t="s">
        <v>27</v>
      </c>
      <c r="O29">
        <f t="shared" si="0"/>
        <v>1779.25</v>
      </c>
      <c r="P29" t="str">
        <f t="shared" si="1"/>
        <v/>
      </c>
      <c r="Q29" t="b">
        <f t="shared" si="2"/>
        <v>1</v>
      </c>
      <c r="R29" t="str">
        <f t="shared" si="3"/>
        <v/>
      </c>
      <c r="S29">
        <f t="shared" si="4"/>
        <v>1779.25</v>
      </c>
      <c r="T29" t="str">
        <f t="shared" si="5"/>
        <v/>
      </c>
      <c r="U29" t="b">
        <f t="shared" si="6"/>
        <v>1</v>
      </c>
      <c r="V29" t="str">
        <f t="shared" si="7"/>
        <v/>
      </c>
    </row>
    <row r="30" spans="1:22" x14ac:dyDescent="0.3">
      <c r="A30">
        <v>3</v>
      </c>
      <c r="B30">
        <v>29</v>
      </c>
      <c r="C30">
        <v>4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1347</v>
      </c>
      <c r="L30" t="b">
        <v>1</v>
      </c>
      <c r="M30" t="b">
        <v>0</v>
      </c>
      <c r="N30" t="s">
        <v>40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1347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2</v>
      </c>
      <c r="D31">
        <v>1</v>
      </c>
      <c r="E31">
        <v>1</v>
      </c>
      <c r="F31">
        <v>2</v>
      </c>
      <c r="G31">
        <v>600</v>
      </c>
      <c r="H31">
        <v>0</v>
      </c>
      <c r="I31">
        <v>500</v>
      </c>
      <c r="J31">
        <v>500</v>
      </c>
      <c r="K31">
        <v>2755</v>
      </c>
      <c r="L31" t="b">
        <v>1</v>
      </c>
      <c r="M31" t="b">
        <v>0</v>
      </c>
      <c r="N31" t="s">
        <v>38</v>
      </c>
      <c r="O31" t="str">
        <f t="shared" si="0"/>
        <v/>
      </c>
      <c r="P31">
        <f t="shared" si="1"/>
        <v>2755</v>
      </c>
      <c r="Q31" t="str">
        <f t="shared" si="2"/>
        <v/>
      </c>
      <c r="R31" t="b">
        <f t="shared" si="3"/>
        <v>1</v>
      </c>
      <c r="S31">
        <f t="shared" si="4"/>
        <v>2755</v>
      </c>
      <c r="T31" t="str">
        <f t="shared" si="5"/>
        <v/>
      </c>
      <c r="U31" t="b">
        <f t="shared" si="6"/>
        <v>1</v>
      </c>
      <c r="V31" t="str">
        <f t="shared" si="7"/>
        <v/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1474.75</v>
      </c>
      <c r="L32" t="b">
        <v>1</v>
      </c>
      <c r="M32" t="b">
        <v>0</v>
      </c>
      <c r="N32" t="s">
        <v>41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1474.75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8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1339</v>
      </c>
      <c r="L33" t="b">
        <v>1</v>
      </c>
      <c r="M33" t="b">
        <v>0</v>
      </c>
      <c r="N33" t="s">
        <v>27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1339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4</v>
      </c>
      <c r="D34">
        <v>1</v>
      </c>
      <c r="E34">
        <v>1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2434.75</v>
      </c>
      <c r="L34" t="b">
        <v>1</v>
      </c>
      <c r="M34" t="b">
        <v>0</v>
      </c>
      <c r="N34" t="s">
        <v>42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2434.75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4</v>
      </c>
      <c r="D35">
        <v>1</v>
      </c>
      <c r="E35">
        <v>1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4259</v>
      </c>
      <c r="L35" t="b">
        <v>1</v>
      </c>
      <c r="M35" t="b">
        <v>0</v>
      </c>
      <c r="N35" t="s">
        <v>43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4259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2178.75</v>
      </c>
      <c r="L36" t="b">
        <v>1</v>
      </c>
      <c r="M36" t="b">
        <v>0</v>
      </c>
      <c r="N36" t="s">
        <v>42</v>
      </c>
      <c r="O36">
        <f t="shared" si="0"/>
        <v>2178.75</v>
      </c>
      <c r="P36" t="str">
        <f t="shared" si="1"/>
        <v/>
      </c>
      <c r="Q36" t="b">
        <f t="shared" si="2"/>
        <v>1</v>
      </c>
      <c r="R36" t="str">
        <f t="shared" si="3"/>
        <v/>
      </c>
      <c r="S36">
        <f t="shared" si="4"/>
        <v>2178.75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>
        <v>4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1939</v>
      </c>
      <c r="L37" t="b">
        <v>1</v>
      </c>
      <c r="M37" t="b">
        <v>0</v>
      </c>
      <c r="N37" t="s">
        <v>44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1939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4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3267.25</v>
      </c>
      <c r="L38" t="b">
        <v>1</v>
      </c>
      <c r="M38" t="b">
        <v>0</v>
      </c>
      <c r="N38" t="s">
        <v>21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3267.25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2</v>
      </c>
      <c r="D39">
        <v>1</v>
      </c>
      <c r="E39">
        <v>1</v>
      </c>
      <c r="F39">
        <v>2</v>
      </c>
      <c r="G39">
        <v>600</v>
      </c>
      <c r="H39">
        <v>1</v>
      </c>
      <c r="I39">
        <v>500</v>
      </c>
      <c r="J39">
        <v>500</v>
      </c>
      <c r="K39">
        <v>2771</v>
      </c>
      <c r="L39" t="b">
        <v>1</v>
      </c>
      <c r="M39" t="b">
        <v>0</v>
      </c>
      <c r="N39" t="s">
        <v>27</v>
      </c>
      <c r="O39" t="str">
        <f t="shared" si="0"/>
        <v/>
      </c>
      <c r="P39">
        <f t="shared" si="1"/>
        <v>2771</v>
      </c>
      <c r="Q39" t="str">
        <f t="shared" si="2"/>
        <v/>
      </c>
      <c r="R39" t="b">
        <f t="shared" si="3"/>
        <v>1</v>
      </c>
      <c r="S39">
        <f t="shared" si="4"/>
        <v>2771</v>
      </c>
      <c r="T39" t="str">
        <f t="shared" si="5"/>
        <v/>
      </c>
      <c r="U39" t="b">
        <f t="shared" si="6"/>
        <v>1</v>
      </c>
      <c r="V39" t="str">
        <f t="shared" si="7"/>
        <v/>
      </c>
    </row>
    <row r="40" spans="1:22" x14ac:dyDescent="0.3">
      <c r="A40">
        <v>3</v>
      </c>
      <c r="B40">
        <v>39</v>
      </c>
      <c r="C40">
        <v>4</v>
      </c>
      <c r="D40">
        <v>1</v>
      </c>
      <c r="E40">
        <v>1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3867</v>
      </c>
      <c r="L40" t="b">
        <v>1</v>
      </c>
      <c r="M40" t="b">
        <v>0</v>
      </c>
      <c r="N40" t="s">
        <v>18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3867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1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939.25</v>
      </c>
      <c r="L41" t="b">
        <v>0</v>
      </c>
      <c r="M41" t="b">
        <v>0</v>
      </c>
      <c r="N41" t="s">
        <v>24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939.25</v>
      </c>
      <c r="U41" t="str">
        <f t="shared" si="6"/>
        <v/>
      </c>
      <c r="V41" t="b">
        <f t="shared" si="7"/>
        <v>0</v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1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2128.25</v>
      </c>
      <c r="L42" t="b">
        <v>1</v>
      </c>
      <c r="M42" t="b">
        <v>0</v>
      </c>
      <c r="N42" t="s">
        <v>17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2128.25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4</v>
      </c>
      <c r="D43">
        <v>1</v>
      </c>
      <c r="E43">
        <v>1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1331.25</v>
      </c>
      <c r="L43" t="b">
        <v>1</v>
      </c>
      <c r="M43" t="b">
        <v>0</v>
      </c>
      <c r="N43" t="s">
        <v>25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1331.25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2</v>
      </c>
      <c r="D44">
        <v>1</v>
      </c>
      <c r="E44">
        <v>2</v>
      </c>
      <c r="F44">
        <v>2</v>
      </c>
      <c r="G44">
        <v>600</v>
      </c>
      <c r="H44">
        <v>1</v>
      </c>
      <c r="I44">
        <v>500</v>
      </c>
      <c r="J44">
        <v>500</v>
      </c>
      <c r="K44">
        <v>2371</v>
      </c>
      <c r="L44" t="b">
        <v>1</v>
      </c>
      <c r="M44" t="b">
        <v>0</v>
      </c>
      <c r="N44" t="s">
        <v>38</v>
      </c>
      <c r="O44" t="str">
        <f t="shared" si="0"/>
        <v/>
      </c>
      <c r="P44">
        <f t="shared" si="1"/>
        <v>2371</v>
      </c>
      <c r="Q44" t="str">
        <f t="shared" si="2"/>
        <v/>
      </c>
      <c r="R44" t="b">
        <f t="shared" si="3"/>
        <v>1</v>
      </c>
      <c r="S44">
        <f t="shared" si="4"/>
        <v>2371</v>
      </c>
      <c r="T44" t="str">
        <f t="shared" si="5"/>
        <v/>
      </c>
      <c r="U44" t="b">
        <f t="shared" si="6"/>
        <v>1</v>
      </c>
      <c r="V44" t="str">
        <f t="shared" si="7"/>
        <v/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6178.75</v>
      </c>
      <c r="L45" t="b">
        <v>1</v>
      </c>
      <c r="M45" t="b">
        <v>0</v>
      </c>
      <c r="N45" t="s">
        <v>36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6178.75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4</v>
      </c>
      <c r="D46">
        <v>1</v>
      </c>
      <c r="E46">
        <v>2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915</v>
      </c>
      <c r="L46" t="b">
        <v>1</v>
      </c>
      <c r="M46" t="b">
        <v>0</v>
      </c>
      <c r="N46" t="s">
        <v>21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915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2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731.25</v>
      </c>
      <c r="L47" t="b">
        <v>1</v>
      </c>
      <c r="M47" t="b">
        <v>0</v>
      </c>
      <c r="N47" t="s">
        <v>41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731.25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4</v>
      </c>
      <c r="D48">
        <v>1</v>
      </c>
      <c r="E48">
        <v>2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595</v>
      </c>
      <c r="L48" t="b">
        <v>1</v>
      </c>
      <c r="M48" t="b">
        <v>0</v>
      </c>
      <c r="N48" t="s">
        <v>45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595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>
        <v>4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667.25</v>
      </c>
      <c r="L49" t="b">
        <v>1</v>
      </c>
      <c r="M49" t="b">
        <v>0</v>
      </c>
      <c r="N49" t="s">
        <v>35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667.25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>
        <v>2</v>
      </c>
      <c r="D50">
        <v>1</v>
      </c>
      <c r="E50">
        <v>1</v>
      </c>
      <c r="F50">
        <v>2</v>
      </c>
      <c r="G50">
        <v>600</v>
      </c>
      <c r="H50">
        <v>1</v>
      </c>
      <c r="I50">
        <v>500</v>
      </c>
      <c r="J50">
        <v>500</v>
      </c>
      <c r="K50">
        <v>2603</v>
      </c>
      <c r="L50" t="b">
        <v>1</v>
      </c>
      <c r="M50" t="b">
        <v>0</v>
      </c>
      <c r="N50" t="s">
        <v>21</v>
      </c>
      <c r="O50" t="str">
        <f t="shared" si="0"/>
        <v/>
      </c>
      <c r="P50">
        <f t="shared" si="1"/>
        <v>2603</v>
      </c>
      <c r="Q50" t="str">
        <f t="shared" si="2"/>
        <v/>
      </c>
      <c r="R50" t="b">
        <f t="shared" si="3"/>
        <v>1</v>
      </c>
      <c r="S50">
        <f t="shared" si="4"/>
        <v>2603</v>
      </c>
      <c r="T50" t="str">
        <f t="shared" si="5"/>
        <v/>
      </c>
      <c r="U50" t="b">
        <f t="shared" si="6"/>
        <v>1</v>
      </c>
      <c r="V50" t="str">
        <f t="shared" si="7"/>
        <v/>
      </c>
    </row>
    <row r="51" spans="1:22" x14ac:dyDescent="0.3">
      <c r="A51">
        <v>3</v>
      </c>
      <c r="B51">
        <v>50</v>
      </c>
      <c r="C51">
        <v>8</v>
      </c>
      <c r="D51">
        <v>1</v>
      </c>
      <c r="E51">
        <v>1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1099</v>
      </c>
      <c r="L51" t="b">
        <v>1</v>
      </c>
      <c r="M51" t="b">
        <v>0</v>
      </c>
      <c r="N51" t="s">
        <v>24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1099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4</v>
      </c>
      <c r="D52">
        <v>1</v>
      </c>
      <c r="E52">
        <v>1</v>
      </c>
      <c r="F52">
        <v>1</v>
      </c>
      <c r="G52">
        <v>600</v>
      </c>
      <c r="H52">
        <v>0</v>
      </c>
      <c r="I52">
        <v>500</v>
      </c>
      <c r="J52">
        <v>500</v>
      </c>
      <c r="K52">
        <v>3242.75</v>
      </c>
      <c r="L52" t="b">
        <v>1</v>
      </c>
      <c r="M52" t="b">
        <v>0</v>
      </c>
      <c r="N52" t="s">
        <v>45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3242.75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4507</v>
      </c>
      <c r="L53" t="b">
        <v>0</v>
      </c>
      <c r="M53" t="b">
        <v>0</v>
      </c>
      <c r="N53" t="s">
        <v>17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4507</v>
      </c>
      <c r="U53" t="str">
        <f t="shared" si="6"/>
        <v/>
      </c>
      <c r="V53" t="b">
        <f t="shared" si="7"/>
        <v>0</v>
      </c>
    </row>
    <row r="54" spans="1:22" x14ac:dyDescent="0.3">
      <c r="A54">
        <v>3</v>
      </c>
      <c r="B54">
        <v>53</v>
      </c>
      <c r="C54">
        <v>8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944.75</v>
      </c>
      <c r="L54" t="b">
        <v>1</v>
      </c>
      <c r="M54" t="b">
        <v>0</v>
      </c>
      <c r="N54" t="s">
        <v>16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944.75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2</v>
      </c>
      <c r="D55">
        <v>1</v>
      </c>
      <c r="E55">
        <v>2</v>
      </c>
      <c r="F55">
        <v>2</v>
      </c>
      <c r="G55">
        <v>600</v>
      </c>
      <c r="H55">
        <v>1</v>
      </c>
      <c r="I55">
        <v>500</v>
      </c>
      <c r="J55">
        <v>500</v>
      </c>
      <c r="K55">
        <v>2522.75</v>
      </c>
      <c r="L55" t="b">
        <v>1</v>
      </c>
      <c r="M55" t="b">
        <v>0</v>
      </c>
      <c r="N55" t="s">
        <v>40</v>
      </c>
      <c r="O55" t="str">
        <f t="shared" si="0"/>
        <v/>
      </c>
      <c r="P55">
        <f t="shared" si="1"/>
        <v>2522.75</v>
      </c>
      <c r="Q55" t="str">
        <f t="shared" si="2"/>
        <v/>
      </c>
      <c r="R55" t="b">
        <f t="shared" si="3"/>
        <v>1</v>
      </c>
      <c r="S55">
        <f t="shared" si="4"/>
        <v>2522.75</v>
      </c>
      <c r="T55" t="str">
        <f t="shared" si="5"/>
        <v/>
      </c>
      <c r="U55" t="b">
        <f t="shared" si="6"/>
        <v>1</v>
      </c>
      <c r="V55" t="str">
        <f t="shared" si="7"/>
        <v/>
      </c>
    </row>
    <row r="56" spans="1:22" x14ac:dyDescent="0.3">
      <c r="A56">
        <v>3</v>
      </c>
      <c r="B56">
        <v>55</v>
      </c>
      <c r="C56">
        <v>2</v>
      </c>
      <c r="D56">
        <v>1</v>
      </c>
      <c r="E56">
        <v>1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2243.25</v>
      </c>
      <c r="L56" t="b">
        <v>1</v>
      </c>
      <c r="M56" t="b">
        <v>0</v>
      </c>
      <c r="N56" t="s">
        <v>40</v>
      </c>
      <c r="O56" t="str">
        <f t="shared" si="0"/>
        <v/>
      </c>
      <c r="P56">
        <f t="shared" si="1"/>
        <v>2243.25</v>
      </c>
      <c r="Q56" t="str">
        <f t="shared" si="2"/>
        <v/>
      </c>
      <c r="R56" t="b">
        <f t="shared" si="3"/>
        <v>1</v>
      </c>
      <c r="S56">
        <f t="shared" si="4"/>
        <v>2243.25</v>
      </c>
      <c r="T56" t="str">
        <f t="shared" si="5"/>
        <v/>
      </c>
      <c r="U56" t="b">
        <f t="shared" si="6"/>
        <v>1</v>
      </c>
      <c r="V56" t="str">
        <f t="shared" si="7"/>
        <v/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2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2307.25</v>
      </c>
      <c r="L57" t="b">
        <v>1</v>
      </c>
      <c r="M57" t="b">
        <v>0</v>
      </c>
      <c r="N57" t="s">
        <v>21</v>
      </c>
      <c r="O57">
        <f t="shared" si="0"/>
        <v>2307.25</v>
      </c>
      <c r="P57" t="str">
        <f t="shared" si="1"/>
        <v/>
      </c>
      <c r="Q57" t="b">
        <f t="shared" si="2"/>
        <v>1</v>
      </c>
      <c r="R57" t="str">
        <f t="shared" si="3"/>
        <v/>
      </c>
      <c r="S57">
        <f t="shared" si="4"/>
        <v>2307.25</v>
      </c>
      <c r="T57" t="str">
        <f t="shared" si="5"/>
        <v/>
      </c>
      <c r="U57" t="b">
        <f t="shared" si="6"/>
        <v>1</v>
      </c>
      <c r="V57" t="str">
        <f t="shared" si="7"/>
        <v/>
      </c>
    </row>
    <row r="58" spans="1:22" x14ac:dyDescent="0.3">
      <c r="A58">
        <v>3</v>
      </c>
      <c r="B58">
        <v>57</v>
      </c>
      <c r="C58">
        <v>2</v>
      </c>
      <c r="D58">
        <v>1</v>
      </c>
      <c r="E58">
        <v>1</v>
      </c>
      <c r="F58">
        <v>2</v>
      </c>
      <c r="G58">
        <v>600</v>
      </c>
      <c r="H58">
        <v>1</v>
      </c>
      <c r="I58">
        <v>500</v>
      </c>
      <c r="J58">
        <v>500</v>
      </c>
      <c r="K58">
        <v>1603</v>
      </c>
      <c r="L58" t="b">
        <v>1</v>
      </c>
      <c r="M58" t="b">
        <v>0</v>
      </c>
      <c r="N58" t="s">
        <v>27</v>
      </c>
      <c r="O58" t="str">
        <f t="shared" si="0"/>
        <v/>
      </c>
      <c r="P58">
        <f t="shared" si="1"/>
        <v>1603</v>
      </c>
      <c r="Q58" t="str">
        <f t="shared" si="2"/>
        <v/>
      </c>
      <c r="R58" t="b">
        <f t="shared" si="3"/>
        <v>1</v>
      </c>
      <c r="S58">
        <f t="shared" si="4"/>
        <v>1603</v>
      </c>
      <c r="T58" t="str">
        <f t="shared" si="5"/>
        <v/>
      </c>
      <c r="U58" t="b">
        <f t="shared" si="6"/>
        <v>1</v>
      </c>
      <c r="V58" t="str">
        <f t="shared" si="7"/>
        <v/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1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1994.75</v>
      </c>
      <c r="L59" t="b">
        <v>1</v>
      </c>
      <c r="M59" t="b">
        <v>0</v>
      </c>
      <c r="N59" t="s">
        <v>46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1994.75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8</v>
      </c>
      <c r="D60">
        <v>1</v>
      </c>
      <c r="E60">
        <v>2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2851</v>
      </c>
      <c r="L60" t="b">
        <v>1</v>
      </c>
      <c r="M60" t="b">
        <v>0</v>
      </c>
      <c r="N60" t="s">
        <v>28</v>
      </c>
      <c r="O60">
        <f t="shared" si="0"/>
        <v>2851</v>
      </c>
      <c r="P60" t="str">
        <f t="shared" si="1"/>
        <v/>
      </c>
      <c r="Q60" t="b">
        <f t="shared" si="2"/>
        <v>1</v>
      </c>
      <c r="R60" t="str">
        <f t="shared" si="3"/>
        <v/>
      </c>
      <c r="S60">
        <f t="shared" si="4"/>
        <v>2851</v>
      </c>
      <c r="T60" t="str">
        <f t="shared" si="5"/>
        <v/>
      </c>
      <c r="U60" t="b">
        <f t="shared" si="6"/>
        <v>1</v>
      </c>
      <c r="V60" t="str">
        <f t="shared" si="7"/>
        <v/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1</v>
      </c>
      <c r="F61">
        <v>2</v>
      </c>
      <c r="G61">
        <v>600</v>
      </c>
      <c r="H61">
        <v>1</v>
      </c>
      <c r="I61">
        <v>500</v>
      </c>
      <c r="J61">
        <v>500</v>
      </c>
      <c r="K61">
        <v>1675.25</v>
      </c>
      <c r="L61" t="b">
        <v>1</v>
      </c>
      <c r="M61" t="b">
        <v>0</v>
      </c>
      <c r="N61" t="s">
        <v>21</v>
      </c>
      <c r="O61">
        <f t="shared" si="0"/>
        <v>1675.25</v>
      </c>
      <c r="P61" t="str">
        <f t="shared" si="1"/>
        <v/>
      </c>
      <c r="Q61" t="b">
        <f t="shared" si="2"/>
        <v>1</v>
      </c>
      <c r="R61" t="str">
        <f t="shared" si="3"/>
        <v/>
      </c>
      <c r="S61">
        <f t="shared" si="4"/>
        <v>1675.25</v>
      </c>
      <c r="T61" t="str">
        <f t="shared" si="5"/>
        <v/>
      </c>
      <c r="U61" t="b">
        <f t="shared" si="6"/>
        <v>1</v>
      </c>
      <c r="V61" t="str">
        <f t="shared" si="7"/>
        <v/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2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3331.25</v>
      </c>
      <c r="L62" t="b">
        <v>1</v>
      </c>
      <c r="M62" t="b">
        <v>0</v>
      </c>
      <c r="N62" t="s">
        <v>27</v>
      </c>
      <c r="O62">
        <f t="shared" si="0"/>
        <v>3331.25</v>
      </c>
      <c r="P62" t="str">
        <f t="shared" si="1"/>
        <v/>
      </c>
      <c r="Q62" t="b">
        <f t="shared" si="2"/>
        <v>1</v>
      </c>
      <c r="R62" t="str">
        <f t="shared" si="3"/>
        <v/>
      </c>
      <c r="S62">
        <f t="shared" si="4"/>
        <v>3331.25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3</v>
      </c>
      <c r="B63">
        <v>62</v>
      </c>
      <c r="C63">
        <v>8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2051.25</v>
      </c>
      <c r="L63" t="b">
        <v>1</v>
      </c>
      <c r="M63" t="b">
        <v>0</v>
      </c>
      <c r="N63" t="s">
        <v>21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2051.25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8</v>
      </c>
      <c r="D64">
        <v>1</v>
      </c>
      <c r="E64">
        <v>2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683.25</v>
      </c>
      <c r="L64" t="b">
        <v>1</v>
      </c>
      <c r="M64" t="b">
        <v>0</v>
      </c>
      <c r="N64" t="s">
        <v>17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683.25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4</v>
      </c>
      <c r="D65">
        <v>1</v>
      </c>
      <c r="E65">
        <v>2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907</v>
      </c>
      <c r="L65" t="b">
        <v>1</v>
      </c>
      <c r="M65" t="b">
        <v>0</v>
      </c>
      <c r="N65" t="s">
        <v>16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907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699.25</v>
      </c>
      <c r="L66" t="b">
        <v>1</v>
      </c>
      <c r="M66" t="b">
        <v>0</v>
      </c>
      <c r="N66" t="s">
        <v>35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699.25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8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634.75</v>
      </c>
      <c r="L67" t="b">
        <v>1</v>
      </c>
      <c r="M67" t="b">
        <v>0</v>
      </c>
      <c r="N67" t="s">
        <v>34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634.75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4</v>
      </c>
      <c r="D68">
        <v>1</v>
      </c>
      <c r="E68">
        <v>2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1235</v>
      </c>
      <c r="L68" t="b">
        <v>1</v>
      </c>
      <c r="M68" t="b">
        <v>0</v>
      </c>
      <c r="N68" t="s">
        <v>17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1235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4</v>
      </c>
      <c r="D69">
        <v>1</v>
      </c>
      <c r="E69">
        <v>2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587</v>
      </c>
      <c r="L69" t="b">
        <v>1</v>
      </c>
      <c r="M69" t="b">
        <v>0</v>
      </c>
      <c r="N69" t="s">
        <v>24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587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4</v>
      </c>
      <c r="D70">
        <v>1</v>
      </c>
      <c r="E70">
        <v>2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659</v>
      </c>
      <c r="L70" t="b">
        <v>1</v>
      </c>
      <c r="M70" t="b">
        <v>0</v>
      </c>
      <c r="N70" t="s">
        <v>43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659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4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643</v>
      </c>
      <c r="L71" t="b">
        <v>1</v>
      </c>
      <c r="M71" t="b">
        <v>0</v>
      </c>
      <c r="N71" t="s">
        <v>20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643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523.25</v>
      </c>
      <c r="L72" t="b">
        <v>1</v>
      </c>
      <c r="M72" t="b">
        <v>0</v>
      </c>
      <c r="N72" t="s">
        <v>47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523.25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8</v>
      </c>
      <c r="D73">
        <v>1</v>
      </c>
      <c r="E73">
        <v>2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691</v>
      </c>
      <c r="L73" t="b">
        <v>1</v>
      </c>
      <c r="M73" t="b">
        <v>0</v>
      </c>
      <c r="N73" t="s">
        <v>29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691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4</v>
      </c>
      <c r="D74">
        <v>1</v>
      </c>
      <c r="E74">
        <v>2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523</v>
      </c>
      <c r="L74" t="b">
        <v>1</v>
      </c>
      <c r="M74" t="b">
        <v>0</v>
      </c>
      <c r="N74" t="s">
        <v>27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523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8</v>
      </c>
      <c r="D75">
        <v>1</v>
      </c>
      <c r="E75">
        <v>2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690.75</v>
      </c>
      <c r="L75" t="b">
        <v>1</v>
      </c>
      <c r="M75" t="b">
        <v>0</v>
      </c>
      <c r="N75" t="s">
        <v>26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690.75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2</v>
      </c>
      <c r="D76">
        <v>1</v>
      </c>
      <c r="E76">
        <v>1</v>
      </c>
      <c r="F76">
        <v>2</v>
      </c>
      <c r="G76">
        <v>600</v>
      </c>
      <c r="H76">
        <v>0</v>
      </c>
      <c r="I76">
        <v>500</v>
      </c>
      <c r="J76">
        <v>500</v>
      </c>
      <c r="K76">
        <v>1682.75</v>
      </c>
      <c r="L76" t="b">
        <v>1</v>
      </c>
      <c r="M76" t="b">
        <v>0</v>
      </c>
      <c r="N76" t="s">
        <v>28</v>
      </c>
      <c r="O76" t="str">
        <f t="shared" si="8"/>
        <v/>
      </c>
      <c r="P76">
        <f t="shared" si="9"/>
        <v>1682.75</v>
      </c>
      <c r="Q76" t="str">
        <f t="shared" si="10"/>
        <v/>
      </c>
      <c r="R76" t="b">
        <f t="shared" si="11"/>
        <v>1</v>
      </c>
      <c r="S76">
        <f t="shared" si="12"/>
        <v>1682.75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1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675</v>
      </c>
      <c r="L77" t="b">
        <v>1</v>
      </c>
      <c r="M77" t="b">
        <v>0</v>
      </c>
      <c r="N77" t="s">
        <v>47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675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1187</v>
      </c>
      <c r="L78" t="b">
        <v>1</v>
      </c>
      <c r="M78" t="b">
        <v>0</v>
      </c>
      <c r="N78" t="s">
        <v>14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1187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1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1427</v>
      </c>
      <c r="L79" t="b">
        <v>1</v>
      </c>
      <c r="M79" t="b">
        <v>0</v>
      </c>
      <c r="N79" t="s">
        <v>33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1427</v>
      </c>
      <c r="U79" t="str">
        <f t="shared" si="14"/>
        <v/>
      </c>
      <c r="V79" t="b">
        <f t="shared" si="15"/>
        <v>1</v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1083.25</v>
      </c>
      <c r="L80" t="b">
        <v>1</v>
      </c>
      <c r="M80" t="b">
        <v>0</v>
      </c>
      <c r="N80" t="s">
        <v>33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1083.25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4</v>
      </c>
      <c r="D81">
        <v>1</v>
      </c>
      <c r="E81">
        <v>1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1650.75</v>
      </c>
      <c r="L81" t="b">
        <v>1</v>
      </c>
      <c r="M81" t="b">
        <v>0</v>
      </c>
      <c r="N81" t="s">
        <v>33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1650.75</v>
      </c>
      <c r="U81" t="str">
        <f t="shared" si="14"/>
        <v/>
      </c>
      <c r="V81" t="b">
        <f t="shared" si="15"/>
        <v>1</v>
      </c>
    </row>
    <row r="82" spans="1:22" x14ac:dyDescent="0.3">
      <c r="A82">
        <v>3</v>
      </c>
      <c r="B82">
        <v>81</v>
      </c>
      <c r="C82">
        <v>4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1307.5</v>
      </c>
      <c r="L82" t="b">
        <v>1</v>
      </c>
      <c r="M82" t="b">
        <v>0</v>
      </c>
      <c r="N82" t="s">
        <v>19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1307.5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8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1394.75</v>
      </c>
      <c r="L83" t="b">
        <v>1</v>
      </c>
      <c r="M83" t="b">
        <v>0</v>
      </c>
      <c r="N83" t="s">
        <v>48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1394.75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1011</v>
      </c>
      <c r="L84" t="b">
        <v>1</v>
      </c>
      <c r="M84" t="b">
        <v>0</v>
      </c>
      <c r="N84" t="s">
        <v>17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1011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4</v>
      </c>
      <c r="D85">
        <v>1</v>
      </c>
      <c r="E85">
        <v>1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1283</v>
      </c>
      <c r="L85" t="b">
        <v>1</v>
      </c>
      <c r="M85" t="b">
        <v>0</v>
      </c>
      <c r="N85" t="s">
        <v>49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1283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1643.25</v>
      </c>
      <c r="L86" t="b">
        <v>1</v>
      </c>
      <c r="M86" t="b">
        <v>0</v>
      </c>
      <c r="N86" t="s">
        <v>20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1643.25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8</v>
      </c>
      <c r="D87">
        <v>1</v>
      </c>
      <c r="E87">
        <v>1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1634.75</v>
      </c>
      <c r="L87" t="b">
        <v>1</v>
      </c>
      <c r="M87" t="b">
        <v>0</v>
      </c>
      <c r="N87" t="s">
        <v>38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1634.75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682.75</v>
      </c>
      <c r="L88" t="b">
        <v>1</v>
      </c>
      <c r="M88" t="b">
        <v>0</v>
      </c>
      <c r="N88" t="s">
        <v>49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682.75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4</v>
      </c>
      <c r="D89">
        <v>1</v>
      </c>
      <c r="E89">
        <v>1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779</v>
      </c>
      <c r="L89" t="b">
        <v>1</v>
      </c>
      <c r="M89" t="b">
        <v>0</v>
      </c>
      <c r="N89" t="s">
        <v>48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779</v>
      </c>
      <c r="U89" t="str">
        <f t="shared" si="14"/>
        <v/>
      </c>
      <c r="V89" t="b">
        <f t="shared" si="15"/>
        <v>1</v>
      </c>
    </row>
    <row r="90" spans="1:22" x14ac:dyDescent="0.3">
      <c r="A90">
        <v>3</v>
      </c>
      <c r="B90">
        <v>89</v>
      </c>
      <c r="C90">
        <v>8</v>
      </c>
      <c r="D90">
        <v>1</v>
      </c>
      <c r="E90">
        <v>1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994.75</v>
      </c>
      <c r="L90" t="b">
        <v>1</v>
      </c>
      <c r="M90" t="b">
        <v>0</v>
      </c>
      <c r="N90" t="s">
        <v>24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994.75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8</v>
      </c>
      <c r="D91">
        <v>1</v>
      </c>
      <c r="E91">
        <v>1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619.5</v>
      </c>
      <c r="L91" t="b">
        <v>1</v>
      </c>
      <c r="M91" t="b">
        <v>0</v>
      </c>
      <c r="N91" t="s">
        <v>33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619.5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4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706.75</v>
      </c>
      <c r="L92" t="b">
        <v>1</v>
      </c>
      <c r="M92" t="b">
        <v>0</v>
      </c>
      <c r="N92" t="s">
        <v>21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706.75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8</v>
      </c>
      <c r="D93">
        <v>1</v>
      </c>
      <c r="E93">
        <v>1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618.75</v>
      </c>
      <c r="L93" t="b">
        <v>1</v>
      </c>
      <c r="M93" t="b">
        <v>0</v>
      </c>
      <c r="N93" t="s">
        <v>33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618.75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4</v>
      </c>
      <c r="D94">
        <v>1</v>
      </c>
      <c r="E94">
        <v>1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642.75</v>
      </c>
      <c r="L94" t="b">
        <v>1</v>
      </c>
      <c r="M94" t="b">
        <v>0</v>
      </c>
      <c r="N94" t="s">
        <v>50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642.75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699.25</v>
      </c>
      <c r="L95" t="b">
        <v>0</v>
      </c>
      <c r="M95" t="b">
        <v>0</v>
      </c>
      <c r="N95" t="s">
        <v>40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699.25</v>
      </c>
      <c r="U95" t="str">
        <f t="shared" si="14"/>
        <v/>
      </c>
      <c r="V95" t="b">
        <f t="shared" si="15"/>
        <v>0</v>
      </c>
    </row>
    <row r="96" spans="1:22" x14ac:dyDescent="0.3">
      <c r="A96">
        <v>3</v>
      </c>
      <c r="B96">
        <v>95</v>
      </c>
      <c r="C96">
        <v>8</v>
      </c>
      <c r="D96">
        <v>1</v>
      </c>
      <c r="E96">
        <v>2</v>
      </c>
      <c r="F96">
        <v>2</v>
      </c>
      <c r="G96">
        <v>600</v>
      </c>
      <c r="H96">
        <v>0</v>
      </c>
      <c r="I96">
        <v>500</v>
      </c>
      <c r="J96">
        <v>500</v>
      </c>
      <c r="K96">
        <v>3136</v>
      </c>
      <c r="L96" t="b">
        <v>1</v>
      </c>
      <c r="M96" t="b">
        <v>0</v>
      </c>
      <c r="N96" t="s">
        <v>27</v>
      </c>
      <c r="O96">
        <f t="shared" si="8"/>
        <v>3136</v>
      </c>
      <c r="P96" t="str">
        <f t="shared" si="9"/>
        <v/>
      </c>
      <c r="Q96" t="b">
        <f t="shared" si="10"/>
        <v>1</v>
      </c>
      <c r="R96" t="str">
        <f t="shared" si="11"/>
        <v/>
      </c>
      <c r="S96">
        <f t="shared" si="12"/>
        <v>3136</v>
      </c>
      <c r="T96" t="str">
        <f t="shared" si="13"/>
        <v/>
      </c>
      <c r="U96" t="b">
        <f t="shared" si="14"/>
        <v>1</v>
      </c>
      <c r="V96" t="str">
        <f t="shared" si="15"/>
        <v/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1</v>
      </c>
      <c r="F97">
        <v>2</v>
      </c>
      <c r="G97">
        <v>600</v>
      </c>
      <c r="H97">
        <v>0</v>
      </c>
      <c r="I97">
        <v>500</v>
      </c>
      <c r="J97">
        <v>500</v>
      </c>
      <c r="K97">
        <v>1139.25</v>
      </c>
      <c r="L97" t="b">
        <v>1</v>
      </c>
      <c r="M97" t="b">
        <v>0</v>
      </c>
      <c r="N97" t="s">
        <v>51</v>
      </c>
      <c r="O97">
        <f t="shared" si="8"/>
        <v>1139.25</v>
      </c>
      <c r="P97" t="str">
        <f t="shared" si="9"/>
        <v/>
      </c>
      <c r="Q97" t="b">
        <f t="shared" si="10"/>
        <v>1</v>
      </c>
      <c r="R97" t="str">
        <f t="shared" si="11"/>
        <v/>
      </c>
      <c r="S97">
        <f t="shared" si="12"/>
        <v>1139.25</v>
      </c>
      <c r="T97" t="str">
        <f t="shared" si="13"/>
        <v/>
      </c>
      <c r="U97" t="b">
        <f t="shared" si="14"/>
        <v>1</v>
      </c>
      <c r="V97" t="str">
        <f t="shared" si="15"/>
        <v/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1155.25</v>
      </c>
      <c r="L98" t="b">
        <v>1</v>
      </c>
      <c r="M98" t="b">
        <v>0</v>
      </c>
      <c r="N98" t="s">
        <v>36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1155.25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4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947</v>
      </c>
      <c r="L99" t="b">
        <v>1</v>
      </c>
      <c r="M99" t="b">
        <v>0</v>
      </c>
      <c r="N99" t="s">
        <v>16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947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1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683</v>
      </c>
      <c r="L100" t="b">
        <v>1</v>
      </c>
      <c r="M100" t="b">
        <v>0</v>
      </c>
      <c r="N100" t="s">
        <v>33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683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4</v>
      </c>
      <c r="D101">
        <v>1</v>
      </c>
      <c r="E101">
        <v>1</v>
      </c>
      <c r="F101">
        <v>1</v>
      </c>
      <c r="G101">
        <v>600</v>
      </c>
      <c r="H101">
        <v>0</v>
      </c>
      <c r="I101">
        <v>500</v>
      </c>
      <c r="J101">
        <v>500</v>
      </c>
      <c r="K101">
        <v>547</v>
      </c>
      <c r="L101" t="b">
        <v>1</v>
      </c>
      <c r="M101" t="b">
        <v>0</v>
      </c>
      <c r="N101" t="s">
        <v>48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547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11339.75</v>
      </c>
      <c r="L102" t="b">
        <v>1</v>
      </c>
      <c r="M102" t="b">
        <v>0</v>
      </c>
      <c r="N102" t="s">
        <v>27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515.5</v>
      </c>
      <c r="L103" t="b">
        <v>1</v>
      </c>
      <c r="M103" t="b">
        <v>0</v>
      </c>
      <c r="N103" t="s">
        <v>23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515.5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4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522.75</v>
      </c>
      <c r="L104" t="b">
        <v>1</v>
      </c>
      <c r="M104" t="b">
        <v>0</v>
      </c>
      <c r="N104" t="s">
        <v>33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522.75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8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507</v>
      </c>
      <c r="L105" t="b">
        <v>1</v>
      </c>
      <c r="M105" t="b">
        <v>0</v>
      </c>
      <c r="N105" t="s">
        <v>14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507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515</v>
      </c>
      <c r="L106" t="b">
        <v>1</v>
      </c>
      <c r="M106" t="b">
        <v>0</v>
      </c>
      <c r="N106" t="s">
        <v>51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515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4</v>
      </c>
      <c r="D107">
        <v>1</v>
      </c>
      <c r="E107">
        <v>1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563</v>
      </c>
      <c r="L107" t="b">
        <v>1</v>
      </c>
      <c r="M107" t="b">
        <v>0</v>
      </c>
      <c r="N107" t="s">
        <v>37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563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499</v>
      </c>
      <c r="L108" t="b">
        <v>1</v>
      </c>
      <c r="M108" t="b">
        <v>0</v>
      </c>
      <c r="N108" t="s">
        <v>27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499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2</v>
      </c>
      <c r="D109">
        <v>1</v>
      </c>
      <c r="E109">
        <v>2</v>
      </c>
      <c r="F109">
        <v>2</v>
      </c>
      <c r="G109">
        <v>600</v>
      </c>
      <c r="H109">
        <v>0</v>
      </c>
      <c r="I109">
        <v>500</v>
      </c>
      <c r="J109">
        <v>500</v>
      </c>
      <c r="K109">
        <v>715.25</v>
      </c>
      <c r="L109" t="b">
        <v>1</v>
      </c>
      <c r="M109" t="b">
        <v>0</v>
      </c>
      <c r="N109" t="s">
        <v>24</v>
      </c>
      <c r="O109" t="str">
        <f t="shared" si="16"/>
        <v/>
      </c>
      <c r="P109">
        <f t="shared" si="17"/>
        <v>715.25</v>
      </c>
      <c r="Q109" t="str">
        <f t="shared" si="10"/>
        <v/>
      </c>
      <c r="R109" t="b">
        <f t="shared" si="11"/>
        <v>1</v>
      </c>
      <c r="S109">
        <f t="shared" si="12"/>
        <v>715.25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2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595</v>
      </c>
      <c r="L110" t="b">
        <v>1</v>
      </c>
      <c r="M110" t="b">
        <v>0</v>
      </c>
      <c r="N110" t="s">
        <v>51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595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4</v>
      </c>
      <c r="D111">
        <v>1</v>
      </c>
      <c r="E111">
        <v>2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483.25</v>
      </c>
      <c r="L111" t="b">
        <v>1</v>
      </c>
      <c r="M111" t="b">
        <v>0</v>
      </c>
      <c r="N111" t="s">
        <v>24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483.25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2</v>
      </c>
      <c r="D112">
        <v>1</v>
      </c>
      <c r="E112">
        <v>1</v>
      </c>
      <c r="F112">
        <v>2</v>
      </c>
      <c r="G112">
        <v>600</v>
      </c>
      <c r="H112">
        <v>1</v>
      </c>
      <c r="I112">
        <v>500</v>
      </c>
      <c r="J112">
        <v>500</v>
      </c>
      <c r="K112">
        <v>763</v>
      </c>
      <c r="L112" t="b">
        <v>1</v>
      </c>
      <c r="M112" t="b">
        <v>0</v>
      </c>
      <c r="N112" t="s">
        <v>21</v>
      </c>
      <c r="O112" t="str">
        <f t="shared" si="16"/>
        <v/>
      </c>
      <c r="P112">
        <f t="shared" si="17"/>
        <v>763</v>
      </c>
      <c r="Q112" t="str">
        <f t="shared" si="10"/>
        <v/>
      </c>
      <c r="R112" t="b">
        <f t="shared" si="11"/>
        <v>1</v>
      </c>
      <c r="S112">
        <f t="shared" si="12"/>
        <v>763</v>
      </c>
      <c r="T112" t="str">
        <f t="shared" si="13"/>
        <v/>
      </c>
      <c r="U112" t="b">
        <f t="shared" si="14"/>
        <v>1</v>
      </c>
      <c r="V112" t="str">
        <f t="shared" si="15"/>
        <v/>
      </c>
    </row>
    <row r="113" spans="1:22" x14ac:dyDescent="0.3">
      <c r="A113">
        <v>4</v>
      </c>
      <c r="B113">
        <v>12</v>
      </c>
      <c r="C113">
        <v>8</v>
      </c>
      <c r="D113">
        <v>1</v>
      </c>
      <c r="E113">
        <v>1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459</v>
      </c>
      <c r="L113" t="b">
        <v>1</v>
      </c>
      <c r="M113" t="b">
        <v>0</v>
      </c>
      <c r="N113" t="s">
        <v>21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459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499.25</v>
      </c>
      <c r="L114" t="b">
        <v>1</v>
      </c>
      <c r="M114" t="b">
        <v>0</v>
      </c>
      <c r="N114" t="s">
        <v>27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499.25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8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603</v>
      </c>
      <c r="L115" t="b">
        <v>1</v>
      </c>
      <c r="M115" t="b">
        <v>0</v>
      </c>
      <c r="N115" t="s">
        <v>15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603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723.25</v>
      </c>
      <c r="L116" t="b">
        <v>1</v>
      </c>
      <c r="M116" t="b">
        <v>0</v>
      </c>
      <c r="N116" t="s">
        <v>16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723.25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4</v>
      </c>
      <c r="D117">
        <v>1</v>
      </c>
      <c r="E117">
        <v>1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547</v>
      </c>
      <c r="L117" t="b">
        <v>1</v>
      </c>
      <c r="M117" t="b">
        <v>0</v>
      </c>
      <c r="N117" t="s">
        <v>33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547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2</v>
      </c>
      <c r="F118">
        <v>2</v>
      </c>
      <c r="G118">
        <v>600</v>
      </c>
      <c r="H118">
        <v>1</v>
      </c>
      <c r="I118">
        <v>500</v>
      </c>
      <c r="J118">
        <v>500</v>
      </c>
      <c r="K118">
        <v>1082.75</v>
      </c>
      <c r="L118" t="b">
        <v>1</v>
      </c>
      <c r="M118" t="b">
        <v>0</v>
      </c>
      <c r="N118" t="s">
        <v>36</v>
      </c>
      <c r="O118">
        <f t="shared" si="16"/>
        <v>1082.75</v>
      </c>
      <c r="P118" t="str">
        <f t="shared" si="17"/>
        <v/>
      </c>
      <c r="Q118" t="b">
        <f t="shared" si="10"/>
        <v>1</v>
      </c>
      <c r="R118" t="str">
        <f t="shared" si="11"/>
        <v/>
      </c>
      <c r="S118">
        <f t="shared" si="12"/>
        <v>1082.75</v>
      </c>
      <c r="T118" t="str">
        <f t="shared" si="13"/>
        <v/>
      </c>
      <c r="U118" t="b">
        <f t="shared" si="14"/>
        <v>1</v>
      </c>
      <c r="V118" t="str">
        <f t="shared" si="15"/>
        <v/>
      </c>
    </row>
    <row r="119" spans="1:22" x14ac:dyDescent="0.3">
      <c r="A119">
        <v>4</v>
      </c>
      <c r="B119">
        <v>18</v>
      </c>
      <c r="C119">
        <v>4</v>
      </c>
      <c r="D119">
        <v>1</v>
      </c>
      <c r="E119">
        <v>2</v>
      </c>
      <c r="F119">
        <v>1</v>
      </c>
      <c r="G119">
        <v>600</v>
      </c>
      <c r="H119">
        <v>0</v>
      </c>
      <c r="I119">
        <v>500</v>
      </c>
      <c r="J119">
        <v>500</v>
      </c>
      <c r="K119">
        <v>659.25</v>
      </c>
      <c r="L119" t="b">
        <v>1</v>
      </c>
      <c r="M119" t="b">
        <v>0</v>
      </c>
      <c r="N119" t="s">
        <v>17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659.25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4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1091</v>
      </c>
      <c r="L120" t="b">
        <v>0</v>
      </c>
      <c r="M120" t="b">
        <v>0</v>
      </c>
      <c r="N120" t="s">
        <v>52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1091</v>
      </c>
      <c r="U120" t="str">
        <f t="shared" si="14"/>
        <v/>
      </c>
      <c r="V120" t="b">
        <f t="shared" si="15"/>
        <v>0</v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2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1472.25</v>
      </c>
      <c r="L121" t="b">
        <v>1</v>
      </c>
      <c r="M121" t="b">
        <v>0</v>
      </c>
      <c r="N121" t="s">
        <v>26</v>
      </c>
      <c r="O121" t="str">
        <f t="shared" si="16"/>
        <v/>
      </c>
      <c r="P121" t="str">
        <f t="shared" si="17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1472.25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21</v>
      </c>
      <c r="C122">
        <v>2</v>
      </c>
      <c r="D122">
        <v>1</v>
      </c>
      <c r="E122">
        <v>1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1451</v>
      </c>
      <c r="L122" t="b">
        <v>1</v>
      </c>
      <c r="M122" t="b">
        <v>0</v>
      </c>
      <c r="N122" t="s">
        <v>21</v>
      </c>
      <c r="O122" t="str">
        <f t="shared" si="16"/>
        <v/>
      </c>
      <c r="P122">
        <f t="shared" si="17"/>
        <v>1451</v>
      </c>
      <c r="Q122" t="str">
        <f t="shared" si="10"/>
        <v/>
      </c>
      <c r="R122" t="b">
        <f t="shared" si="11"/>
        <v>1</v>
      </c>
      <c r="S122">
        <f t="shared" si="12"/>
        <v>1451</v>
      </c>
      <c r="T122" t="str">
        <f t="shared" si="13"/>
        <v/>
      </c>
      <c r="U122" t="b">
        <f t="shared" si="14"/>
        <v>1</v>
      </c>
      <c r="V122" t="str">
        <f t="shared" si="15"/>
        <v/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1555</v>
      </c>
      <c r="L123" t="b">
        <v>1</v>
      </c>
      <c r="M123" t="b">
        <v>0</v>
      </c>
      <c r="N123" t="s">
        <v>19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1555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1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835</v>
      </c>
      <c r="L124" t="b">
        <v>1</v>
      </c>
      <c r="M124" t="b">
        <v>0</v>
      </c>
      <c r="N124" t="s">
        <v>21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835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24</v>
      </c>
      <c r="C125">
        <v>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786.75</v>
      </c>
      <c r="L125" t="b">
        <v>1</v>
      </c>
      <c r="M125" t="b">
        <v>0</v>
      </c>
      <c r="N125" t="s">
        <v>45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786.75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8</v>
      </c>
      <c r="D126">
        <v>1</v>
      </c>
      <c r="E126">
        <v>1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1699</v>
      </c>
      <c r="L126" t="b">
        <v>1</v>
      </c>
      <c r="M126" t="b">
        <v>0</v>
      </c>
      <c r="N126" t="s">
        <v>25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1699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8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747.25</v>
      </c>
      <c r="L127" t="b">
        <v>1</v>
      </c>
      <c r="M127" t="b">
        <v>0</v>
      </c>
      <c r="N127" t="s">
        <v>33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747.25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4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1051</v>
      </c>
      <c r="L128" t="b">
        <v>0</v>
      </c>
      <c r="M128" t="b">
        <v>0</v>
      </c>
      <c r="N128" t="s">
        <v>27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1051</v>
      </c>
      <c r="U128" t="str">
        <f t="shared" si="14"/>
        <v/>
      </c>
      <c r="V128" t="b">
        <f t="shared" si="15"/>
        <v>0</v>
      </c>
    </row>
    <row r="129" spans="1:22" x14ac:dyDescent="0.3">
      <c r="A129">
        <v>4</v>
      </c>
      <c r="B129">
        <v>28</v>
      </c>
      <c r="C129">
        <v>8</v>
      </c>
      <c r="D129">
        <v>1</v>
      </c>
      <c r="E129">
        <v>2</v>
      </c>
      <c r="F129">
        <v>2</v>
      </c>
      <c r="G129">
        <v>600</v>
      </c>
      <c r="H129">
        <v>1</v>
      </c>
      <c r="I129">
        <v>500</v>
      </c>
      <c r="J129">
        <v>500</v>
      </c>
      <c r="K129">
        <v>992</v>
      </c>
      <c r="L129" t="b">
        <v>1</v>
      </c>
      <c r="M129" t="b">
        <v>0</v>
      </c>
      <c r="N129" t="s">
        <v>22</v>
      </c>
      <c r="O129">
        <f t="shared" si="16"/>
        <v>992</v>
      </c>
      <c r="P129" t="str">
        <f t="shared" si="17"/>
        <v/>
      </c>
      <c r="Q129" t="b">
        <f t="shared" si="10"/>
        <v>1</v>
      </c>
      <c r="R129" t="str">
        <f t="shared" si="11"/>
        <v/>
      </c>
      <c r="S129">
        <f t="shared" si="12"/>
        <v>992</v>
      </c>
      <c r="T129" t="str">
        <f t="shared" si="13"/>
        <v/>
      </c>
      <c r="U129" t="b">
        <f t="shared" si="14"/>
        <v>1</v>
      </c>
      <c r="V129" t="str">
        <f t="shared" si="15"/>
        <v/>
      </c>
    </row>
    <row r="130" spans="1:22" x14ac:dyDescent="0.3">
      <c r="A130">
        <v>4</v>
      </c>
      <c r="B130">
        <v>29</v>
      </c>
      <c r="C130">
        <v>4</v>
      </c>
      <c r="D130">
        <v>1</v>
      </c>
      <c r="E130">
        <v>2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610.75</v>
      </c>
      <c r="L130" t="b">
        <v>1</v>
      </c>
      <c r="M130" t="b">
        <v>0</v>
      </c>
      <c r="N130" t="s">
        <v>36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610.75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30</v>
      </c>
      <c r="C131">
        <v>4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539.25</v>
      </c>
      <c r="L131" t="b">
        <v>1</v>
      </c>
      <c r="M131" t="b">
        <v>0</v>
      </c>
      <c r="N131" t="s">
        <v>53</v>
      </c>
      <c r="O131" t="str">
        <f t="shared" si="16"/>
        <v/>
      </c>
      <c r="P131" t="str">
        <f t="shared" si="17"/>
        <v/>
      </c>
      <c r="Q131" t="str">
        <f t="shared" ref="Q131:Q194" si="18">IF(AND(F131=2,C131=8),L131,"")</f>
        <v/>
      </c>
      <c r="R131" t="str">
        <f t="shared" ref="R131:R194" si="19">IF(AND(F131=2,C131=2),L131,"")</f>
        <v/>
      </c>
      <c r="S131" t="str">
        <f t="shared" ref="S131:S194" si="20">IF(F131=2,K131,"")</f>
        <v/>
      </c>
      <c r="T131">
        <f t="shared" ref="T131:T194" si="21">IF(F131=1,K131,"")</f>
        <v>539.25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31</v>
      </c>
      <c r="C132">
        <v>4</v>
      </c>
      <c r="D132">
        <v>1</v>
      </c>
      <c r="E132">
        <v>2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707.25</v>
      </c>
      <c r="L132" t="b">
        <v>1</v>
      </c>
      <c r="M132" t="b">
        <v>0</v>
      </c>
      <c r="N132" t="s">
        <v>14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707.25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32</v>
      </c>
      <c r="C133">
        <v>4</v>
      </c>
      <c r="D133">
        <v>1</v>
      </c>
      <c r="E133">
        <v>2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947.5</v>
      </c>
      <c r="L133" t="b">
        <v>1</v>
      </c>
      <c r="M133" t="b">
        <v>0</v>
      </c>
      <c r="N133" t="s">
        <v>52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947.5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8</v>
      </c>
      <c r="D134">
        <v>1</v>
      </c>
      <c r="E134">
        <v>2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627</v>
      </c>
      <c r="L134" t="b">
        <v>1</v>
      </c>
      <c r="M134" t="b">
        <v>0</v>
      </c>
      <c r="N134" t="s">
        <v>24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627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539.25</v>
      </c>
      <c r="L135" t="b">
        <v>1</v>
      </c>
      <c r="M135" t="b">
        <v>0</v>
      </c>
      <c r="N135" t="s">
        <v>40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539.25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35</v>
      </c>
      <c r="C136">
        <v>8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1915.25</v>
      </c>
      <c r="L136" t="b">
        <v>0</v>
      </c>
      <c r="M136" t="b">
        <v>0</v>
      </c>
      <c r="N136" t="s">
        <v>32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1915.25</v>
      </c>
      <c r="U136" t="str">
        <f t="shared" si="22"/>
        <v/>
      </c>
      <c r="V136" t="b">
        <f t="shared" si="23"/>
        <v>0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2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1328.25</v>
      </c>
      <c r="L137" t="b">
        <v>1</v>
      </c>
      <c r="M137" t="b">
        <v>0</v>
      </c>
      <c r="N137" t="s">
        <v>21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1328.25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8</v>
      </c>
      <c r="D138">
        <v>1</v>
      </c>
      <c r="E138">
        <v>2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683.25</v>
      </c>
      <c r="L138" t="b">
        <v>1</v>
      </c>
      <c r="M138" t="b">
        <v>0</v>
      </c>
      <c r="N138" t="s">
        <v>46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683.25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8</v>
      </c>
      <c r="D139">
        <v>1</v>
      </c>
      <c r="E139">
        <v>2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411.25</v>
      </c>
      <c r="L139" t="b">
        <v>1</v>
      </c>
      <c r="M139" t="b">
        <v>0</v>
      </c>
      <c r="N139" t="s">
        <v>24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411.25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2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459.25</v>
      </c>
      <c r="L140" t="b">
        <v>1</v>
      </c>
      <c r="M140" t="b">
        <v>0</v>
      </c>
      <c r="N140" t="s">
        <v>24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459.25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4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555</v>
      </c>
      <c r="L141" t="b">
        <v>1</v>
      </c>
      <c r="M141" t="b">
        <v>0</v>
      </c>
      <c r="N141" t="s">
        <v>37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555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1</v>
      </c>
      <c r="F142">
        <v>2</v>
      </c>
      <c r="G142">
        <v>600</v>
      </c>
      <c r="H142">
        <v>1</v>
      </c>
      <c r="I142">
        <v>500</v>
      </c>
      <c r="J142">
        <v>500</v>
      </c>
      <c r="K142">
        <v>1507</v>
      </c>
      <c r="L142" t="b">
        <v>0</v>
      </c>
      <c r="M142" t="b">
        <v>0</v>
      </c>
      <c r="N142" t="s">
        <v>24</v>
      </c>
      <c r="O142">
        <f t="shared" si="16"/>
        <v>1507</v>
      </c>
      <c r="P142" t="str">
        <f t="shared" si="17"/>
        <v/>
      </c>
      <c r="Q142" t="b">
        <f t="shared" si="18"/>
        <v>0</v>
      </c>
      <c r="R142" t="str">
        <f t="shared" si="19"/>
        <v/>
      </c>
      <c r="S142">
        <f t="shared" si="20"/>
        <v>1507</v>
      </c>
      <c r="T142" t="str">
        <f t="shared" si="21"/>
        <v/>
      </c>
      <c r="U142" t="b">
        <f t="shared" si="22"/>
        <v>0</v>
      </c>
      <c r="V142" t="str">
        <f t="shared" si="23"/>
        <v/>
      </c>
    </row>
    <row r="143" spans="1:22" x14ac:dyDescent="0.3">
      <c r="A143">
        <v>4</v>
      </c>
      <c r="B143">
        <v>42</v>
      </c>
      <c r="C143">
        <v>8</v>
      </c>
      <c r="D143">
        <v>1</v>
      </c>
      <c r="E143">
        <v>1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928.75</v>
      </c>
      <c r="L143" t="b">
        <v>1</v>
      </c>
      <c r="M143" t="b">
        <v>0</v>
      </c>
      <c r="N143" t="s">
        <v>14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928.75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4</v>
      </c>
      <c r="D144">
        <v>1</v>
      </c>
      <c r="E144">
        <v>1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650.75</v>
      </c>
      <c r="L144" t="b">
        <v>0</v>
      </c>
      <c r="M144" t="b">
        <v>0</v>
      </c>
      <c r="N144" t="s">
        <v>17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650.75</v>
      </c>
      <c r="U144" t="str">
        <f t="shared" si="22"/>
        <v/>
      </c>
      <c r="V144" t="b">
        <f t="shared" si="23"/>
        <v>0</v>
      </c>
    </row>
    <row r="145" spans="1:22" x14ac:dyDescent="0.3">
      <c r="A145">
        <v>4</v>
      </c>
      <c r="B145">
        <v>44</v>
      </c>
      <c r="C145">
        <v>8</v>
      </c>
      <c r="D145">
        <v>1</v>
      </c>
      <c r="E145">
        <v>2</v>
      </c>
      <c r="F145">
        <v>2</v>
      </c>
      <c r="G145">
        <v>600</v>
      </c>
      <c r="H145">
        <v>1</v>
      </c>
      <c r="I145">
        <v>500</v>
      </c>
      <c r="J145">
        <v>500</v>
      </c>
      <c r="K145">
        <v>784.25</v>
      </c>
      <c r="L145" t="b">
        <v>1</v>
      </c>
      <c r="M145" t="b">
        <v>0</v>
      </c>
      <c r="N145" t="s">
        <v>39</v>
      </c>
      <c r="O145">
        <f t="shared" si="16"/>
        <v>784.25</v>
      </c>
      <c r="P145" t="str">
        <f t="shared" si="17"/>
        <v/>
      </c>
      <c r="Q145" t="b">
        <f t="shared" si="18"/>
        <v>1</v>
      </c>
      <c r="R145" t="str">
        <f t="shared" si="19"/>
        <v/>
      </c>
      <c r="S145">
        <f t="shared" si="20"/>
        <v>784.25</v>
      </c>
      <c r="T145" t="str">
        <f t="shared" si="21"/>
        <v/>
      </c>
      <c r="U145" t="b">
        <f t="shared" si="22"/>
        <v>1</v>
      </c>
      <c r="V145" t="str">
        <f t="shared" si="23"/>
        <v/>
      </c>
    </row>
    <row r="146" spans="1:22" x14ac:dyDescent="0.3">
      <c r="A146">
        <v>4</v>
      </c>
      <c r="B146">
        <v>45</v>
      </c>
      <c r="C146">
        <v>8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1355.25</v>
      </c>
      <c r="L146" t="b">
        <v>1</v>
      </c>
      <c r="M146" t="b">
        <v>0</v>
      </c>
      <c r="N146" t="s">
        <v>27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1355.25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46</v>
      </c>
      <c r="C147">
        <v>4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523.25</v>
      </c>
      <c r="L147" t="b">
        <v>1</v>
      </c>
      <c r="M147" t="b">
        <v>0</v>
      </c>
      <c r="N147" t="s">
        <v>40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523.25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1515</v>
      </c>
      <c r="L148" t="b">
        <v>1</v>
      </c>
      <c r="M148" t="b">
        <v>0</v>
      </c>
      <c r="N148" t="s">
        <v>21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1515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1</v>
      </c>
      <c r="F149">
        <v>2</v>
      </c>
      <c r="G149">
        <v>600</v>
      </c>
      <c r="H149">
        <v>1</v>
      </c>
      <c r="I149">
        <v>500</v>
      </c>
      <c r="J149">
        <v>500</v>
      </c>
      <c r="K149">
        <v>739.25</v>
      </c>
      <c r="L149" t="b">
        <v>1</v>
      </c>
      <c r="M149" t="b">
        <v>0</v>
      </c>
      <c r="N149" t="s">
        <v>21</v>
      </c>
      <c r="O149">
        <f t="shared" si="16"/>
        <v>739.25</v>
      </c>
      <c r="P149" t="str">
        <f t="shared" si="17"/>
        <v/>
      </c>
      <c r="Q149" t="b">
        <f t="shared" si="18"/>
        <v>1</v>
      </c>
      <c r="R149" t="str">
        <f t="shared" si="19"/>
        <v/>
      </c>
      <c r="S149">
        <f t="shared" si="20"/>
        <v>739.25</v>
      </c>
      <c r="T149" t="str">
        <f t="shared" si="21"/>
        <v/>
      </c>
      <c r="U149" t="b">
        <f t="shared" si="22"/>
        <v>1</v>
      </c>
      <c r="V149" t="str">
        <f t="shared" si="23"/>
        <v/>
      </c>
    </row>
    <row r="150" spans="1:22" x14ac:dyDescent="0.3">
      <c r="A150">
        <v>4</v>
      </c>
      <c r="B150">
        <v>49</v>
      </c>
      <c r="C150">
        <v>4</v>
      </c>
      <c r="D150">
        <v>1</v>
      </c>
      <c r="E150">
        <v>1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1211</v>
      </c>
      <c r="L150" t="b">
        <v>1</v>
      </c>
      <c r="M150" t="b">
        <v>0</v>
      </c>
      <c r="N150" t="s">
        <v>26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1211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1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1459</v>
      </c>
      <c r="L151" t="b">
        <v>1</v>
      </c>
      <c r="M151" t="b">
        <v>0</v>
      </c>
      <c r="N151" t="s">
        <v>18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1459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8</v>
      </c>
      <c r="D152">
        <v>1</v>
      </c>
      <c r="E152">
        <v>1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755.25</v>
      </c>
      <c r="L152" t="b">
        <v>0</v>
      </c>
      <c r="M152" t="b">
        <v>0</v>
      </c>
      <c r="N152" t="s">
        <v>17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755.25</v>
      </c>
      <c r="U152" t="str">
        <f t="shared" si="22"/>
        <v/>
      </c>
      <c r="V152" t="b">
        <f t="shared" si="23"/>
        <v>0</v>
      </c>
    </row>
    <row r="153" spans="1:22" x14ac:dyDescent="0.3">
      <c r="A153">
        <v>4</v>
      </c>
      <c r="B153">
        <v>52</v>
      </c>
      <c r="C153">
        <v>8</v>
      </c>
      <c r="D153">
        <v>1</v>
      </c>
      <c r="E153">
        <v>2</v>
      </c>
      <c r="F153">
        <v>2</v>
      </c>
      <c r="G153">
        <v>600</v>
      </c>
      <c r="H153">
        <v>0</v>
      </c>
      <c r="I153">
        <v>500</v>
      </c>
      <c r="J153">
        <v>500</v>
      </c>
      <c r="K153">
        <v>976.5</v>
      </c>
      <c r="L153" t="b">
        <v>1</v>
      </c>
      <c r="M153" t="b">
        <v>0</v>
      </c>
      <c r="N153" t="s">
        <v>24</v>
      </c>
      <c r="O153">
        <f t="shared" si="16"/>
        <v>976.5</v>
      </c>
      <c r="P153" t="str">
        <f t="shared" si="17"/>
        <v/>
      </c>
      <c r="Q153" t="b">
        <f t="shared" si="18"/>
        <v>1</v>
      </c>
      <c r="R153" t="str">
        <f t="shared" si="19"/>
        <v/>
      </c>
      <c r="S153">
        <f t="shared" si="20"/>
        <v>976.5</v>
      </c>
      <c r="T153" t="str">
        <f t="shared" si="21"/>
        <v/>
      </c>
      <c r="U153" t="b">
        <f t="shared" si="22"/>
        <v>1</v>
      </c>
      <c r="V153" t="str">
        <f t="shared" si="23"/>
        <v/>
      </c>
    </row>
    <row r="154" spans="1:22" x14ac:dyDescent="0.3">
      <c r="A154">
        <v>4</v>
      </c>
      <c r="B154">
        <v>53</v>
      </c>
      <c r="C154">
        <v>4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1115</v>
      </c>
      <c r="L154" t="b">
        <v>1</v>
      </c>
      <c r="M154" t="b">
        <v>0</v>
      </c>
      <c r="N154" t="s">
        <v>23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1115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1</v>
      </c>
      <c r="F155">
        <v>2</v>
      </c>
      <c r="G155">
        <v>600</v>
      </c>
      <c r="H155">
        <v>1</v>
      </c>
      <c r="I155">
        <v>500</v>
      </c>
      <c r="J155">
        <v>500</v>
      </c>
      <c r="K155">
        <v>1187</v>
      </c>
      <c r="L155" t="b">
        <v>1</v>
      </c>
      <c r="M155" t="b">
        <v>0</v>
      </c>
      <c r="N155" t="s">
        <v>21</v>
      </c>
      <c r="O155">
        <f t="shared" si="16"/>
        <v>1187</v>
      </c>
      <c r="P155" t="str">
        <f t="shared" si="17"/>
        <v/>
      </c>
      <c r="Q155" t="b">
        <f t="shared" si="18"/>
        <v>1</v>
      </c>
      <c r="R155" t="str">
        <f t="shared" si="19"/>
        <v/>
      </c>
      <c r="S155">
        <f t="shared" si="20"/>
        <v>1187</v>
      </c>
      <c r="T155" t="str">
        <f t="shared" si="21"/>
        <v/>
      </c>
      <c r="U155" t="b">
        <f t="shared" si="22"/>
        <v>1</v>
      </c>
      <c r="V155" t="str">
        <f t="shared" si="23"/>
        <v/>
      </c>
    </row>
    <row r="156" spans="1:22" x14ac:dyDescent="0.3">
      <c r="A156">
        <v>4</v>
      </c>
      <c r="B156">
        <v>55</v>
      </c>
      <c r="C156">
        <v>4</v>
      </c>
      <c r="D156">
        <v>1</v>
      </c>
      <c r="E156">
        <v>1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707.25</v>
      </c>
      <c r="L156" t="b">
        <v>1</v>
      </c>
      <c r="M156" t="b">
        <v>0</v>
      </c>
      <c r="N156" t="s">
        <v>54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707.25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4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547.25</v>
      </c>
      <c r="L157" t="b">
        <v>1</v>
      </c>
      <c r="M157" t="b">
        <v>0</v>
      </c>
      <c r="N157" t="s">
        <v>33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547.25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8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1139</v>
      </c>
      <c r="L158" t="b">
        <v>1</v>
      </c>
      <c r="M158" t="b">
        <v>0</v>
      </c>
      <c r="N158" t="s">
        <v>55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1139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8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619</v>
      </c>
      <c r="L159" t="b">
        <v>1</v>
      </c>
      <c r="M159" t="b">
        <v>0</v>
      </c>
      <c r="N159" t="s">
        <v>26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619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635.25</v>
      </c>
      <c r="L160" t="b">
        <v>1</v>
      </c>
      <c r="M160" t="b">
        <v>0</v>
      </c>
      <c r="N160" t="s">
        <v>16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635.25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4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619.25</v>
      </c>
      <c r="L161" t="b">
        <v>1</v>
      </c>
      <c r="M161" t="b">
        <v>0</v>
      </c>
      <c r="N161" t="s">
        <v>14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619.25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1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1123.25</v>
      </c>
      <c r="L162" t="b">
        <v>1</v>
      </c>
      <c r="M162" t="b">
        <v>0</v>
      </c>
      <c r="N162" t="s">
        <v>36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1123.25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62</v>
      </c>
      <c r="C163">
        <v>4</v>
      </c>
      <c r="D163">
        <v>1</v>
      </c>
      <c r="E163">
        <v>1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842.75</v>
      </c>
      <c r="L163" t="b">
        <v>1</v>
      </c>
      <c r="M163" t="b">
        <v>0</v>
      </c>
      <c r="N163" t="s">
        <v>17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842.75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874.5</v>
      </c>
      <c r="L164" t="b">
        <v>1</v>
      </c>
      <c r="M164" t="b">
        <v>0</v>
      </c>
      <c r="N164" t="s">
        <v>33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874.5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2</v>
      </c>
      <c r="F165">
        <v>2</v>
      </c>
      <c r="G165">
        <v>600</v>
      </c>
      <c r="H165">
        <v>1</v>
      </c>
      <c r="I165">
        <v>500</v>
      </c>
      <c r="J165">
        <v>500</v>
      </c>
      <c r="K165">
        <v>931</v>
      </c>
      <c r="L165" t="b">
        <v>1</v>
      </c>
      <c r="M165" t="b">
        <v>0</v>
      </c>
      <c r="N165" t="s">
        <v>42</v>
      </c>
      <c r="O165">
        <f t="shared" si="16"/>
        <v>931</v>
      </c>
      <c r="P165" t="str">
        <f t="shared" si="17"/>
        <v/>
      </c>
      <c r="Q165" t="b">
        <f t="shared" si="18"/>
        <v>1</v>
      </c>
      <c r="R165" t="str">
        <f t="shared" si="19"/>
        <v/>
      </c>
      <c r="S165">
        <f t="shared" si="20"/>
        <v>931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65</v>
      </c>
      <c r="C166">
        <v>8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1027</v>
      </c>
      <c r="L166" t="b">
        <v>1</v>
      </c>
      <c r="M166" t="b">
        <v>0</v>
      </c>
      <c r="N166" t="s">
        <v>17</v>
      </c>
      <c r="O166">
        <f t="shared" si="16"/>
        <v>1027</v>
      </c>
      <c r="P166" t="str">
        <f t="shared" si="17"/>
        <v/>
      </c>
      <c r="Q166" t="b">
        <f t="shared" si="18"/>
        <v>1</v>
      </c>
      <c r="R166" t="str">
        <f t="shared" si="19"/>
        <v/>
      </c>
      <c r="S166">
        <f t="shared" si="20"/>
        <v>1027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66</v>
      </c>
      <c r="C167">
        <v>8</v>
      </c>
      <c r="D167">
        <v>1</v>
      </c>
      <c r="E167">
        <v>1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587.25</v>
      </c>
      <c r="L167" t="b">
        <v>1</v>
      </c>
      <c r="M167" t="b">
        <v>0</v>
      </c>
      <c r="N167" t="s">
        <v>24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587.25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2</v>
      </c>
      <c r="F168">
        <v>2</v>
      </c>
      <c r="G168">
        <v>600</v>
      </c>
      <c r="H168">
        <v>0</v>
      </c>
      <c r="I168">
        <v>500</v>
      </c>
      <c r="J168">
        <v>500</v>
      </c>
      <c r="K168">
        <v>731</v>
      </c>
      <c r="L168" t="b">
        <v>1</v>
      </c>
      <c r="M168" t="b">
        <v>0</v>
      </c>
      <c r="N168" t="s">
        <v>24</v>
      </c>
      <c r="O168">
        <f t="shared" si="16"/>
        <v>731</v>
      </c>
      <c r="P168" t="str">
        <f t="shared" si="17"/>
        <v/>
      </c>
      <c r="Q168" t="b">
        <f t="shared" si="18"/>
        <v>1</v>
      </c>
      <c r="R168" t="str">
        <f t="shared" si="19"/>
        <v/>
      </c>
      <c r="S168">
        <f t="shared" si="20"/>
        <v>731</v>
      </c>
      <c r="T168" t="str">
        <f t="shared" si="21"/>
        <v/>
      </c>
      <c r="U168" t="b">
        <f t="shared" si="22"/>
        <v>1</v>
      </c>
      <c r="V168" t="str">
        <f t="shared" si="23"/>
        <v/>
      </c>
    </row>
    <row r="169" spans="1:22" x14ac:dyDescent="0.3">
      <c r="A169">
        <v>4</v>
      </c>
      <c r="B169">
        <v>68</v>
      </c>
      <c r="C169">
        <v>8</v>
      </c>
      <c r="D169">
        <v>1</v>
      </c>
      <c r="E169">
        <v>2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691.25</v>
      </c>
      <c r="L169" t="b">
        <v>1</v>
      </c>
      <c r="M169" t="b">
        <v>0</v>
      </c>
      <c r="N169" t="s">
        <v>56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691.25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2</v>
      </c>
      <c r="D170">
        <v>1</v>
      </c>
      <c r="E170">
        <v>1</v>
      </c>
      <c r="F170">
        <v>2</v>
      </c>
      <c r="G170">
        <v>600</v>
      </c>
      <c r="H170">
        <v>1</v>
      </c>
      <c r="I170">
        <v>500</v>
      </c>
      <c r="J170">
        <v>500</v>
      </c>
      <c r="K170">
        <v>755</v>
      </c>
      <c r="L170" t="b">
        <v>0</v>
      </c>
      <c r="M170" t="b">
        <v>0</v>
      </c>
      <c r="N170" t="s">
        <v>24</v>
      </c>
      <c r="O170" t="str">
        <f t="shared" si="16"/>
        <v/>
      </c>
      <c r="P170">
        <f t="shared" si="17"/>
        <v>755</v>
      </c>
      <c r="Q170" t="str">
        <f t="shared" si="18"/>
        <v/>
      </c>
      <c r="R170" t="b">
        <f t="shared" si="19"/>
        <v>0</v>
      </c>
      <c r="S170">
        <f t="shared" si="20"/>
        <v>755</v>
      </c>
      <c r="T170" t="str">
        <f t="shared" si="21"/>
        <v/>
      </c>
      <c r="U170" t="b">
        <f t="shared" si="22"/>
        <v>0</v>
      </c>
      <c r="V170" t="str">
        <f t="shared" si="23"/>
        <v/>
      </c>
    </row>
    <row r="171" spans="1:22" x14ac:dyDescent="0.3">
      <c r="A171">
        <v>4</v>
      </c>
      <c r="B171">
        <v>70</v>
      </c>
      <c r="C171">
        <v>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1456.25</v>
      </c>
      <c r="L171" t="b">
        <v>1</v>
      </c>
      <c r="M171" t="b">
        <v>0</v>
      </c>
      <c r="N171" t="s">
        <v>40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1456.25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8</v>
      </c>
      <c r="D172">
        <v>1</v>
      </c>
      <c r="E172">
        <v>2</v>
      </c>
      <c r="F172">
        <v>2</v>
      </c>
      <c r="G172">
        <v>600</v>
      </c>
      <c r="H172">
        <v>0</v>
      </c>
      <c r="I172">
        <v>500</v>
      </c>
      <c r="J172">
        <v>500</v>
      </c>
      <c r="K172">
        <v>923</v>
      </c>
      <c r="L172" t="b">
        <v>1</v>
      </c>
      <c r="M172" t="b">
        <v>0</v>
      </c>
      <c r="N172" t="s">
        <v>21</v>
      </c>
      <c r="O172">
        <f t="shared" si="24"/>
        <v>923</v>
      </c>
      <c r="P172" t="str">
        <f t="shared" si="25"/>
        <v/>
      </c>
      <c r="Q172" t="b">
        <f t="shared" si="18"/>
        <v>1</v>
      </c>
      <c r="R172" t="str">
        <f t="shared" si="19"/>
        <v/>
      </c>
      <c r="S172">
        <f t="shared" si="20"/>
        <v>923</v>
      </c>
      <c r="T172" t="str">
        <f t="shared" si="21"/>
        <v/>
      </c>
      <c r="U172" t="b">
        <f t="shared" si="22"/>
        <v>1</v>
      </c>
      <c r="V172" t="str">
        <f t="shared" si="23"/>
        <v/>
      </c>
    </row>
    <row r="173" spans="1:22" x14ac:dyDescent="0.3">
      <c r="A173">
        <v>4</v>
      </c>
      <c r="B173">
        <v>72</v>
      </c>
      <c r="C173">
        <v>2</v>
      </c>
      <c r="D173">
        <v>1</v>
      </c>
      <c r="E173">
        <v>1</v>
      </c>
      <c r="F173">
        <v>2</v>
      </c>
      <c r="G173">
        <v>600</v>
      </c>
      <c r="H173">
        <v>0</v>
      </c>
      <c r="I173">
        <v>500</v>
      </c>
      <c r="J173">
        <v>500</v>
      </c>
      <c r="K173">
        <v>547</v>
      </c>
      <c r="L173" t="b">
        <v>0</v>
      </c>
      <c r="M173" t="b">
        <v>0</v>
      </c>
      <c r="N173" t="s">
        <v>51</v>
      </c>
      <c r="O173" t="str">
        <f t="shared" si="24"/>
        <v/>
      </c>
      <c r="P173">
        <f t="shared" si="25"/>
        <v>547</v>
      </c>
      <c r="Q173" t="str">
        <f t="shared" si="18"/>
        <v/>
      </c>
      <c r="R173" t="b">
        <f t="shared" si="19"/>
        <v>0</v>
      </c>
      <c r="S173">
        <f t="shared" si="20"/>
        <v>547</v>
      </c>
      <c r="T173" t="str">
        <f t="shared" si="21"/>
        <v/>
      </c>
      <c r="U173" t="b">
        <f t="shared" si="22"/>
        <v>0</v>
      </c>
      <c r="V173" t="str">
        <f t="shared" si="23"/>
        <v/>
      </c>
    </row>
    <row r="174" spans="1:22" x14ac:dyDescent="0.3">
      <c r="A174">
        <v>4</v>
      </c>
      <c r="B174">
        <v>73</v>
      </c>
      <c r="C174">
        <v>8</v>
      </c>
      <c r="D174">
        <v>1</v>
      </c>
      <c r="E174">
        <v>1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1800</v>
      </c>
      <c r="L174" t="b">
        <v>1</v>
      </c>
      <c r="M174" t="b">
        <v>0</v>
      </c>
      <c r="N174" t="s">
        <v>33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1800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2</v>
      </c>
      <c r="F175">
        <v>2</v>
      </c>
      <c r="G175">
        <v>600</v>
      </c>
      <c r="H175">
        <v>0</v>
      </c>
      <c r="I175">
        <v>500</v>
      </c>
      <c r="J175">
        <v>500</v>
      </c>
      <c r="K175">
        <v>1331.25</v>
      </c>
      <c r="L175" t="b">
        <v>1</v>
      </c>
      <c r="M175" t="b">
        <v>0</v>
      </c>
      <c r="N175" t="s">
        <v>24</v>
      </c>
      <c r="O175">
        <f t="shared" si="24"/>
        <v>1331.25</v>
      </c>
      <c r="P175" t="str">
        <f t="shared" si="25"/>
        <v/>
      </c>
      <c r="Q175" t="b">
        <f t="shared" si="18"/>
        <v>1</v>
      </c>
      <c r="R175" t="str">
        <f t="shared" si="19"/>
        <v/>
      </c>
      <c r="S175">
        <f t="shared" si="20"/>
        <v>1331.25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2</v>
      </c>
      <c r="F176">
        <v>1</v>
      </c>
      <c r="G176">
        <v>600</v>
      </c>
      <c r="H176">
        <v>1</v>
      </c>
      <c r="I176">
        <v>500</v>
      </c>
      <c r="J176">
        <v>500</v>
      </c>
      <c r="K176">
        <v>875.25</v>
      </c>
      <c r="L176" t="b">
        <v>1</v>
      </c>
      <c r="M176" t="b">
        <v>0</v>
      </c>
      <c r="N176" t="s">
        <v>25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875.25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76</v>
      </c>
      <c r="C177">
        <v>8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987</v>
      </c>
      <c r="L177" t="b">
        <v>1</v>
      </c>
      <c r="M177" t="b">
        <v>0</v>
      </c>
      <c r="N177" t="s">
        <v>27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987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1627.25</v>
      </c>
      <c r="L178" t="b">
        <v>1</v>
      </c>
      <c r="M178" t="b">
        <v>0</v>
      </c>
      <c r="N178" t="s">
        <v>42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1627.25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2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1195</v>
      </c>
      <c r="L179" t="b">
        <v>1</v>
      </c>
      <c r="M179" t="b">
        <v>0</v>
      </c>
      <c r="N179" t="s">
        <v>22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1195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2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1843.25</v>
      </c>
      <c r="L180" t="b">
        <v>1</v>
      </c>
      <c r="M180" t="b">
        <v>0</v>
      </c>
      <c r="N180" t="s">
        <v>26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1843.25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8</v>
      </c>
      <c r="D181">
        <v>1</v>
      </c>
      <c r="E181">
        <v>2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578.75</v>
      </c>
      <c r="L181" t="b">
        <v>1</v>
      </c>
      <c r="M181" t="b">
        <v>0</v>
      </c>
      <c r="N181" t="s">
        <v>46</v>
      </c>
      <c r="O181" t="str">
        <f t="shared" si="24"/>
        <v/>
      </c>
      <c r="P181" t="str">
        <f t="shared" si="25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578.75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2</v>
      </c>
      <c r="G182">
        <v>600</v>
      </c>
      <c r="H182">
        <v>1</v>
      </c>
      <c r="I182">
        <v>500</v>
      </c>
      <c r="J182">
        <v>500</v>
      </c>
      <c r="K182">
        <v>2051</v>
      </c>
      <c r="L182" t="b">
        <v>0</v>
      </c>
      <c r="M182" t="b">
        <v>0</v>
      </c>
      <c r="N182" t="s">
        <v>17</v>
      </c>
      <c r="O182">
        <f t="shared" si="24"/>
        <v>2051</v>
      </c>
      <c r="P182" t="str">
        <f t="shared" si="25"/>
        <v/>
      </c>
      <c r="Q182" t="b">
        <f t="shared" si="18"/>
        <v>0</v>
      </c>
      <c r="R182" t="str">
        <f t="shared" si="19"/>
        <v/>
      </c>
      <c r="S182">
        <f t="shared" si="20"/>
        <v>2051</v>
      </c>
      <c r="T182" t="str">
        <f t="shared" si="21"/>
        <v/>
      </c>
      <c r="U182" t="b">
        <f t="shared" si="22"/>
        <v>0</v>
      </c>
      <c r="V182" t="str">
        <f t="shared" si="23"/>
        <v/>
      </c>
    </row>
    <row r="183" spans="1:22" x14ac:dyDescent="0.3">
      <c r="A183">
        <v>4</v>
      </c>
      <c r="B183">
        <v>82</v>
      </c>
      <c r="C183">
        <v>2</v>
      </c>
      <c r="D183">
        <v>1</v>
      </c>
      <c r="E183">
        <v>2</v>
      </c>
      <c r="F183">
        <v>2</v>
      </c>
      <c r="G183">
        <v>600</v>
      </c>
      <c r="H183">
        <v>0</v>
      </c>
      <c r="I183">
        <v>500</v>
      </c>
      <c r="J183">
        <v>500</v>
      </c>
      <c r="K183">
        <v>1408</v>
      </c>
      <c r="L183" t="b">
        <v>1</v>
      </c>
      <c r="M183" t="b">
        <v>0</v>
      </c>
      <c r="N183" t="s">
        <v>17</v>
      </c>
      <c r="O183" t="str">
        <f t="shared" si="24"/>
        <v/>
      </c>
      <c r="P183">
        <f t="shared" si="25"/>
        <v>1408</v>
      </c>
      <c r="Q183" t="str">
        <f t="shared" si="18"/>
        <v/>
      </c>
      <c r="R183" t="b">
        <f t="shared" si="19"/>
        <v>1</v>
      </c>
      <c r="S183">
        <f t="shared" si="20"/>
        <v>1408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8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1467.25</v>
      </c>
      <c r="L184" t="b">
        <v>1</v>
      </c>
      <c r="M184" t="b">
        <v>0</v>
      </c>
      <c r="N184" t="s">
        <v>29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1467.25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795.25</v>
      </c>
      <c r="L185" t="b">
        <v>1</v>
      </c>
      <c r="M185" t="b">
        <v>0</v>
      </c>
      <c r="N185" t="s">
        <v>19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795.25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2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787</v>
      </c>
      <c r="L186" t="b">
        <v>1</v>
      </c>
      <c r="M186" t="b">
        <v>0</v>
      </c>
      <c r="N186" t="s">
        <v>16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787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2</v>
      </c>
      <c r="D187">
        <v>1</v>
      </c>
      <c r="E187">
        <v>1</v>
      </c>
      <c r="F187">
        <v>2</v>
      </c>
      <c r="G187">
        <v>600</v>
      </c>
      <c r="H187">
        <v>0</v>
      </c>
      <c r="I187">
        <v>500</v>
      </c>
      <c r="J187">
        <v>500</v>
      </c>
      <c r="K187">
        <v>1459</v>
      </c>
      <c r="L187" t="b">
        <v>1</v>
      </c>
      <c r="M187" t="b">
        <v>0</v>
      </c>
      <c r="N187" t="s">
        <v>22</v>
      </c>
      <c r="O187" t="str">
        <f t="shared" si="24"/>
        <v/>
      </c>
      <c r="P187">
        <f t="shared" si="25"/>
        <v>1459</v>
      </c>
      <c r="Q187" t="str">
        <f t="shared" si="18"/>
        <v/>
      </c>
      <c r="R187" t="b">
        <f t="shared" si="19"/>
        <v>1</v>
      </c>
      <c r="S187">
        <f t="shared" si="20"/>
        <v>1459</v>
      </c>
      <c r="T187" t="str">
        <f t="shared" si="21"/>
        <v/>
      </c>
      <c r="U187" t="b">
        <f t="shared" si="22"/>
        <v>1</v>
      </c>
      <c r="V187" t="str">
        <f t="shared" si="23"/>
        <v/>
      </c>
    </row>
    <row r="188" spans="1:22" x14ac:dyDescent="0.3">
      <c r="A188">
        <v>4</v>
      </c>
      <c r="B188">
        <v>87</v>
      </c>
      <c r="C188">
        <v>4</v>
      </c>
      <c r="D188">
        <v>1</v>
      </c>
      <c r="E188">
        <v>1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843</v>
      </c>
      <c r="L188" t="b">
        <v>1</v>
      </c>
      <c r="M188" t="b">
        <v>0</v>
      </c>
      <c r="N188" t="s">
        <v>38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843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2</v>
      </c>
      <c r="D189">
        <v>1</v>
      </c>
      <c r="E189">
        <v>2</v>
      </c>
      <c r="F189">
        <v>2</v>
      </c>
      <c r="G189">
        <v>600</v>
      </c>
      <c r="H189">
        <v>0</v>
      </c>
      <c r="I189">
        <v>500</v>
      </c>
      <c r="J189">
        <v>500</v>
      </c>
      <c r="K189">
        <v>723.25</v>
      </c>
      <c r="L189" t="b">
        <v>1</v>
      </c>
      <c r="M189" t="b">
        <v>0</v>
      </c>
      <c r="N189" t="s">
        <v>21</v>
      </c>
      <c r="O189" t="str">
        <f t="shared" si="24"/>
        <v/>
      </c>
      <c r="P189">
        <f t="shared" si="25"/>
        <v>723.25</v>
      </c>
      <c r="Q189" t="str">
        <f t="shared" si="18"/>
        <v/>
      </c>
      <c r="R189" t="b">
        <f t="shared" si="19"/>
        <v>1</v>
      </c>
      <c r="S189">
        <f t="shared" si="20"/>
        <v>723.25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2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1114.75</v>
      </c>
      <c r="L190" t="b">
        <v>1</v>
      </c>
      <c r="M190" t="b">
        <v>0</v>
      </c>
      <c r="N190" t="s">
        <v>54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1114.75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8</v>
      </c>
      <c r="D191">
        <v>1</v>
      </c>
      <c r="E191">
        <v>2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715.25</v>
      </c>
      <c r="L191" t="b">
        <v>1</v>
      </c>
      <c r="M191" t="b">
        <v>0</v>
      </c>
      <c r="N191" t="s">
        <v>28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715.25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2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507.25</v>
      </c>
      <c r="L192" t="b">
        <v>1</v>
      </c>
      <c r="M192" t="b">
        <v>0</v>
      </c>
      <c r="N192" t="s">
        <v>20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507.25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4</v>
      </c>
      <c r="D193">
        <v>1</v>
      </c>
      <c r="E193">
        <v>2</v>
      </c>
      <c r="F193">
        <v>1</v>
      </c>
      <c r="G193">
        <v>600</v>
      </c>
      <c r="H193">
        <v>1</v>
      </c>
      <c r="I193">
        <v>500</v>
      </c>
      <c r="J193">
        <v>500</v>
      </c>
      <c r="K193">
        <v>1659</v>
      </c>
      <c r="L193" t="b">
        <v>1</v>
      </c>
      <c r="M193" t="b">
        <v>0</v>
      </c>
      <c r="N193" t="s">
        <v>45</v>
      </c>
      <c r="O193" t="str">
        <f t="shared" si="24"/>
        <v/>
      </c>
      <c r="P193" t="str">
        <f t="shared" si="25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1659</v>
      </c>
      <c r="U193" t="str">
        <f t="shared" si="22"/>
        <v/>
      </c>
      <c r="V193" t="b">
        <f t="shared" si="23"/>
        <v>1</v>
      </c>
    </row>
    <row r="194" spans="1:24" x14ac:dyDescent="0.3">
      <c r="A194">
        <v>4</v>
      </c>
      <c r="B194">
        <v>93</v>
      </c>
      <c r="C194">
        <v>4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731.25</v>
      </c>
      <c r="L194" t="b">
        <v>1</v>
      </c>
      <c r="M194" t="b">
        <v>0</v>
      </c>
      <c r="N194" t="s">
        <v>17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731.25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2</v>
      </c>
      <c r="D195">
        <v>1</v>
      </c>
      <c r="E195">
        <v>1</v>
      </c>
      <c r="F195">
        <v>2</v>
      </c>
      <c r="G195">
        <v>600</v>
      </c>
      <c r="H195">
        <v>1</v>
      </c>
      <c r="I195">
        <v>500</v>
      </c>
      <c r="J195">
        <v>500</v>
      </c>
      <c r="K195">
        <v>915</v>
      </c>
      <c r="L195" t="b">
        <v>1</v>
      </c>
      <c r="M195" t="b">
        <v>0</v>
      </c>
      <c r="N195" t="s">
        <v>17</v>
      </c>
      <c r="O195" t="str">
        <f t="shared" si="24"/>
        <v/>
      </c>
      <c r="P195">
        <f t="shared" si="25"/>
        <v>915</v>
      </c>
      <c r="Q195" t="str">
        <f t="shared" ref="Q195:Q201" si="26">IF(AND(F195=2,C195=8),L195,"")</f>
        <v/>
      </c>
      <c r="R195" t="b">
        <f t="shared" ref="R195:R201" si="27">IF(AND(F195=2,C195=2),L195,"")</f>
        <v>1</v>
      </c>
      <c r="S195">
        <f t="shared" ref="S195:S253" si="28">IF(F195=2,K195,"")</f>
        <v>915</v>
      </c>
      <c r="T195" t="str">
        <f t="shared" ref="T195:T253" si="29">IF(F195=1,K195,"")</f>
        <v/>
      </c>
      <c r="U195" t="b">
        <f t="shared" ref="U195:U255" si="30">IF(F195=2,L195,"")</f>
        <v>1</v>
      </c>
      <c r="V195" t="str">
        <f t="shared" ref="V195:V255" si="31">IF(F195=1,L195,"")</f>
        <v/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875</v>
      </c>
      <c r="L196" t="b">
        <v>1</v>
      </c>
      <c r="M196" t="b">
        <v>0</v>
      </c>
      <c r="N196" t="s">
        <v>37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875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1131.25</v>
      </c>
      <c r="L197" t="b">
        <v>0</v>
      </c>
      <c r="M197" t="b">
        <v>0</v>
      </c>
      <c r="N197" t="s">
        <v>15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1131.25</v>
      </c>
      <c r="U197" t="str">
        <f t="shared" si="30"/>
        <v/>
      </c>
      <c r="V197" t="b">
        <f t="shared" si="31"/>
        <v>0</v>
      </c>
    </row>
    <row r="198" spans="1:24" x14ac:dyDescent="0.3">
      <c r="A198">
        <v>4</v>
      </c>
      <c r="B198">
        <v>97</v>
      </c>
      <c r="C198">
        <v>8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1208.25</v>
      </c>
      <c r="L198" t="b">
        <v>1</v>
      </c>
      <c r="M198" t="b">
        <v>0</v>
      </c>
      <c r="N198" t="s">
        <v>47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1208.25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1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1019</v>
      </c>
      <c r="L199" t="b">
        <v>1</v>
      </c>
      <c r="M199" t="b">
        <v>0</v>
      </c>
      <c r="N199" t="s">
        <v>30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1019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4</v>
      </c>
      <c r="D200">
        <v>1</v>
      </c>
      <c r="E200">
        <v>1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531</v>
      </c>
      <c r="L200" t="b">
        <v>1</v>
      </c>
      <c r="M200" t="b">
        <v>0</v>
      </c>
      <c r="N200" t="s">
        <v>20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531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1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1067</v>
      </c>
      <c r="L201" t="b">
        <v>1</v>
      </c>
      <c r="M201" t="b">
        <v>0</v>
      </c>
      <c r="N201" t="s">
        <v>40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1067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1503.125</v>
      </c>
      <c r="P203">
        <f>MEDIAN(P2:P201)</f>
        <v>1531</v>
      </c>
      <c r="Q203">
        <f>COUNTIF(Q2:Q201,TRUE)</f>
        <v>24</v>
      </c>
      <c r="R203">
        <f>COUNTIF(R2:R201,TRUE)</f>
        <v>16</v>
      </c>
      <c r="U203">
        <f>COUNTIF(U2:U201,TRUE)</f>
        <v>40</v>
      </c>
      <c r="V203">
        <f>COUNTIF(V2:V201,TRUE)</f>
        <v>145</v>
      </c>
    </row>
    <row r="204" spans="1:24" x14ac:dyDescent="0.3">
      <c r="Q204">
        <f xml:space="preserve"> COUNTIF(Q2:Q201,FALSE)</f>
        <v>2</v>
      </c>
      <c r="R204">
        <f xml:space="preserve"> COUNTIF(R2:R201,FALSE)</f>
        <v>2</v>
      </c>
      <c r="U204">
        <f xml:space="preserve"> COUNTIF(U2:U201,FALSE)</f>
        <v>4</v>
      </c>
      <c r="V204">
        <f xml:space="preserve"> COUNTIF(V2:V201,FALSE)</f>
        <v>9</v>
      </c>
    </row>
    <row r="206" spans="1:24" x14ac:dyDescent="0.3">
      <c r="O206">
        <f>Q206/O203*100</f>
        <v>6.1410522948984481</v>
      </c>
      <c r="P206">
        <f>R206/P203*100</f>
        <v>5.805936570142971</v>
      </c>
      <c r="Q206">
        <f>Q203/(Q203+Q204)*100</f>
        <v>92.307692307692307</v>
      </c>
      <c r="R206">
        <f>R203/(R203+R204)*100</f>
        <v>88.888888888888886</v>
      </c>
      <c r="S206">
        <f>MEDIAN(S2:S201)</f>
        <v>1503.125</v>
      </c>
      <c r="T206">
        <f>MEDIAN(T2:T201)</f>
        <v>875.125</v>
      </c>
      <c r="U206">
        <f>U203/(U203+U204)*100</f>
        <v>90.909090909090907</v>
      </c>
      <c r="V206">
        <f>V203/(V203+V204)*100</f>
        <v>94.155844155844164</v>
      </c>
      <c r="W206">
        <f>O203</f>
        <v>1503.125</v>
      </c>
      <c r="X206">
        <f>P203</f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me307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2014-07-31T13:47:14Z</dcterms:created>
  <dcterms:modified xsi:type="dcterms:W3CDTF">2014-08-13T09:10:45Z</dcterms:modified>
</cp:coreProperties>
</file>