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QuanLyBanDayNit\Database\"/>
    </mc:Choice>
  </mc:AlternateContent>
  <bookViews>
    <workbookView minimized="1" xWindow="0" yWindow="0" windowWidth="20460" windowHeight="8145" firstSheet="2" activeTab="3"/>
  </bookViews>
  <sheets>
    <sheet name="in" sheetId="16" r:id="rId1"/>
    <sheet name="InsertGiaKH" sheetId="17" r:id="rId2"/>
    <sheet name="InsertMatHang" sheetId="15" r:id="rId3"/>
    <sheet name="Mặt Hàng" sheetId="1" r:id="rId4"/>
    <sheet name="Dây" sheetId="8" r:id="rId5"/>
    <sheet name="Đầu" sheetId="5" r:id="rId6"/>
    <sheet name="Đai" sheetId="12" r:id="rId7"/>
    <sheet name="11111" sheetId="13" r:id="rId8"/>
    <sheet name="Đếm 06-11-2018" sheetId="19" r:id="rId9"/>
  </sheets>
  <definedNames>
    <definedName name="_xlnm.Print_Area" localSheetId="8">'Đếm 06-11-2018'!$A$3:$E$219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7" i="1" l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4" i="1"/>
  <c r="M5" i="1"/>
  <c r="H7" i="8"/>
  <c r="H8" i="8"/>
  <c r="H9" i="8"/>
  <c r="M3" i="1"/>
  <c r="M156" i="1"/>
  <c r="M155" i="1"/>
  <c r="M154" i="1"/>
  <c r="M153" i="1"/>
  <c r="M152" i="1"/>
  <c r="M151" i="1"/>
  <c r="M150" i="1"/>
  <c r="M175" i="1"/>
  <c r="M174" i="1"/>
  <c r="M173" i="1"/>
  <c r="M149" i="1" l="1"/>
  <c r="M148" i="1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B201" i="16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99" i="16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1" i="16" s="1"/>
  <c r="B112" i="16" s="1"/>
  <c r="B113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78" i="16"/>
  <c r="B79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5" i="16" s="1"/>
  <c r="B96" i="16" s="1"/>
  <c r="B97" i="16" s="1"/>
  <c r="B52" i="16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5" i="16" s="1"/>
  <c r="B76" i="16" s="1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N4" i="15" l="1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3" i="15"/>
  <c r="F13" i="5" l="1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4" i="5"/>
  <c r="F5" i="5"/>
  <c r="F6" i="5"/>
  <c r="F7" i="5"/>
  <c r="F8" i="5"/>
  <c r="F9" i="5"/>
  <c r="F10" i="5"/>
  <c r="F11" i="5"/>
  <c r="F1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3" i="5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H4" i="8"/>
  <c r="H5" i="8"/>
  <c r="H6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H3" i="8"/>
  <c r="F3" i="8"/>
  <c r="D3" i="8"/>
  <c r="M171" i="1"/>
  <c r="M163" i="1"/>
  <c r="M164" i="1"/>
  <c r="M165" i="1"/>
  <c r="M167" i="1"/>
  <c r="M143" i="1"/>
  <c r="M144" i="1"/>
  <c r="M145" i="1"/>
  <c r="M146" i="1"/>
  <c r="M139" i="1"/>
  <c r="M140" i="1"/>
  <c r="M141" i="1"/>
  <c r="M142" i="1"/>
  <c r="M135" i="1"/>
  <c r="M136" i="1"/>
  <c r="M137" i="1"/>
  <c r="M138" i="1"/>
  <c r="M128" i="1"/>
  <c r="M129" i="1"/>
  <c r="M130" i="1"/>
  <c r="M131" i="1"/>
  <c r="M132" i="1"/>
  <c r="M133" i="1"/>
  <c r="M134" i="1"/>
  <c r="M168" i="1" l="1"/>
  <c r="M147" i="1"/>
  <c r="M170" i="1"/>
  <c r="M169" i="1"/>
  <c r="M166" i="1"/>
  <c r="M172" i="1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G81" i="13"/>
  <c r="H81" i="13" s="1"/>
  <c r="G80" i="13"/>
  <c r="H80" i="13" s="1"/>
  <c r="G79" i="13"/>
  <c r="H79" i="13" s="1"/>
  <c r="G78" i="13"/>
  <c r="H78" i="13" s="1"/>
  <c r="G77" i="13"/>
  <c r="H77" i="13" s="1"/>
  <c r="H76" i="13"/>
  <c r="G76" i="13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G67" i="13"/>
  <c r="H67" i="13" s="1"/>
  <c r="G66" i="13"/>
  <c r="H66" i="13" s="1"/>
  <c r="G65" i="13"/>
  <c r="H65" i="13" s="1"/>
  <c r="G64" i="13"/>
  <c r="H64" i="13" s="1"/>
  <c r="G63" i="13"/>
  <c r="H63" i="13" s="1"/>
  <c r="G62" i="13"/>
  <c r="H62" i="13" s="1"/>
  <c r="G61" i="13"/>
  <c r="H61" i="13" s="1"/>
  <c r="G60" i="13"/>
  <c r="H60" i="13" s="1"/>
  <c r="G59" i="13"/>
  <c r="H59" i="13" s="1"/>
  <c r="G58" i="13"/>
  <c r="H58" i="13" s="1"/>
  <c r="G57" i="13"/>
  <c r="H57" i="13" s="1"/>
  <c r="G56" i="13"/>
  <c r="H56" i="13" s="1"/>
  <c r="G55" i="13"/>
  <c r="H55" i="13" s="1"/>
  <c r="G54" i="13"/>
  <c r="H54" i="13" s="1"/>
  <c r="G53" i="13"/>
  <c r="H53" i="13" s="1"/>
  <c r="G52" i="13"/>
  <c r="H52" i="13" s="1"/>
  <c r="G51" i="13"/>
  <c r="H51" i="13" s="1"/>
  <c r="G50" i="13"/>
  <c r="H50" i="13" s="1"/>
  <c r="G49" i="13"/>
  <c r="H49" i="13" s="1"/>
  <c r="G48" i="13"/>
  <c r="H48" i="13" s="1"/>
  <c r="G47" i="13"/>
  <c r="H47" i="13" s="1"/>
  <c r="G46" i="13"/>
  <c r="H46" i="13" s="1"/>
  <c r="G45" i="13"/>
  <c r="H45" i="13" s="1"/>
  <c r="G44" i="13"/>
  <c r="H44" i="13" s="1"/>
  <c r="G43" i="13"/>
  <c r="H43" i="13" s="1"/>
  <c r="G42" i="13"/>
  <c r="H42" i="13" s="1"/>
  <c r="G41" i="13"/>
  <c r="H41" i="13" s="1"/>
  <c r="G40" i="13"/>
  <c r="H40" i="13" s="1"/>
  <c r="G39" i="13"/>
  <c r="H39" i="13" s="1"/>
  <c r="G38" i="13"/>
  <c r="H38" i="13" s="1"/>
  <c r="G37" i="13"/>
  <c r="H37" i="13" s="1"/>
  <c r="G36" i="13"/>
  <c r="H36" i="13" s="1"/>
  <c r="G35" i="13"/>
  <c r="H35" i="13" s="1"/>
  <c r="G34" i="13"/>
  <c r="H34" i="13" s="1"/>
  <c r="G33" i="13"/>
  <c r="H33" i="13" s="1"/>
  <c r="G32" i="13"/>
  <c r="H32" i="13" s="1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103" i="13"/>
  <c r="H103" i="13" s="1"/>
  <c r="G102" i="13"/>
  <c r="H102" i="13" s="1"/>
  <c r="G101" i="13"/>
  <c r="H101" i="13" s="1"/>
  <c r="G100" i="13"/>
  <c r="H100" i="13" s="1"/>
  <c r="G5" i="13"/>
  <c r="H5" i="13" s="1"/>
  <c r="G4" i="13"/>
  <c r="H4" i="13" s="1"/>
  <c r="G3" i="13"/>
  <c r="H3" i="13" s="1"/>
  <c r="A3" i="13"/>
  <c r="A4" i="13" s="1"/>
  <c r="A5" i="13" s="1"/>
  <c r="A100" i="13" s="1"/>
  <c r="A101" i="13" s="1"/>
  <c r="A102" i="13" s="1"/>
  <c r="A103" i="13" s="1"/>
  <c r="M2" i="13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I2" i="13"/>
  <c r="J2" i="13" s="1"/>
  <c r="K2" i="13" s="1"/>
  <c r="L2" i="13" s="1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N1" i="13"/>
  <c r="M1" i="13"/>
  <c r="L1" i="13"/>
  <c r="K1" i="13"/>
  <c r="J1" i="13"/>
  <c r="I1" i="13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H1" i="13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4" i="5"/>
  <c r="K5" i="5"/>
  <c r="K6" i="5"/>
  <c r="K3" i="5"/>
  <c r="K5" i="12" l="1"/>
  <c r="K3" i="12"/>
  <c r="K6" i="12"/>
  <c r="K4" i="12"/>
</calcChain>
</file>

<file path=xl/sharedStrings.xml><?xml version="1.0" encoding="utf-8"?>
<sst xmlns="http://schemas.openxmlformats.org/spreadsheetml/2006/main" count="7391" uniqueCount="806">
  <si>
    <t>MSP</t>
  </si>
  <si>
    <t>,</t>
  </si>
  <si>
    <t>)</t>
  </si>
  <si>
    <t>Giá</t>
  </si>
  <si>
    <t>Còn</t>
  </si>
  <si>
    <t>',</t>
  </si>
  <si>
    <t>',N'</t>
  </si>
  <si>
    <t>INSERT INTO [dbo].[tblMatHang]([MaMatH],[TenMatH],[SoLuong],[DonGia]) VALUES ('</t>
  </si>
  <si>
    <t>Đai Chì</t>
  </si>
  <si>
    <t>Đai Laze 1k</t>
  </si>
  <si>
    <t>Đai Laze 2k</t>
  </si>
  <si>
    <t>Đai Trắng</t>
  </si>
  <si>
    <t>DAU</t>
  </si>
  <si>
    <t>DAU001</t>
  </si>
  <si>
    <t>DAU002</t>
  </si>
  <si>
    <t>DAU003</t>
  </si>
  <si>
    <t>DAU004</t>
  </si>
  <si>
    <t>DAU005</t>
  </si>
  <si>
    <t>DAU006</t>
  </si>
  <si>
    <t>DAU007</t>
  </si>
  <si>
    <t>DAU008</t>
  </si>
  <si>
    <t>DAU009</t>
  </si>
  <si>
    <t>DAU010</t>
  </si>
  <si>
    <t>DAU011</t>
  </si>
  <si>
    <t>DAU012</t>
  </si>
  <si>
    <t>DAU013</t>
  </si>
  <si>
    <t>DAU014</t>
  </si>
  <si>
    <t>DAU015</t>
  </si>
  <si>
    <t>DAU016</t>
  </si>
  <si>
    <t>DAU017</t>
  </si>
  <si>
    <t>DAU018</t>
  </si>
  <si>
    <t>DAU019</t>
  </si>
  <si>
    <t>DAU020</t>
  </si>
  <si>
    <t>DAU021</t>
  </si>
  <si>
    <t>DAU022</t>
  </si>
  <si>
    <t>DAU023</t>
  </si>
  <si>
    <t>DAU024</t>
  </si>
  <si>
    <t>DAU025</t>
  </si>
  <si>
    <t>DAU026</t>
  </si>
  <si>
    <t>DAU027</t>
  </si>
  <si>
    <t>DAU028</t>
  </si>
  <si>
    <t>DAU029</t>
  </si>
  <si>
    <t>DAU030</t>
  </si>
  <si>
    <t>DAU031</t>
  </si>
  <si>
    <t>DAU032</t>
  </si>
  <si>
    <t>DAU033</t>
  </si>
  <si>
    <t>DAU034</t>
  </si>
  <si>
    <t>DAU035</t>
  </si>
  <si>
    <t>DAU036</t>
  </si>
  <si>
    <t>DAU037</t>
  </si>
  <si>
    <t>DAU038</t>
  </si>
  <si>
    <t>DAU039</t>
  </si>
  <si>
    <t>DAU040</t>
  </si>
  <si>
    <t>DAU041</t>
  </si>
  <si>
    <t>DAU042</t>
  </si>
  <si>
    <t>DAU043</t>
  </si>
  <si>
    <t>DAU044</t>
  </si>
  <si>
    <t>DAU045</t>
  </si>
  <si>
    <t>DAU046</t>
  </si>
  <si>
    <t>DAU047</t>
  </si>
  <si>
    <t>DAU048</t>
  </si>
  <si>
    <t>DAU049</t>
  </si>
  <si>
    <t>DAU050</t>
  </si>
  <si>
    <t>DAU051</t>
  </si>
  <si>
    <t>DAU052</t>
  </si>
  <si>
    <t>DAU053</t>
  </si>
  <si>
    <t>DAU054</t>
  </si>
  <si>
    <t>DAU055</t>
  </si>
  <si>
    <t>DAU056</t>
  </si>
  <si>
    <t>DAU057</t>
  </si>
  <si>
    <t>DAU058</t>
  </si>
  <si>
    <t>DAU059</t>
  </si>
  <si>
    <t>DAU060</t>
  </si>
  <si>
    <t>DAU061</t>
  </si>
  <si>
    <t>DAU062</t>
  </si>
  <si>
    <t>DAU063</t>
  </si>
  <si>
    <t>DAU064</t>
  </si>
  <si>
    <t>DAY001</t>
  </si>
  <si>
    <t>DAY002</t>
  </si>
  <si>
    <t>DAY003</t>
  </si>
  <si>
    <t>DAY004</t>
  </si>
  <si>
    <t>DAY005</t>
  </si>
  <si>
    <t>DAY006</t>
  </si>
  <si>
    <t>DAY007</t>
  </si>
  <si>
    <t>DAY008</t>
  </si>
  <si>
    <t>DAY009</t>
  </si>
  <si>
    <t>DAY010</t>
  </si>
  <si>
    <t>DAY011</t>
  </si>
  <si>
    <t>DAY012</t>
  </si>
  <si>
    <t>DAY013</t>
  </si>
  <si>
    <t>DAY014</t>
  </si>
  <si>
    <t>DAY015</t>
  </si>
  <si>
    <t>DAY016</t>
  </si>
  <si>
    <t>DAY017</t>
  </si>
  <si>
    <t>DAY018</t>
  </si>
  <si>
    <t>DAY019</t>
  </si>
  <si>
    <t>DAY020</t>
  </si>
  <si>
    <t>DAY021</t>
  </si>
  <si>
    <t>DAY022</t>
  </si>
  <si>
    <t>DAY023</t>
  </si>
  <si>
    <t>DAY024</t>
  </si>
  <si>
    <t>DAY025</t>
  </si>
  <si>
    <t>DAY026</t>
  </si>
  <si>
    <t>DAY027</t>
  </si>
  <si>
    <t>DAY028</t>
  </si>
  <si>
    <t>DAY029</t>
  </si>
  <si>
    <t>DAY030</t>
  </si>
  <si>
    <t>DAY031</t>
  </si>
  <si>
    <t>DAY032</t>
  </si>
  <si>
    <t>DAY033</t>
  </si>
  <si>
    <t>DAY034</t>
  </si>
  <si>
    <t>DAY035</t>
  </si>
  <si>
    <t>DAY036</t>
  </si>
  <si>
    <t>DAY037</t>
  </si>
  <si>
    <t>DAY038</t>
  </si>
  <si>
    <t>DAY039</t>
  </si>
  <si>
    <t>DAY040</t>
  </si>
  <si>
    <t>DAY041</t>
  </si>
  <si>
    <t>DAY042</t>
  </si>
  <si>
    <t>DAY043</t>
  </si>
  <si>
    <t>DAY044</t>
  </si>
  <si>
    <t>DAY045</t>
  </si>
  <si>
    <t>DAY046</t>
  </si>
  <si>
    <t>DAY047</t>
  </si>
  <si>
    <t>DAY048</t>
  </si>
  <si>
    <t>DAY049</t>
  </si>
  <si>
    <t>DAY050</t>
  </si>
  <si>
    <t>DAY051</t>
  </si>
  <si>
    <t>DAY052</t>
  </si>
  <si>
    <t>DAY053</t>
  </si>
  <si>
    <t>DAY054</t>
  </si>
  <si>
    <t>DAY055</t>
  </si>
  <si>
    <t>DAY056</t>
  </si>
  <si>
    <t>DAY057</t>
  </si>
  <si>
    <t>DAY058</t>
  </si>
  <si>
    <t>DAY059</t>
  </si>
  <si>
    <t>DAY060</t>
  </si>
  <si>
    <t>DAY061</t>
  </si>
  <si>
    <t>DAY062</t>
  </si>
  <si>
    <t>DAY063</t>
  </si>
  <si>
    <t>DAY064</t>
  </si>
  <si>
    <t>DAY065</t>
  </si>
  <si>
    <t>DAY066</t>
  </si>
  <si>
    <t>DAY067</t>
  </si>
  <si>
    <t>DAY068</t>
  </si>
  <si>
    <t>DAY069</t>
  </si>
  <si>
    <t>DAY070</t>
  </si>
  <si>
    <t>DAY071</t>
  </si>
  <si>
    <t>DAY072</t>
  </si>
  <si>
    <t>DAY073</t>
  </si>
  <si>
    <t>DAY074</t>
  </si>
  <si>
    <t>DAY075</t>
  </si>
  <si>
    <t>DAY076</t>
  </si>
  <si>
    <t>DAY077</t>
  </si>
  <si>
    <t>DAI001</t>
  </si>
  <si>
    <t>DAI002</t>
  </si>
  <si>
    <t>DAI003</t>
  </si>
  <si>
    <t>DAI004</t>
  </si>
  <si>
    <t>Tên</t>
  </si>
  <si>
    <t>Loại</t>
  </si>
  <si>
    <t>SL</t>
  </si>
  <si>
    <t>$$</t>
  </si>
  <si>
    <t>A TQ + Inox</t>
  </si>
  <si>
    <t>4F</t>
  </si>
  <si>
    <t>3F</t>
  </si>
  <si>
    <t>Bẻ Laze</t>
  </si>
  <si>
    <t>H VN</t>
  </si>
  <si>
    <t>2F5</t>
  </si>
  <si>
    <t>Kéo Cong</t>
  </si>
  <si>
    <t>3F5</t>
  </si>
  <si>
    <t>Kéo Cong 2T</t>
  </si>
  <si>
    <t>Kéo Chữ Vàng</t>
  </si>
  <si>
    <t>Kéo Đen - Trắng (Xám Chì)</t>
  </si>
  <si>
    <t>Kéo Đen - Trắng Rẻ</t>
  </si>
  <si>
    <t>Kéo Kiếng 2T</t>
  </si>
  <si>
    <t>Kéo Kiếng Mới (20)</t>
  </si>
  <si>
    <t>Kéo Laze C.Vàng + Ovan</t>
  </si>
  <si>
    <t>Kéo Laze Chữ</t>
  </si>
  <si>
    <t>Kéo Laze VN</t>
  </si>
  <si>
    <t>Kéo Mài CD</t>
  </si>
  <si>
    <t>Kéo Tôn</t>
  </si>
  <si>
    <t>Kéo Thường</t>
  </si>
  <si>
    <t>Kéo Thường Rẻ</t>
  </si>
  <si>
    <t>Kéo Vàng Kiếng</t>
  </si>
  <si>
    <t>Kéo Vàng Rồng+H</t>
  </si>
  <si>
    <t>Kim Bộ 2T TQ</t>
  </si>
  <si>
    <t>Kim Bộ Chì 8</t>
  </si>
  <si>
    <t>Kim Bộ Đồng 8</t>
  </si>
  <si>
    <t>Kim Bộ Đồng Xịn</t>
  </si>
  <si>
    <t>Kim Bộ Đồng Xoay TQ</t>
  </si>
  <si>
    <t>Kim Bộ Inox Đẹp (27)</t>
  </si>
  <si>
    <t>Kim Bộ Laze + Chì TQ</t>
  </si>
  <si>
    <t>Kim Bộ Laze Xoay TQ</t>
  </si>
  <si>
    <t>Kim Kẹp</t>
  </si>
  <si>
    <t>Kim Laze 2 +TQ (7)</t>
  </si>
  <si>
    <t>Kim Laze 2T VN</t>
  </si>
  <si>
    <t>Kim Laze TQ</t>
  </si>
  <si>
    <t>Kim Laze VN</t>
  </si>
  <si>
    <t>Kim Nhẹ</t>
  </si>
  <si>
    <t>Kim Trắng</t>
  </si>
  <si>
    <t>Kim Trắng-Đồng-Chì</t>
  </si>
  <si>
    <t>Kim Xoay VN</t>
  </si>
  <si>
    <t>Lật  Dài VN</t>
  </si>
  <si>
    <t>Lật Dài TQ</t>
  </si>
  <si>
    <t>Lật Laze - Trắng VN</t>
  </si>
  <si>
    <t>Lật Nhẹ</t>
  </si>
  <si>
    <t>Lật Titan TQ</t>
  </si>
  <si>
    <t>Lật TQ</t>
  </si>
  <si>
    <t>Luồn TQ</t>
  </si>
  <si>
    <t xml:space="preserve">Pup </t>
  </si>
  <si>
    <t>Pup H Mới</t>
  </si>
  <si>
    <t>Pup Mới 4 Kiểu</t>
  </si>
  <si>
    <t>Pup Nam Rồng TQ</t>
  </si>
  <si>
    <t>Pup Rồng Ngựa</t>
  </si>
  <si>
    <t>Pup Z</t>
  </si>
  <si>
    <t>Tăng 2 Tầng C.vàng</t>
  </si>
  <si>
    <t>Tăng 3D</t>
  </si>
  <si>
    <t>Tăng Chì</t>
  </si>
  <si>
    <t>Tăng Kiếng Cong</t>
  </si>
  <si>
    <t>Tăng Kiếng Mài</t>
  </si>
  <si>
    <t>Tăng Kiếng Xịn</t>
  </si>
  <si>
    <t>Tăng Không Hiệu</t>
  </si>
  <si>
    <t>Tăng Laze Chữ</t>
  </si>
  <si>
    <t>Tăng Thường</t>
  </si>
  <si>
    <t>Tăng Trắng</t>
  </si>
  <si>
    <t>Tỳ Laze Chữ</t>
  </si>
  <si>
    <t>DAU065</t>
  </si>
  <si>
    <t>DAU066</t>
  </si>
  <si>
    <t>DAU067</t>
  </si>
  <si>
    <t>DAU068</t>
  </si>
  <si>
    <t>DAU069</t>
  </si>
  <si>
    <t>DAU070</t>
  </si>
  <si>
    <t>DAU071</t>
  </si>
  <si>
    <t>DAU072</t>
  </si>
  <si>
    <t>DAU073</t>
  </si>
  <si>
    <t>DAU074</t>
  </si>
  <si>
    <t>DAU075</t>
  </si>
  <si>
    <t>DAU076</t>
  </si>
  <si>
    <t>DAU077</t>
  </si>
  <si>
    <t>DAU078</t>
  </si>
  <si>
    <t>DAU079</t>
  </si>
  <si>
    <t>Tăng Bóng</t>
  </si>
  <si>
    <t>2 Lớp Rẻ Kim Nhẹ</t>
  </si>
  <si>
    <t>Cá Sấu Tim Kim Nhẹ</t>
  </si>
  <si>
    <t>Cá Sấu Tim Xoàn</t>
  </si>
  <si>
    <t>Cháy Trơn Kim Nhẹ</t>
  </si>
  <si>
    <t>Màu Bóng TQ</t>
  </si>
  <si>
    <t>Màu VN Kim</t>
  </si>
  <si>
    <t>Pup Rồng Ngựa Rẻ</t>
  </si>
  <si>
    <t>Pup TQ Chữ (@-M-Z-X)</t>
  </si>
  <si>
    <t>Tăng Chì (19.5)</t>
  </si>
  <si>
    <t>Tăng Kiếng + Dài</t>
  </si>
  <si>
    <t>Tăng Kiếng Xịn 3D GD</t>
  </si>
  <si>
    <t>Tăng Không Hiệu GD</t>
  </si>
  <si>
    <t>Tim Bóng Kim Nhẹ</t>
  </si>
  <si>
    <t xml:space="preserve">Tim Thái Bẻ Kiếng </t>
  </si>
  <si>
    <t>Tim Thường Kéo Laze VN</t>
  </si>
  <si>
    <t>Tim Thường Kéo Trắng C.Vàng</t>
  </si>
  <si>
    <t>Tổ Ong Kim Nhẹ</t>
  </si>
  <si>
    <t>Xi Loang Kim Nhẹ</t>
  </si>
  <si>
    <t>Xi Nhung Kim Nhẹ</t>
  </si>
  <si>
    <t>Zic Zac Kim Nhẹ</t>
  </si>
  <si>
    <t>zzBóp Da 2</t>
  </si>
  <si>
    <t>zzBóp Da Cây</t>
  </si>
  <si>
    <t>zzBóp Da Mềm</t>
  </si>
  <si>
    <t>zzBóp Da Xịn</t>
  </si>
  <si>
    <t>zzBóp Đứng</t>
  </si>
  <si>
    <t>zzBóp Xi Cóc</t>
  </si>
  <si>
    <t>zzBóp Xi Gắn Mạc</t>
  </si>
  <si>
    <t>zzBóp Xi Rẻ</t>
  </si>
  <si>
    <t>zzBóp Xi Sáp</t>
  </si>
  <si>
    <t>zzBóp Xi Trơn + nút + may</t>
  </si>
  <si>
    <t>BOP002</t>
  </si>
  <si>
    <t>BOP003</t>
  </si>
  <si>
    <t>BOP004</t>
  </si>
  <si>
    <t>BOP005</t>
  </si>
  <si>
    <t>BOP006</t>
  </si>
  <si>
    <t>BOP007</t>
  </si>
  <si>
    <t>BOP008</t>
  </si>
  <si>
    <t>BOP009</t>
  </si>
  <si>
    <t>BOP010</t>
  </si>
  <si>
    <t>BOP011</t>
  </si>
  <si>
    <t>2F</t>
  </si>
  <si>
    <t>1 Bên</t>
  </si>
  <si>
    <t>1 Bên May</t>
  </si>
  <si>
    <t>1 Bên May 3 Chỉ</t>
  </si>
  <si>
    <t>1 Bên Tăng May</t>
  </si>
  <si>
    <t>2 Lớp Rẻ</t>
  </si>
  <si>
    <t>3 Tăng Tim</t>
  </si>
  <si>
    <t>3 Tăng Xi</t>
  </si>
  <si>
    <t>3 Tăng Xi + Nhung</t>
  </si>
  <si>
    <t>Cá Sấu Nhung + Tổ Ong</t>
  </si>
  <si>
    <t>Cá Sấu Tim</t>
  </si>
  <si>
    <t>Cao Su</t>
  </si>
  <si>
    <t>Cao Su 1m4</t>
  </si>
  <si>
    <t>Cát 2 Lớp</t>
  </si>
  <si>
    <t>Cát Nhung</t>
  </si>
  <si>
    <t>Cát Xi</t>
  </si>
  <si>
    <t>Cháy Nhung In</t>
  </si>
  <si>
    <t>Cháy Nhung In May 2+3 Chỉ</t>
  </si>
  <si>
    <t>Cháy Nhung May 1+2+3 Chỉ</t>
  </si>
  <si>
    <t>Cháy Nhung Trơn</t>
  </si>
  <si>
    <t>Da  Bò Tăng</t>
  </si>
  <si>
    <t>Da Bò Cháy Ép Cá Sấu</t>
  </si>
  <si>
    <t>Da Bò I</t>
  </si>
  <si>
    <t>Da Bò I m4</t>
  </si>
  <si>
    <t>Da Cắt  Mềm</t>
  </si>
  <si>
    <t>Da Cắt Ép Cá Sấu</t>
  </si>
  <si>
    <t xml:space="preserve">Da Cắt Màu </t>
  </si>
  <si>
    <t>Da Cây</t>
  </si>
  <si>
    <t>Da Cháy</t>
  </si>
  <si>
    <t>Da Láng</t>
  </si>
  <si>
    <t>Da Láng Tăng 1 Miếng</t>
  </si>
  <si>
    <t>Da Miu I</t>
  </si>
  <si>
    <t>Da Sáp</t>
  </si>
  <si>
    <t>Đĩa 3L</t>
  </si>
  <si>
    <t>GD Bóng 2L</t>
  </si>
  <si>
    <t>GD Nhung</t>
  </si>
  <si>
    <t>GD Nhung 1m4</t>
  </si>
  <si>
    <t>GD Nhung In</t>
  </si>
  <si>
    <t>GD Nhung May</t>
  </si>
  <si>
    <t>GD Nhung Tăng</t>
  </si>
  <si>
    <t xml:space="preserve">GDTM </t>
  </si>
  <si>
    <t>GDTM 1m4</t>
  </si>
  <si>
    <t>GDTM Tăng</t>
  </si>
  <si>
    <t>GDTM Tăng 1m4</t>
  </si>
  <si>
    <t>Heo Rẻ</t>
  </si>
  <si>
    <t>Lót Da</t>
  </si>
  <si>
    <t>Màu VN</t>
  </si>
  <si>
    <t>Tim Bóng</t>
  </si>
  <si>
    <t>Tim Caro</t>
  </si>
  <si>
    <t xml:space="preserve">Tim Đĩa + Gusi Mới </t>
  </si>
  <si>
    <t>Tim Thái</t>
  </si>
  <si>
    <t>Tim Thường</t>
  </si>
  <si>
    <t>Xi Loang Trơn</t>
  </si>
  <si>
    <t>Xi Nhung</t>
  </si>
  <si>
    <t>Zic Zac</t>
  </si>
  <si>
    <t>3F2</t>
  </si>
  <si>
    <t>Mã SP</t>
  </si>
  <si>
    <t>Da</t>
  </si>
  <si>
    <t>STT</t>
  </si>
  <si>
    <t>Màu Bóng  TQ 1F5</t>
  </si>
  <si>
    <t>Lật Dẹt</t>
  </si>
  <si>
    <t xml:space="preserve">Tim Bóng pup A+Xoàn </t>
  </si>
  <si>
    <t xml:space="preserve">Màu+TBong Kim </t>
  </si>
  <si>
    <t>Màu May TQ2F</t>
  </si>
  <si>
    <t>Màu May TQ1F5</t>
  </si>
  <si>
    <t>DN Kim Inox</t>
  </si>
  <si>
    <t>Bóng Sọc Kim Xoàn</t>
  </si>
  <si>
    <t>Lật Dài DN</t>
  </si>
  <si>
    <t>Màu Pup TQ Kiểu Vuông</t>
  </si>
  <si>
    <t>Màu Pup TQ Kiểu Tròn</t>
  </si>
  <si>
    <t>Màu Pup TQ Kiểu A</t>
  </si>
  <si>
    <t>Luồn</t>
  </si>
  <si>
    <t>Kéo Laze Rẻ</t>
  </si>
  <si>
    <t>Kéo Thường+Trắng Rẻ</t>
  </si>
  <si>
    <t xml:space="preserve">DN Kim Nhẹ </t>
  </si>
  <si>
    <t>Lật Dài VN Hưng</t>
  </si>
  <si>
    <t>Màu May TQ</t>
  </si>
  <si>
    <t>Màu Đai Xoàn TQ</t>
  </si>
  <si>
    <t>Pup Sao + Vuông Mới</t>
  </si>
  <si>
    <t>Pup A Mỏng</t>
  </si>
  <si>
    <t>Pup A dày</t>
  </si>
  <si>
    <t>Pup Kiểu</t>
  </si>
  <si>
    <t>Cháy Kim Kẹp</t>
  </si>
  <si>
    <t>Hoạt Hình</t>
  </si>
  <si>
    <t>Kéo Tôn Mo</t>
  </si>
  <si>
    <t>Cá Sấu Kim Nhẹ</t>
  </si>
  <si>
    <t>Cháy In Kim Nhẹ</t>
  </si>
  <si>
    <t xml:space="preserve">Kéo Chữ Vàng </t>
  </si>
  <si>
    <t>Caro Tim Kim Nhẹ</t>
  </si>
  <si>
    <t>H TQ</t>
  </si>
  <si>
    <t>2 Lớp Bọc Đầu</t>
  </si>
  <si>
    <t>Ziczac 2L</t>
  </si>
  <si>
    <t>Bóng Sọc Kim Nhẹ</t>
  </si>
  <si>
    <t>Bóng Sọc Pup</t>
  </si>
  <si>
    <t>Da Bò Kim Laze</t>
  </si>
  <si>
    <t>Cao Su kéo Laze</t>
  </si>
  <si>
    <t>Màu Pup TQ Kiểu</t>
  </si>
  <si>
    <t>Kim Bộ Chì +Trắng</t>
  </si>
  <si>
    <t>Cháy in Kim Nhẹ</t>
  </si>
  <si>
    <t>Lật Nhẹ Tim Thường</t>
  </si>
  <si>
    <t xml:space="preserve">2 Lớp Rẻ Kim </t>
  </si>
  <si>
    <t>Kéo CD</t>
  </si>
  <si>
    <t xml:space="preserve">Lật Dài </t>
  </si>
  <si>
    <t>Màu Lỗ TQ</t>
  </si>
  <si>
    <t>Pup DG</t>
  </si>
  <si>
    <t>Pup A Dày</t>
  </si>
  <si>
    <t>Bóng Sọc Kim</t>
  </si>
  <si>
    <t>Cháy Lỗ Kim Nhẹ</t>
  </si>
  <si>
    <t>Ziczac Kim</t>
  </si>
  <si>
    <t>Tim Thường Kim Nhẹ</t>
  </si>
  <si>
    <t>GD Lỗ May Kim NHẹ</t>
  </si>
  <si>
    <t>Tim Thường Kéo Đen</t>
  </si>
  <si>
    <t>Pup MU</t>
  </si>
  <si>
    <t>DN Kim Nhẹ</t>
  </si>
  <si>
    <t>GD Lỗ May Kim Bộ Nhẹ</t>
  </si>
  <si>
    <t>KB Nhung  Laze+ Trắng</t>
  </si>
  <si>
    <t>Kéo Thường + Trắng Rẻ</t>
  </si>
  <si>
    <t>Kéo Kiếng</t>
  </si>
  <si>
    <t>Tim Thường Kéo Tôn</t>
  </si>
  <si>
    <t>KB TQ</t>
  </si>
  <si>
    <t xml:space="preserve">TMKB Laze </t>
  </si>
  <si>
    <t>Pup Luồn LV Vàng</t>
  </si>
  <si>
    <t>Pup Màu Sọc G</t>
  </si>
  <si>
    <t>Pup Inox Bản</t>
  </si>
  <si>
    <t>Pup Thú</t>
  </si>
  <si>
    <t>Tỳ Cá Sấu</t>
  </si>
  <si>
    <t>Kéo 2T</t>
  </si>
  <si>
    <t>Pup A Ghép</t>
  </si>
  <si>
    <t>Cá Sấu Nhung KB Laze</t>
  </si>
  <si>
    <t>Cao Su Kéo Trắng Vàng</t>
  </si>
  <si>
    <t>Cao Su Kéo Chì</t>
  </si>
  <si>
    <t>Cao Su+Đế Pháp K rẻ</t>
  </si>
  <si>
    <t>Cháy +DN May 3 Chỉ Kim Nhẹ</t>
  </si>
  <si>
    <t>Cháy Bọc Đầu</t>
  </si>
  <si>
    <t xml:space="preserve">KB Đồng </t>
  </si>
  <si>
    <t>DN KB Đồng TQ</t>
  </si>
  <si>
    <t>KB Chì TQ</t>
  </si>
  <si>
    <t xml:space="preserve">DN Kéo Laze </t>
  </si>
  <si>
    <t>Kéo Kiếng 1m4</t>
  </si>
  <si>
    <t>2 Lớp Heo Kéo Giả Kiếng</t>
  </si>
  <si>
    <t>3 Tăng Xi KB Laze</t>
  </si>
  <si>
    <t>A Viền</t>
  </si>
  <si>
    <t>DN KB Laze</t>
  </si>
  <si>
    <t>DN KB Trắng</t>
  </si>
  <si>
    <t>DN Kim Nhẹ In, May</t>
  </si>
  <si>
    <t>Cát+3 Tăng Xi Kim Nhẹ</t>
  </si>
  <si>
    <t>GD Lỗ  Kim Bộ Nhẹ</t>
  </si>
  <si>
    <t>A+ H VN</t>
  </si>
  <si>
    <t>H Ghép</t>
  </si>
  <si>
    <t>KB 1m4</t>
  </si>
  <si>
    <t>Tim Bóng Kim Nhẹ Đai</t>
  </si>
  <si>
    <t>DN In May KB</t>
  </si>
  <si>
    <t>pup Versace</t>
  </si>
  <si>
    <t>A Xịn Hiệu</t>
  </si>
  <si>
    <t>Tim Bóng Kéo Đen</t>
  </si>
  <si>
    <t>Kim Rẻ</t>
  </si>
  <si>
    <t>Cháy 1 Chỉ To KB</t>
  </si>
  <si>
    <t>Kéo Giả Kiếng</t>
  </si>
  <si>
    <t>Kéo CD Rẻ+ Hộp</t>
  </si>
  <si>
    <t>Kéo Kiếng Nổi</t>
  </si>
  <si>
    <t>Kéo Kiếng Đen Xe Xịn</t>
  </si>
  <si>
    <t xml:space="preserve">Cao Su Kéo Kiếng Đen Xe </t>
  </si>
  <si>
    <t>Kéo Vảy</t>
  </si>
  <si>
    <t>Kéo K Xe Trắng Lỗ</t>
  </si>
  <si>
    <t>GD 2 Lớp Heo Kéo Đen</t>
  </si>
  <si>
    <t>GD Kéo Chì</t>
  </si>
  <si>
    <t>GD Lỗ May KB Laze</t>
  </si>
  <si>
    <t>GD In Màu Kim Nhẹ Đai</t>
  </si>
  <si>
    <t>Tim Bóng Kéo Kiếng Hưng</t>
  </si>
  <si>
    <t>1 Bên Kéo Kiếng Hưng</t>
  </si>
  <si>
    <t>DN Jeans KB</t>
  </si>
  <si>
    <t>KB Viền</t>
  </si>
  <si>
    <t>KB Đai Sắt Xe Mới + Khuyết</t>
  </si>
  <si>
    <t>KB Tomy</t>
  </si>
  <si>
    <t>KB TQ25</t>
  </si>
  <si>
    <t>Ziczac KB Laze</t>
  </si>
  <si>
    <t>GDTM KB Laze</t>
  </si>
  <si>
    <t>KB Hộp</t>
  </si>
  <si>
    <t>Kim Titan</t>
  </si>
  <si>
    <t>Kim TQ Đai VN</t>
  </si>
  <si>
    <t>Lật Vàng Mới TQ</t>
  </si>
  <si>
    <t>Lật Dài VN</t>
  </si>
  <si>
    <t>Lật Đồng</t>
  </si>
  <si>
    <t>Lật Ngắn TQ</t>
  </si>
  <si>
    <t>Lật Laze TQ</t>
  </si>
  <si>
    <t>May Rẻ Kim Nhẹ</t>
  </si>
  <si>
    <t>2 Đuôi</t>
  </si>
  <si>
    <t>Pup Inox Z</t>
  </si>
  <si>
    <t>pup TQ Sale</t>
  </si>
  <si>
    <t>Pup Nam CLB</t>
  </si>
  <si>
    <t>Pup Mỏng</t>
  </si>
  <si>
    <t>Pup Zeep-Chữ</t>
  </si>
  <si>
    <t>Pup Inox Thú</t>
  </si>
  <si>
    <t>Vắt Sổ KB</t>
  </si>
  <si>
    <t>Tăng Bóng Giả Kiếng</t>
  </si>
  <si>
    <t>Tăng Kiếng May</t>
  </si>
  <si>
    <t>Tăng Nơ</t>
  </si>
  <si>
    <t>Tăng Cao Su</t>
  </si>
  <si>
    <t>Tăng Trắng Rẻ</t>
  </si>
  <si>
    <t>Tăng Laze Rẻ</t>
  </si>
  <si>
    <t>Tăng Lò Xo Vàng</t>
  </si>
  <si>
    <t>Tăng Hiệu Xe</t>
  </si>
  <si>
    <t>Tăng Z Thủng</t>
  </si>
  <si>
    <t>Tăng Ô Tô Cao Su</t>
  </si>
  <si>
    <t>Tăng Titan+3D</t>
  </si>
  <si>
    <t>Tăng 1m4</t>
  </si>
  <si>
    <t>Tăng K Rồng</t>
  </si>
  <si>
    <t>Tăng Kiếng Lò Xo Xịn</t>
  </si>
  <si>
    <t>Cao Su Tăng Chì</t>
  </si>
  <si>
    <t>Tăng Trắng Hiệu Nổi Rẻ</t>
  </si>
  <si>
    <t>Tăng Nổi Laze 3D</t>
  </si>
  <si>
    <t>Tăng  Thường</t>
  </si>
  <si>
    <t>DN Bắp Đai Sắt</t>
  </si>
  <si>
    <t>Tim Nhung Kéo Kiếng Đen</t>
  </si>
  <si>
    <t>Pup G Đồng</t>
  </si>
  <si>
    <t>Pup Levis Đồng</t>
  </si>
  <si>
    <t>DN Pup H titan</t>
  </si>
  <si>
    <t>DN Pup Chữ Mới</t>
  </si>
  <si>
    <t>Da Bò KB Đồng Xịn</t>
  </si>
  <si>
    <t>Da Bò KB Inox</t>
  </si>
  <si>
    <t>Da Cắt Kéo Kiếng</t>
  </si>
  <si>
    <t>Da Cắt KB Laze</t>
  </si>
  <si>
    <t>Da Tăng Cá Sấu</t>
  </si>
  <si>
    <t>Da Bò I Tăng Kiếng</t>
  </si>
  <si>
    <t>Da Kéo Cá Sấu</t>
  </si>
  <si>
    <t>Da Sáp KB TQ</t>
  </si>
  <si>
    <t>Da Bò I KB ÔD</t>
  </si>
  <si>
    <t>Da Pup LV 3F5</t>
  </si>
  <si>
    <t>Da Miu- Bò 2 Kéo Kiếng</t>
  </si>
  <si>
    <t>Da Bò I kéo Kiếng Xe</t>
  </si>
  <si>
    <t>Da Bò I Tăng Lò Xo Xịn</t>
  </si>
  <si>
    <t xml:space="preserve">Da Cháy KB </t>
  </si>
  <si>
    <t>Da Cháy KBTQ 3F5</t>
  </si>
  <si>
    <t>Da Bò Ép CS Tỳ</t>
  </si>
  <si>
    <t>Da Bò Pup A</t>
  </si>
  <si>
    <t>Xi Rẻ 7,5</t>
  </si>
  <si>
    <t>Xi 14</t>
  </si>
  <si>
    <t>Xi</t>
  </si>
  <si>
    <t>Sần May Xéo 15</t>
  </si>
  <si>
    <t>Xi Sáp 17</t>
  </si>
  <si>
    <t>Xi In Polo 16</t>
  </si>
  <si>
    <t>Xi Lót Da 20</t>
  </si>
  <si>
    <t>Xi 25</t>
  </si>
  <si>
    <t>Da 60</t>
  </si>
  <si>
    <t>Da 65</t>
  </si>
  <si>
    <t>Da Cá Sấu nhỏ</t>
  </si>
  <si>
    <t>Da 1700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</si>
  <si>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</si>
  <si>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</si>
  <si>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</si>
  <si>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</si>
  <si>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</si>
  <si>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</si>
  <si>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</si>
  <si>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</si>
  <si>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</si>
  <si>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Bop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</si>
  <si>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</si>
  <si>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</si>
  <si>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</si>
  <si>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</si>
  <si>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</si>
  <si>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</si>
  <si>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</si>
  <si>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</si>
  <si>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</si>
  <si>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9.5</t>
  </si>
  <si>
    <t>7.5</t>
  </si>
  <si>
    <t>10.5</t>
  </si>
  <si>
    <t>12.5</t>
  </si>
  <si>
    <t>6.5</t>
  </si>
  <si>
    <t>4.5</t>
  </si>
  <si>
    <t>5.5</t>
  </si>
  <si>
    <t>13.5</t>
  </si>
  <si>
    <t>11.5</t>
  </si>
  <si>
    <t>8.5</t>
  </si>
  <si>
    <t>20.5</t>
  </si>
  <si>
    <t>33.5</t>
  </si>
  <si>
    <t>14.5</t>
  </si>
  <si>
    <t>16.5</t>
  </si>
  <si>
    <t>18.5</t>
  </si>
  <si>
    <t>35.5</t>
  </si>
  <si>
    <t>C.Sanh</t>
  </si>
  <si>
    <t>C.P</t>
  </si>
  <si>
    <t>C.Ngôn</t>
  </si>
  <si>
    <t>Nhà</t>
  </si>
  <si>
    <t>Màu Pup TQ Kiểu aa</t>
  </si>
  <si>
    <t>Màu Pup TQ Kiểu Q</t>
  </si>
  <si>
    <t>DN Kéo Laze Rẻ</t>
  </si>
  <si>
    <t>Lật VN H</t>
  </si>
  <si>
    <t>x</t>
  </si>
  <si>
    <t>Da Cháy KBTQ</t>
  </si>
  <si>
    <t>A TQ</t>
  </si>
  <si>
    <t>Pup Versace</t>
  </si>
  <si>
    <t>Tim Bóng Kéo Kiếng H</t>
  </si>
  <si>
    <t>1 Bên Kéo Kiếng H</t>
  </si>
  <si>
    <t xml:space="preserve">KB Đai Sắt Xe Mới </t>
  </si>
  <si>
    <t>INSERT INTO [dbo].[tblGiaBan]([MaMatH],[MaKH],[GiaBan])VALUES ('</t>
  </si>
  <si>
    <t>KH001</t>
  </si>
  <si>
    <t>KH209</t>
  </si>
  <si>
    <t>KH210</t>
  </si>
  <si>
    <t>KH211</t>
  </si>
  <si>
    <t>KH212</t>
  </si>
  <si>
    <t>KH213</t>
  </si>
  <si>
    <t>KH214</t>
  </si>
  <si>
    <t>KH215</t>
  </si>
  <si>
    <t>KH216</t>
  </si>
  <si>
    <t>KH217</t>
  </si>
  <si>
    <t>KH218</t>
  </si>
  <si>
    <t>KH219</t>
  </si>
  <si>
    <t>KH220</t>
  </si>
  <si>
    <t>KH221</t>
  </si>
  <si>
    <t>KH222</t>
  </si>
  <si>
    <t>KH223</t>
  </si>
  <si>
    <t>KH224</t>
  </si>
  <si>
    <t>KH225</t>
  </si>
  <si>
    <t>KH226</t>
  </si>
  <si>
    <t>KH227</t>
  </si>
  <si>
    <t>KH228</t>
  </si>
  <si>
    <t>KH229</t>
  </si>
  <si>
    <t>KH230</t>
  </si>
  <si>
    <t>KH231</t>
  </si>
  <si>
    <t>KH232</t>
  </si>
  <si>
    <t>KH233</t>
  </si>
  <si>
    <t>KH234</t>
  </si>
  <si>
    <t>KH235</t>
  </si>
  <si>
    <t>KH236</t>
  </si>
  <si>
    <t>KH001'</t>
  </si>
  <si>
    <t>','</t>
  </si>
  <si>
    <t>15.5</t>
  </si>
  <si>
    <t>đầu tỳ cs</t>
  </si>
  <si>
    <t>Dây Đồng Hồ CS</t>
  </si>
  <si>
    <t>Móc Khóa CS</t>
  </si>
  <si>
    <t>Dây CS Liền</t>
  </si>
  <si>
    <t>Dây CS Nối</t>
  </si>
  <si>
    <t>Cá Sấu Bóp 2 mặt</t>
  </si>
  <si>
    <t>Cá Sấu Xịn 1 Mặt</t>
  </si>
  <si>
    <t>Hộp Bóp Kiếng</t>
  </si>
  <si>
    <t>Hộp Bóp 1</t>
  </si>
  <si>
    <t>hộp nịt vuông</t>
  </si>
  <si>
    <t>Hộp Nịt Dài</t>
  </si>
  <si>
    <t>Hộp</t>
  </si>
  <si>
    <t>Xáp</t>
  </si>
  <si>
    <t xml:space="preserve">Mềm </t>
  </si>
  <si>
    <t>M9</t>
  </si>
  <si>
    <t>M8</t>
  </si>
  <si>
    <t>Da Mềm 60</t>
  </si>
  <si>
    <t>Da Hạt</t>
  </si>
  <si>
    <t>Da Cây +CS in</t>
  </si>
  <si>
    <t>xin</t>
  </si>
  <si>
    <t>rẻ</t>
  </si>
  <si>
    <t>Xi xáp Rẻ</t>
  </si>
  <si>
    <t>Xi Vải Da</t>
  </si>
  <si>
    <t>Xi Cá Sấu Mạc</t>
  </si>
  <si>
    <t>Xi Xước</t>
  </si>
  <si>
    <t>Xi Mưa</t>
  </si>
  <si>
    <t>Xi May 15-thêu 16k</t>
  </si>
  <si>
    <t>Xi Mạc Giấy Lớn Nhỏ + Vip</t>
  </si>
  <si>
    <t>Xi Gấp Nút Rẻ</t>
  </si>
  <si>
    <t>Xi Mỏng Rẻ</t>
  </si>
  <si>
    <t>Miu Kim Kẹp 3F</t>
  </si>
  <si>
    <t>Sáp inox 3F5</t>
  </si>
  <si>
    <t>Miu pup Báo</t>
  </si>
  <si>
    <t>Da Bò I KB Kiếng -Xoắn-Trắng</t>
  </si>
  <si>
    <t>Bò I tỳ- kéo 30k</t>
  </si>
  <si>
    <t>Cá Sấu KB 10</t>
  </si>
  <si>
    <t>Hạt + Cát Láng  54  miu 58 KB 10K</t>
  </si>
  <si>
    <t>Miu Xù-Láng KB Inox Trơn</t>
  </si>
  <si>
    <t>Miu Láng KB hộp 19-20k</t>
  </si>
  <si>
    <t>Bò Hưng KB Hộp-Kiếng</t>
  </si>
  <si>
    <t>Da Cháy PupVersace 4F</t>
  </si>
  <si>
    <t>Mo Kim Bộ Hiệu Mới 15</t>
  </si>
  <si>
    <t>Da Hạt Hưng KB 13</t>
  </si>
  <si>
    <t>Da Cát Cắt KB TQ 15</t>
  </si>
  <si>
    <t>Miu Xù-Láng Pup Xịn</t>
  </si>
  <si>
    <t>Tăng Mo 4F</t>
  </si>
  <si>
    <t>Tăng Mo I Kiếng 3F5</t>
  </si>
  <si>
    <t>Tăng Mo I Kiếng 40</t>
  </si>
  <si>
    <t>Cháy M4 KB Hộp Vàng</t>
  </si>
  <si>
    <t>Da Tăng Cá Sấu Lò Xo</t>
  </si>
  <si>
    <t>Da Hạt KB 10.   3F5</t>
  </si>
  <si>
    <t>Da Hạt Kéo Kiếng 25 3F5 PupA25</t>
  </si>
  <si>
    <t>Láng Kéo Hộp</t>
  </si>
  <si>
    <t>Da Cắt Kéo Kiếng Đủ</t>
  </si>
  <si>
    <t>Da Miu 58 Kéo Kiếng 26</t>
  </si>
  <si>
    <t>Da Kéo Kiếng 1m4</t>
  </si>
  <si>
    <t>Da Miu kéo Kiếng 20-22</t>
  </si>
  <si>
    <t>Da miu kéo-bẻ xịn</t>
  </si>
  <si>
    <t>Da Cắt KBĐS 15</t>
  </si>
  <si>
    <t>Da Cắt KB 10</t>
  </si>
  <si>
    <t>Da Pup CK</t>
  </si>
  <si>
    <t>Da Hạt Pup A+H 16k</t>
  </si>
  <si>
    <t>Da Hạt Pup Kẹp A+H</t>
  </si>
  <si>
    <t>Da Cháy KB Hộp - Chữ</t>
  </si>
  <si>
    <t>Da Bò I Kéo Kiếng</t>
  </si>
  <si>
    <t>Da bò Kéo Laze xịn 3F</t>
  </si>
  <si>
    <t>Da Bò Kim Kẹp 3F</t>
  </si>
  <si>
    <t>Da Bò Kim Trắng 3F</t>
  </si>
  <si>
    <t>Da Bò Kéo laze xịn 2F5</t>
  </si>
  <si>
    <t>Da Bò Kim Trắng2F5</t>
  </si>
  <si>
    <t>Da Cháy I Kim Bộ TQ 20k</t>
  </si>
  <si>
    <t>Da Cháy Kim Laze 3F Xịn</t>
  </si>
  <si>
    <t>Da Cháy Kim Laze 2F5</t>
  </si>
  <si>
    <t>Cá Sấu Kim Bally</t>
  </si>
  <si>
    <t>Tỳ Csau 4F</t>
  </si>
  <si>
    <t>Tỳ Csau 3F5</t>
  </si>
  <si>
    <t>Miu Kim Kẹp 2T 3F5</t>
  </si>
  <si>
    <t>Da Cháy Kim Kẹp 2T 3F5</t>
  </si>
  <si>
    <t>Tăng Kim Xịn OT</t>
  </si>
  <si>
    <t>Da Hạt Tăng</t>
  </si>
  <si>
    <t>Da Tăng Kiếng 41k</t>
  </si>
  <si>
    <t>Da Hạt Tăng Luồn 17k</t>
  </si>
  <si>
    <t>Da OT KB Xịn</t>
  </si>
  <si>
    <t>Cháy Tỳ Kiếng 3F5</t>
  </si>
  <si>
    <t>Da Tỳ 4F</t>
  </si>
  <si>
    <t>Da Hạt KB Xoắn+ Kiếng</t>
  </si>
  <si>
    <t>Da KB Inox 3F5</t>
  </si>
  <si>
    <t>Da KB Chì Sale</t>
  </si>
  <si>
    <t>Da Bò Kéo Kiếng Đá</t>
  </si>
  <si>
    <t>Da Bò Thật KB Kiếng-Hộp Chữ</t>
  </si>
  <si>
    <t>Da Hạt KB Inox Xịn</t>
  </si>
  <si>
    <t>Miu Láng KB Inox Xịn</t>
  </si>
  <si>
    <t>Da Cháy KB Inox Xịn</t>
  </si>
  <si>
    <t>Da Miu Láng 58 KB Đồng</t>
  </si>
  <si>
    <t>Da Bò I KB Đồng Xịn</t>
  </si>
  <si>
    <t>Đỉa + Heo Kéo Tôn</t>
  </si>
  <si>
    <t>Cao Su Kéo Tôn</t>
  </si>
  <si>
    <t>Tim Gấp May Bụng KB Laze + KB Ghép</t>
  </si>
  <si>
    <t>Da Mỏng Kéo Tôn</t>
  </si>
  <si>
    <t>Đế Pháp Kéo Tôn</t>
  </si>
  <si>
    <t>Heo Kim Sắt 1m4</t>
  </si>
  <si>
    <t xml:space="preserve">TM Kéo Titan Nhựa </t>
  </si>
  <si>
    <t>Tăng Thường + Trắng</t>
  </si>
  <si>
    <t>Cao Su Tăng Giả Kiếng</t>
  </si>
  <si>
    <t>Cá Sấu Nhung Tăng Giả Kiếng</t>
  </si>
  <si>
    <t>Tăng Bóng Kiếng Loại II</t>
  </si>
  <si>
    <t>Tăng Kiếng Loại I</t>
  </si>
  <si>
    <t>Cao Su Tăng Kiếng</t>
  </si>
  <si>
    <t>Tăng Nổi Rẻ + Titan</t>
  </si>
  <si>
    <t xml:space="preserve">Tăng Giả Kiếng </t>
  </si>
  <si>
    <t>TăngGiả Kiếng 1m3</t>
  </si>
  <si>
    <t>Tăng Đen Bóng</t>
  </si>
  <si>
    <t>Pup Zeep</t>
  </si>
  <si>
    <t>Pup H 3 chấm</t>
  </si>
  <si>
    <t>Pup Vuông Thủng</t>
  </si>
  <si>
    <t>Lật Đồng TQ</t>
  </si>
  <si>
    <t xml:space="preserve">Da Mỏng Kéo Kiếng Viền </t>
  </si>
  <si>
    <t>Kéo Đen Cong</t>
  </si>
  <si>
    <t>Kéo Thường + Trắng</t>
  </si>
  <si>
    <t>Kim Rẻ OB +May Rẻ K. Sắt</t>
  </si>
  <si>
    <t>DN Mỏng KB Xoay</t>
  </si>
  <si>
    <t>Pup LV - A - H Dày</t>
  </si>
  <si>
    <t>DN Kim Bộ Laze + Trắng 1m4</t>
  </si>
  <si>
    <t>H Mỏng</t>
  </si>
  <si>
    <t>A Mỏng</t>
  </si>
  <si>
    <t>KB Laze VN 2</t>
  </si>
  <si>
    <t>DN Đai Sắt</t>
  </si>
  <si>
    <t>DN KB Laze VN I</t>
  </si>
  <si>
    <t xml:space="preserve">KB TQ </t>
  </si>
  <si>
    <t>Xi Sọc Kim sắt Laze</t>
  </si>
  <si>
    <t>Da N Mỏng Kéo Giả Kiếng</t>
  </si>
  <si>
    <t>KB I TQ</t>
  </si>
  <si>
    <t>Da Mỏng KB Sắt</t>
  </si>
  <si>
    <t>Cháy Heo  - Lỗ In May K. Sắt</t>
  </si>
  <si>
    <t>Cháy In May kim nhẹ Laze</t>
  </si>
  <si>
    <t>Cháy In May Lỗ- vắt sổ Kim Bộ Lze</t>
  </si>
  <si>
    <t>Cháy +DN May 1+2 Chỉ Kim Nhẹ</t>
  </si>
  <si>
    <t>Cá Sấu - Tổ Ong Nhung Kim S</t>
  </si>
  <si>
    <t xml:space="preserve">Dẻo 2L  Kéo Tôn Xịn </t>
  </si>
  <si>
    <t>DN Pup Kiểu</t>
  </si>
  <si>
    <t>Da Nhung KB Laze VN</t>
  </si>
  <si>
    <t xml:space="preserve"> Kéo Laze 2 </t>
  </si>
  <si>
    <t>DN - Tthai Kéo Giả Kiếng</t>
  </si>
  <si>
    <t>Heo Pup H Inox + Lật sale</t>
  </si>
  <si>
    <t>Tim Thái + heo Kim Sắt</t>
  </si>
  <si>
    <t>Vắt Sổ OB</t>
  </si>
  <si>
    <t>Mo Xịn TQ</t>
  </si>
  <si>
    <t xml:space="preserve">Mo Sần TQ  2 </t>
  </si>
  <si>
    <t xml:space="preserve">GD In Lỗ- In May Cháy Lỗ Kim </t>
  </si>
  <si>
    <t>Tim Kim Nhẹ</t>
  </si>
  <si>
    <t xml:space="preserve">Pup A Kẹp </t>
  </si>
  <si>
    <t>May Rẻ Kim Sắt</t>
  </si>
  <si>
    <t>H TQ Dày</t>
  </si>
  <si>
    <t>Cá Sấu Kim Sắt</t>
  </si>
  <si>
    <t>Mo Xịn  TQ 1</t>
  </si>
  <si>
    <t>Tim Thường Kim Sắt</t>
  </si>
  <si>
    <t xml:space="preserve"> Heo May - Đục Lỗ Kim Sắt</t>
  </si>
  <si>
    <t xml:space="preserve">Mo Sần Hòa </t>
  </si>
  <si>
    <t xml:space="preserve">Kéo Tôn Xịn </t>
  </si>
  <si>
    <t>DN Kéo Laze Xịn</t>
  </si>
  <si>
    <t>DN Kéo Ô Tô Thủng</t>
  </si>
  <si>
    <t>Ziczac Nhung Kim Sắt</t>
  </si>
  <si>
    <t>Kim Laze Nhẹ</t>
  </si>
  <si>
    <t>Pup A TQ</t>
  </si>
  <si>
    <t>Màu May Cháy TQ</t>
  </si>
  <si>
    <t>Kéo Thường + Laze Rẻ</t>
  </si>
  <si>
    <t xml:space="preserve">Luồn </t>
  </si>
  <si>
    <t>Mo Sần 2</t>
  </si>
  <si>
    <t>Lật Dài Dẻo</t>
  </si>
  <si>
    <t>Tim Bóng Kim Xoàn 2F</t>
  </si>
  <si>
    <t>Lỗ May Kim Sắt 2F</t>
  </si>
  <si>
    <t xml:space="preserve">Kéo G kiếng </t>
  </si>
  <si>
    <t>DN trơn - in - may Kim xịn</t>
  </si>
  <si>
    <t>Da Mỏng Kéo Trắng</t>
  </si>
  <si>
    <t>DM - Tim Thái Kéo Kiếng Đá</t>
  </si>
  <si>
    <t>TỔNG:</t>
  </si>
  <si>
    <t>Màu Pup Nơ TQ</t>
  </si>
  <si>
    <t>Màu Pup A Kẹp</t>
  </si>
  <si>
    <t>Màu Pup CH TQ</t>
  </si>
  <si>
    <t xml:space="preserve">Kéo Gkieng </t>
  </si>
  <si>
    <t>DN trơn- in- may Kim xịn</t>
  </si>
  <si>
    <t>Kéo Laze I</t>
  </si>
  <si>
    <t>Kéo Kiếng I</t>
  </si>
  <si>
    <t>Cao Su Kéo Giả Kiếng</t>
  </si>
  <si>
    <t>Kim Bộ Tomy - Đai Sắt</t>
  </si>
  <si>
    <t>Da Mỏng Kéo Trắng 16k</t>
  </si>
  <si>
    <t>Xi TQ Kim Bộ</t>
  </si>
  <si>
    <t>Kéo Kiếng Sle</t>
  </si>
  <si>
    <t>DM - Tim Thái Kéo Kiếng Đá+26</t>
  </si>
  <si>
    <t>Da Mỏng TT Kéo Hiệu Rẻ 19</t>
  </si>
  <si>
    <t>Tăng Kiếng Sle</t>
  </si>
  <si>
    <t>Xáp Khâu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</si>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</sst>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&quot;MSP&quot;#000"/>
    <numFmt numFmtId="166" formatCode="[$-1010000]d/m/yy;@"/>
    <numFmt numFmtId="167" formatCode="00"/>
  </numFmts>
  <fonts count="5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8"/>
      <color rgb="FFFF0000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2"/>
      <color rgb="FFFF0000"/>
      <name val="Times New Roman"/>
      <family val="1"/>
    </font>
    <font>
      <sz val="14"/>
      <name val="Times New Roman"/>
      <family val="1"/>
    </font>
    <font>
      <sz val="16"/>
      <color rgb="FFC00000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FF0000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sz val="16"/>
      <name val="Times New Roman"/>
      <family val="1"/>
      <charset val="163"/>
    </font>
    <font>
      <b/>
      <i/>
      <u/>
      <sz val="16"/>
      <color theme="3" tint="0.39997558519241921"/>
      <name val="Times New Roman"/>
      <family val="1"/>
    </font>
    <font>
      <b/>
      <sz val="11"/>
      <color rgb="FFFF000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4"/>
      <color rgb="FFFF0000"/>
      <name val="Times New Roman"/>
      <family val="1"/>
      <charset val="163"/>
      <scheme val="major"/>
    </font>
    <font>
      <b/>
      <sz val="14"/>
      <color rgb="FF00206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b/>
      <sz val="14"/>
      <color rgb="FF002060"/>
      <name val="Arial"/>
      <family val="2"/>
      <scheme val="minor"/>
    </font>
    <font>
      <sz val="14"/>
      <color rgb="FF002060"/>
      <name val="Arial"/>
      <family val="2"/>
      <scheme val="minor"/>
    </font>
    <font>
      <sz val="16"/>
      <color theme="1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rgb="FF0070C0"/>
      <name val="Times New Roman"/>
      <family val="1"/>
      <charset val="163"/>
      <scheme val="major"/>
    </font>
    <font>
      <b/>
      <sz val="22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</font>
    <font>
      <b/>
      <sz val="16"/>
      <color rgb="FF002060"/>
      <name val="Times New Roman"/>
      <family val="1"/>
      <charset val="163"/>
      <scheme val="major"/>
    </font>
    <font>
      <sz val="14"/>
      <color rgb="FFC00000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i/>
      <sz val="16"/>
      <color rgb="FFC00000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b/>
      <sz val="18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326">
    <xf numFmtId="0" fontId="0" fillId="0" borderId="0" xfId="0"/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quotePrefix="1" applyFont="1"/>
    <xf numFmtId="0" fontId="6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3" fillId="0" borderId="0" xfId="0" applyNumberFormat="1" applyFont="1"/>
    <xf numFmtId="165" fontId="6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 vertical="center"/>
    </xf>
    <xf numFmtId="0" fontId="8" fillId="0" borderId="0" xfId="0" applyFont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66" fontId="2" fillId="0" borderId="3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5" fillId="0" borderId="0" xfId="0" applyFont="1" applyBorder="1"/>
    <xf numFmtId="165" fontId="3" fillId="0" borderId="0" xfId="0" applyNumberFormat="1" applyFont="1" applyBorder="1"/>
    <xf numFmtId="164" fontId="3" fillId="0" borderId="0" xfId="0" applyNumberFormat="1" applyFont="1" applyBorder="1"/>
    <xf numFmtId="0" fontId="8" fillId="0" borderId="0" xfId="0" applyFont="1" applyBorder="1"/>
    <xf numFmtId="0" fontId="5" fillId="0" borderId="2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0" fontId="8" fillId="7" borderId="2" xfId="2" applyFont="1" applyFill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/>
    </xf>
    <xf numFmtId="0" fontId="3" fillId="10" borderId="2" xfId="2" applyFont="1" applyFill="1" applyBorder="1" applyAlignment="1">
      <alignment horizontal="center"/>
    </xf>
    <xf numFmtId="0" fontId="3" fillId="11" borderId="2" xfId="2" applyFont="1" applyFill="1" applyBorder="1" applyAlignment="1">
      <alignment horizontal="center"/>
    </xf>
    <xf numFmtId="0" fontId="3" fillId="12" borderId="2" xfId="2" applyFont="1" applyFill="1" applyBorder="1" applyAlignment="1">
      <alignment horizontal="center"/>
    </xf>
    <xf numFmtId="0" fontId="3" fillId="13" borderId="2" xfId="2" applyFont="1" applyFill="1" applyBorder="1" applyAlignment="1">
      <alignment horizontal="center"/>
    </xf>
    <xf numFmtId="0" fontId="3" fillId="14" borderId="2" xfId="2" applyFont="1" applyFill="1" applyBorder="1" applyAlignment="1">
      <alignment horizontal="center"/>
    </xf>
    <xf numFmtId="0" fontId="3" fillId="15" borderId="2" xfId="2" applyFont="1" applyFill="1" applyBorder="1" applyAlignment="1">
      <alignment horizontal="center"/>
    </xf>
    <xf numFmtId="0" fontId="3" fillId="16" borderId="2" xfId="2" applyFont="1" applyFill="1" applyBorder="1" applyAlignment="1">
      <alignment horizontal="center"/>
    </xf>
    <xf numFmtId="0" fontId="3" fillId="17" borderId="2" xfId="2" applyFont="1" applyFill="1" applyBorder="1" applyAlignment="1">
      <alignment horizontal="center"/>
    </xf>
    <xf numFmtId="0" fontId="3" fillId="18" borderId="2" xfId="2" applyFont="1" applyFill="1" applyBorder="1" applyAlignment="1">
      <alignment horizontal="center"/>
    </xf>
    <xf numFmtId="0" fontId="3" fillId="19" borderId="2" xfId="2" applyFont="1" applyFill="1" applyBorder="1" applyAlignment="1">
      <alignment horizontal="center"/>
    </xf>
    <xf numFmtId="0" fontId="3" fillId="20" borderId="2" xfId="2" applyFont="1" applyFill="1" applyBorder="1" applyAlignment="1">
      <alignment horizontal="center"/>
    </xf>
    <xf numFmtId="0" fontId="3" fillId="21" borderId="2" xfId="2" applyFont="1" applyFill="1" applyBorder="1" applyAlignment="1">
      <alignment horizontal="center"/>
    </xf>
    <xf numFmtId="0" fontId="3" fillId="22" borderId="2" xfId="2" applyFont="1" applyFill="1" applyBorder="1" applyAlignment="1">
      <alignment horizontal="center"/>
    </xf>
    <xf numFmtId="0" fontId="3" fillId="23" borderId="2" xfId="2" applyFont="1" applyFill="1" applyBorder="1" applyAlignment="1">
      <alignment horizontal="center"/>
    </xf>
    <xf numFmtId="0" fontId="3" fillId="24" borderId="2" xfId="2" applyFont="1" applyFill="1" applyBorder="1" applyAlignment="1">
      <alignment horizontal="center"/>
    </xf>
    <xf numFmtId="0" fontId="3" fillId="25" borderId="2" xfId="2" applyFont="1" applyFill="1" applyBorder="1" applyAlignment="1">
      <alignment horizontal="center"/>
    </xf>
    <xf numFmtId="0" fontId="3" fillId="26" borderId="2" xfId="2" applyFont="1" applyFill="1" applyBorder="1" applyAlignment="1">
      <alignment horizontal="center"/>
    </xf>
    <xf numFmtId="0" fontId="3" fillId="27" borderId="2" xfId="2" applyFont="1" applyFill="1" applyBorder="1" applyAlignment="1">
      <alignment horizontal="center"/>
    </xf>
    <xf numFmtId="0" fontId="3" fillId="28" borderId="2" xfId="2" applyFont="1" applyFill="1" applyBorder="1" applyAlignment="1">
      <alignment horizontal="center"/>
    </xf>
    <xf numFmtId="166" fontId="11" fillId="0" borderId="2" xfId="2" applyNumberFormat="1" applyFont="1" applyFill="1" applyBorder="1" applyAlignment="1">
      <alignment horizontal="center"/>
    </xf>
    <xf numFmtId="166" fontId="2" fillId="0" borderId="2" xfId="2" applyNumberFormat="1" applyFont="1" applyFill="1" applyBorder="1" applyAlignment="1">
      <alignment horizontal="center"/>
    </xf>
    <xf numFmtId="166" fontId="2" fillId="0" borderId="2" xfId="2" applyNumberFormat="1" applyFont="1" applyFill="1" applyBorder="1" applyAlignment="1">
      <alignment horizontal="center" vertical="center"/>
    </xf>
    <xf numFmtId="166" fontId="12" fillId="3" borderId="2" xfId="2" applyNumberFormat="1" applyFont="1" applyFill="1" applyBorder="1" applyAlignment="1">
      <alignment horizontal="center" vertical="center"/>
    </xf>
    <xf numFmtId="166" fontId="12" fillId="4" borderId="2" xfId="2" applyNumberFormat="1" applyFont="1" applyFill="1" applyBorder="1" applyAlignment="1">
      <alignment horizontal="center" vertical="center"/>
    </xf>
    <xf numFmtId="166" fontId="12" fillId="5" borderId="2" xfId="2" applyNumberFormat="1" applyFont="1" applyFill="1" applyBorder="1" applyAlignment="1">
      <alignment horizontal="center" vertical="center"/>
    </xf>
    <xf numFmtId="166" fontId="12" fillId="6" borderId="2" xfId="2" applyNumberFormat="1" applyFont="1" applyFill="1" applyBorder="1" applyAlignment="1">
      <alignment horizontal="center" vertical="center"/>
    </xf>
    <xf numFmtId="166" fontId="12" fillId="7" borderId="2" xfId="2" applyNumberFormat="1" applyFont="1" applyFill="1" applyBorder="1" applyAlignment="1">
      <alignment horizontal="center" vertical="center"/>
    </xf>
    <xf numFmtId="166" fontId="12" fillId="8" borderId="2" xfId="2" applyNumberFormat="1" applyFont="1" applyFill="1" applyBorder="1" applyAlignment="1">
      <alignment horizontal="center" vertical="center"/>
    </xf>
    <xf numFmtId="166" fontId="12" fillId="9" borderId="2" xfId="2" applyNumberFormat="1" applyFont="1" applyFill="1" applyBorder="1" applyAlignment="1">
      <alignment horizontal="center" vertical="center"/>
    </xf>
    <xf numFmtId="166" fontId="12" fillId="10" borderId="2" xfId="2" applyNumberFormat="1" applyFont="1" applyFill="1" applyBorder="1" applyAlignment="1">
      <alignment horizontal="center" vertical="center"/>
    </xf>
    <xf numFmtId="166" fontId="12" fillId="11" borderId="2" xfId="2" applyNumberFormat="1" applyFont="1" applyFill="1" applyBorder="1" applyAlignment="1">
      <alignment horizontal="center" vertical="center"/>
    </xf>
    <xf numFmtId="166" fontId="12" fillId="12" borderId="2" xfId="2" applyNumberFormat="1" applyFont="1" applyFill="1" applyBorder="1" applyAlignment="1">
      <alignment horizontal="center" vertical="center"/>
    </xf>
    <xf numFmtId="166" fontId="12" fillId="13" borderId="2" xfId="2" applyNumberFormat="1" applyFont="1" applyFill="1" applyBorder="1" applyAlignment="1">
      <alignment horizontal="center" vertical="center"/>
    </xf>
    <xf numFmtId="166" fontId="12" fillId="14" borderId="2" xfId="2" applyNumberFormat="1" applyFont="1" applyFill="1" applyBorder="1" applyAlignment="1">
      <alignment horizontal="center" vertical="center"/>
    </xf>
    <xf numFmtId="166" fontId="12" fillId="15" borderId="2" xfId="2" applyNumberFormat="1" applyFont="1" applyFill="1" applyBorder="1" applyAlignment="1">
      <alignment horizontal="center" vertical="center"/>
    </xf>
    <xf numFmtId="166" fontId="12" fillId="16" borderId="2" xfId="2" applyNumberFormat="1" applyFont="1" applyFill="1" applyBorder="1" applyAlignment="1">
      <alignment horizontal="center" vertical="center"/>
    </xf>
    <xf numFmtId="166" fontId="12" fillId="17" borderId="2" xfId="2" applyNumberFormat="1" applyFont="1" applyFill="1" applyBorder="1" applyAlignment="1">
      <alignment horizontal="center" vertical="center"/>
    </xf>
    <xf numFmtId="166" fontId="12" fillId="18" borderId="2" xfId="2" applyNumberFormat="1" applyFont="1" applyFill="1" applyBorder="1" applyAlignment="1">
      <alignment horizontal="center" vertical="center"/>
    </xf>
    <xf numFmtId="166" fontId="12" fillId="19" borderId="2" xfId="2" applyNumberFormat="1" applyFont="1" applyFill="1" applyBorder="1" applyAlignment="1">
      <alignment horizontal="center" vertical="center"/>
    </xf>
    <xf numFmtId="166" fontId="12" fillId="20" borderId="2" xfId="2" applyNumberFormat="1" applyFont="1" applyFill="1" applyBorder="1" applyAlignment="1">
      <alignment horizontal="center" vertical="center"/>
    </xf>
    <xf numFmtId="166" fontId="12" fillId="21" borderId="2" xfId="2" applyNumberFormat="1" applyFont="1" applyFill="1" applyBorder="1" applyAlignment="1">
      <alignment horizontal="center" vertical="center"/>
    </xf>
    <xf numFmtId="166" fontId="12" fillId="22" borderId="2" xfId="2" applyNumberFormat="1" applyFont="1" applyFill="1" applyBorder="1" applyAlignment="1">
      <alignment horizontal="center" vertical="center"/>
    </xf>
    <xf numFmtId="166" fontId="12" fillId="23" borderId="2" xfId="2" applyNumberFormat="1" applyFont="1" applyFill="1" applyBorder="1" applyAlignment="1">
      <alignment horizontal="center" vertical="center"/>
    </xf>
    <xf numFmtId="166" fontId="12" fillId="24" borderId="2" xfId="2" applyNumberFormat="1" applyFont="1" applyFill="1" applyBorder="1" applyAlignment="1">
      <alignment horizontal="center" vertical="center"/>
    </xf>
    <xf numFmtId="166" fontId="12" fillId="25" borderId="2" xfId="2" applyNumberFormat="1" applyFont="1" applyFill="1" applyBorder="1" applyAlignment="1">
      <alignment horizontal="center" vertical="center"/>
    </xf>
    <xf numFmtId="166" fontId="12" fillId="26" borderId="2" xfId="2" applyNumberFormat="1" applyFont="1" applyFill="1" applyBorder="1" applyAlignment="1">
      <alignment horizontal="center" vertical="center"/>
    </xf>
    <xf numFmtId="166" fontId="12" fillId="27" borderId="2" xfId="2" applyNumberFormat="1" applyFont="1" applyFill="1" applyBorder="1" applyAlignment="1">
      <alignment horizontal="center" vertical="center"/>
    </xf>
    <xf numFmtId="166" fontId="12" fillId="28" borderId="2" xfId="2" applyNumberFormat="1" applyFont="1" applyFill="1" applyBorder="1" applyAlignment="1">
      <alignment horizontal="center" vertical="center"/>
    </xf>
    <xf numFmtId="166" fontId="12" fillId="2" borderId="2" xfId="2" applyNumberFormat="1" applyFont="1" applyFill="1" applyBorder="1" applyAlignment="1">
      <alignment horizontal="center" vertical="center"/>
    </xf>
    <xf numFmtId="0" fontId="3" fillId="0" borderId="2" xfId="2" applyFont="1" applyFill="1" applyBorder="1"/>
    <xf numFmtId="0" fontId="7" fillId="0" borderId="2" xfId="2" applyFont="1" applyFill="1" applyBorder="1" applyAlignment="1">
      <alignment horizontal="center" vertical="center"/>
    </xf>
    <xf numFmtId="0" fontId="3" fillId="3" borderId="2" xfId="2" applyFont="1" applyFill="1" applyBorder="1"/>
    <xf numFmtId="0" fontId="3" fillId="4" borderId="2" xfId="2" applyFont="1" applyFill="1" applyBorder="1"/>
    <xf numFmtId="0" fontId="3" fillId="5" borderId="2" xfId="2" applyFont="1" applyFill="1" applyBorder="1"/>
    <xf numFmtId="0" fontId="3" fillId="6" borderId="2" xfId="2" applyFont="1" applyFill="1" applyBorder="1"/>
    <xf numFmtId="0" fontId="3" fillId="7" borderId="2" xfId="2" applyFont="1" applyFill="1" applyBorder="1"/>
    <xf numFmtId="0" fontId="3" fillId="8" borderId="2" xfId="2" applyFont="1" applyFill="1" applyBorder="1"/>
    <xf numFmtId="0" fontId="3" fillId="9" borderId="2" xfId="2" applyFont="1" applyFill="1" applyBorder="1"/>
    <xf numFmtId="0" fontId="3" fillId="10" borderId="2" xfId="2" applyFont="1" applyFill="1" applyBorder="1"/>
    <xf numFmtId="0" fontId="3" fillId="11" borderId="2" xfId="2" applyFont="1" applyFill="1" applyBorder="1"/>
    <xf numFmtId="0" fontId="3" fillId="12" borderId="2" xfId="2" applyFont="1" applyFill="1" applyBorder="1"/>
    <xf numFmtId="0" fontId="3" fillId="13" borderId="2" xfId="2" applyFont="1" applyFill="1" applyBorder="1"/>
    <xf numFmtId="0" fontId="3" fillId="14" borderId="2" xfId="2" applyFont="1" applyFill="1" applyBorder="1"/>
    <xf numFmtId="0" fontId="3" fillId="15" borderId="2" xfId="2" applyFont="1" applyFill="1" applyBorder="1"/>
    <xf numFmtId="0" fontId="3" fillId="16" borderId="2" xfId="2" applyFont="1" applyFill="1" applyBorder="1"/>
    <xf numFmtId="0" fontId="3" fillId="17" borderId="2" xfId="2" applyFont="1" applyFill="1" applyBorder="1"/>
    <xf numFmtId="0" fontId="3" fillId="18" borderId="2" xfId="2" applyFont="1" applyFill="1" applyBorder="1"/>
    <xf numFmtId="0" fontId="3" fillId="19" borderId="2" xfId="2" applyFont="1" applyFill="1" applyBorder="1"/>
    <xf numFmtId="0" fontId="3" fillId="20" borderId="2" xfId="2" applyFont="1" applyFill="1" applyBorder="1"/>
    <xf numFmtId="0" fontId="3" fillId="21" borderId="2" xfId="2" applyFont="1" applyFill="1" applyBorder="1"/>
    <xf numFmtId="0" fontId="3" fillId="22" borderId="2" xfId="2" applyFont="1" applyFill="1" applyBorder="1"/>
    <xf numFmtId="0" fontId="3" fillId="23" borderId="2" xfId="2" applyFont="1" applyFill="1" applyBorder="1"/>
    <xf numFmtId="0" fontId="3" fillId="24" borderId="2" xfId="2" applyFont="1" applyFill="1" applyBorder="1"/>
    <xf numFmtId="0" fontId="3" fillId="25" borderId="2" xfId="2" applyFont="1" applyFill="1" applyBorder="1"/>
    <xf numFmtId="0" fontId="3" fillId="26" borderId="2" xfId="2" applyFont="1" applyFill="1" applyBorder="1"/>
    <xf numFmtId="0" fontId="3" fillId="27" borderId="2" xfId="2" applyFont="1" applyFill="1" applyBorder="1"/>
    <xf numFmtId="0" fontId="3" fillId="28" borderId="2" xfId="2" applyFont="1" applyFill="1" applyBorder="1"/>
    <xf numFmtId="0" fontId="3" fillId="0" borderId="2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5" fillId="10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quotePrefix="1" applyFont="1"/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0" xfId="0" applyFill="1"/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0" fillId="2" borderId="0" xfId="0" applyFont="1" applyFill="1" applyBorder="1"/>
    <xf numFmtId="0" fontId="20" fillId="2" borderId="0" xfId="0" applyFont="1" applyFill="1"/>
    <xf numFmtId="0" fontId="8" fillId="2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21" fillId="2" borderId="0" xfId="0" applyFont="1" applyFill="1" applyBorder="1"/>
    <xf numFmtId="0" fontId="21" fillId="2" borderId="0" xfId="0" applyFont="1" applyFill="1"/>
    <xf numFmtId="0" fontId="22" fillId="2" borderId="3" xfId="0" applyFont="1" applyFill="1" applyBorder="1" applyAlignment="1">
      <alignment horizontal="right" vertical="center"/>
    </xf>
    <xf numFmtId="0" fontId="22" fillId="2" borderId="2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right" vertical="center"/>
    </xf>
    <xf numFmtId="0" fontId="25" fillId="2" borderId="2" xfId="0" applyFont="1" applyFill="1" applyBorder="1" applyAlignment="1">
      <alignment horizontal="left" vertical="center"/>
    </xf>
    <xf numFmtId="0" fontId="26" fillId="2" borderId="0" xfId="0" applyFont="1" applyFill="1"/>
    <xf numFmtId="0" fontId="25" fillId="2" borderId="7" xfId="0" applyFont="1" applyFill="1" applyBorder="1" applyAlignment="1">
      <alignment horizontal="left" vertical="center"/>
    </xf>
    <xf numFmtId="0" fontId="23" fillId="2" borderId="0" xfId="0" applyFont="1" applyFill="1" applyAlignment="1">
      <alignment horizontal="right" vertical="center"/>
    </xf>
    <xf numFmtId="0" fontId="25" fillId="2" borderId="4" xfId="0" applyFont="1" applyFill="1" applyBorder="1" applyAlignment="1">
      <alignment horizontal="left" vertical="center"/>
    </xf>
    <xf numFmtId="0" fontId="25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right" vertical="top"/>
    </xf>
    <xf numFmtId="0" fontId="27" fillId="2" borderId="2" xfId="0" applyFont="1" applyFill="1" applyBorder="1" applyAlignment="1">
      <alignment horizontal="right" vertical="center"/>
    </xf>
    <xf numFmtId="0" fontId="28" fillId="2" borderId="0" xfId="0" applyFont="1" applyFill="1" applyBorder="1" applyAlignment="1">
      <alignment horizontal="right"/>
    </xf>
    <xf numFmtId="0" fontId="28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49" fontId="22" fillId="2" borderId="2" xfId="0" applyNumberFormat="1" applyFont="1" applyFill="1" applyBorder="1" applyAlignment="1">
      <alignment horizontal="left" vertical="center"/>
    </xf>
    <xf numFmtId="49" fontId="24" fillId="2" borderId="2" xfId="0" applyNumberFormat="1" applyFont="1" applyFill="1" applyBorder="1" applyAlignment="1">
      <alignment horizontal="left" vertical="center"/>
    </xf>
    <xf numFmtId="49" fontId="26" fillId="2" borderId="2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 applyAlignment="1">
      <alignment horizontal="left" vertical="center"/>
    </xf>
    <xf numFmtId="49" fontId="24" fillId="2" borderId="7" xfId="0" applyNumberFormat="1" applyFont="1" applyFill="1" applyBorder="1" applyAlignment="1">
      <alignment horizontal="left" vertical="center"/>
    </xf>
    <xf numFmtId="49" fontId="26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/>
    </xf>
    <xf numFmtId="0" fontId="29" fillId="0" borderId="0" xfId="2" applyFont="1" applyAlignment="1">
      <alignment horizontal="right"/>
    </xf>
    <xf numFmtId="167" fontId="29" fillId="0" borderId="0" xfId="2" applyNumberFormat="1" applyFont="1" applyAlignment="1">
      <alignment horizontal="left"/>
    </xf>
    <xf numFmtId="0" fontId="29" fillId="0" borderId="0" xfId="2" applyFont="1" applyAlignment="1"/>
    <xf numFmtId="0" fontId="30" fillId="0" borderId="0" xfId="2" applyFont="1" applyBorder="1" applyAlignment="1">
      <alignment horizontal="center" vertical="center"/>
    </xf>
    <xf numFmtId="0" fontId="31" fillId="0" borderId="0" xfId="2" applyFont="1" applyBorder="1" applyAlignment="1">
      <alignment horizontal="center" vertical="center"/>
    </xf>
    <xf numFmtId="0" fontId="29" fillId="0" borderId="0" xfId="2" applyFont="1" applyBorder="1" applyAlignment="1">
      <alignment horizontal="center" vertical="center"/>
    </xf>
    <xf numFmtId="0" fontId="32" fillId="0" borderId="0" xfId="2" applyFont="1"/>
    <xf numFmtId="167" fontId="33" fillId="0" borderId="0" xfId="2" applyNumberFormat="1" applyFont="1" applyAlignment="1">
      <alignment horizontal="left"/>
    </xf>
    <xf numFmtId="0" fontId="33" fillId="0" borderId="0" xfId="2" applyFont="1"/>
    <xf numFmtId="0" fontId="29" fillId="0" borderId="0" xfId="2" applyFont="1"/>
    <xf numFmtId="0" fontId="34" fillId="2" borderId="3" xfId="2" applyFont="1" applyFill="1" applyBorder="1" applyAlignment="1">
      <alignment horizontal="right" vertical="center"/>
    </xf>
    <xf numFmtId="167" fontId="22" fillId="2" borderId="2" xfId="2" applyNumberFormat="1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center" vertical="center"/>
    </xf>
    <xf numFmtId="0" fontId="35" fillId="2" borderId="5" xfId="2" applyFont="1" applyFill="1" applyBorder="1" applyAlignment="1">
      <alignment horizontal="center" vertical="center"/>
    </xf>
    <xf numFmtId="0" fontId="36" fillId="2" borderId="2" xfId="2" applyFont="1" applyFill="1" applyBorder="1" applyAlignment="1">
      <alignment horizontal="center" vertical="center"/>
    </xf>
    <xf numFmtId="0" fontId="34" fillId="2" borderId="2" xfId="2" applyFont="1" applyFill="1" applyBorder="1" applyAlignment="1">
      <alignment horizontal="center" vertical="center"/>
    </xf>
    <xf numFmtId="0" fontId="35" fillId="2" borderId="2" xfId="2" applyFont="1" applyFill="1" applyBorder="1" applyAlignment="1">
      <alignment horizontal="center" vertical="center"/>
    </xf>
    <xf numFmtId="0" fontId="37" fillId="2" borderId="8" xfId="2" applyFont="1" applyFill="1" applyBorder="1" applyAlignment="1">
      <alignment horizontal="right" vertical="center"/>
    </xf>
    <xf numFmtId="167" fontId="24" fillId="2" borderId="2" xfId="2" applyNumberFormat="1" applyFont="1" applyFill="1" applyBorder="1" applyAlignment="1">
      <alignment horizontal="left" vertical="center"/>
    </xf>
    <xf numFmtId="0" fontId="25" fillId="2" borderId="2" xfId="2" applyFont="1" applyFill="1" applyBorder="1" applyAlignment="1">
      <alignment horizontal="left" vertical="center"/>
    </xf>
    <xf numFmtId="0" fontId="29" fillId="2" borderId="5" xfId="2" applyFont="1" applyFill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0" fontId="31" fillId="0" borderId="2" xfId="2" applyFont="1" applyBorder="1" applyAlignment="1">
      <alignment horizontal="center" vertical="center"/>
    </xf>
    <xf numFmtId="0" fontId="29" fillId="0" borderId="2" xfId="2" applyFont="1" applyBorder="1" applyAlignment="1">
      <alignment horizontal="center" vertical="center"/>
    </xf>
    <xf numFmtId="0" fontId="38" fillId="2" borderId="2" xfId="2" applyFont="1" applyFill="1" applyBorder="1" applyAlignment="1">
      <alignment horizontal="left" vertical="center"/>
    </xf>
    <xf numFmtId="0" fontId="39" fillId="2" borderId="9" xfId="2" applyFont="1" applyFill="1" applyBorder="1" applyAlignment="1">
      <alignment horizontal="right" vertical="center"/>
    </xf>
    <xf numFmtId="167" fontId="26" fillId="2" borderId="2" xfId="2" applyNumberFormat="1" applyFont="1" applyFill="1" applyBorder="1" applyAlignment="1">
      <alignment horizontal="left" vertical="center"/>
    </xf>
    <xf numFmtId="0" fontId="26" fillId="2" borderId="2" xfId="2" applyFont="1" applyFill="1" applyBorder="1" applyAlignment="1">
      <alignment horizontal="left" vertical="center"/>
    </xf>
    <xf numFmtId="0" fontId="26" fillId="2" borderId="0" xfId="2" applyFont="1" applyFill="1" applyAlignment="1">
      <alignment horizontal="left" vertical="center"/>
    </xf>
    <xf numFmtId="0" fontId="40" fillId="2" borderId="2" xfId="2" applyFont="1" applyFill="1" applyBorder="1" applyAlignment="1">
      <alignment horizontal="left" vertical="center"/>
    </xf>
    <xf numFmtId="0" fontId="39" fillId="2" borderId="6" xfId="2" applyFont="1" applyFill="1" applyBorder="1" applyAlignment="1">
      <alignment horizontal="right" vertical="center"/>
    </xf>
    <xf numFmtId="167" fontId="24" fillId="2" borderId="3" xfId="2" applyNumberFormat="1" applyFont="1" applyFill="1" applyBorder="1" applyAlignment="1">
      <alignment horizontal="left" vertical="center"/>
    </xf>
    <xf numFmtId="0" fontId="39" fillId="2" borderId="0" xfId="2" applyFont="1" applyFill="1" applyAlignment="1">
      <alignment horizontal="right" vertical="center"/>
    </xf>
    <xf numFmtId="0" fontId="25" fillId="2" borderId="2" xfId="2" applyFont="1" applyFill="1" applyBorder="1" applyAlignment="1">
      <alignment vertical="center"/>
    </xf>
    <xf numFmtId="167" fontId="24" fillId="2" borderId="7" xfId="2" applyNumberFormat="1" applyFont="1" applyFill="1" applyBorder="1" applyAlignment="1">
      <alignment horizontal="left" vertical="center"/>
    </xf>
    <xf numFmtId="0" fontId="25" fillId="2" borderId="7" xfId="2" applyFont="1" applyFill="1" applyBorder="1" applyAlignment="1">
      <alignment horizontal="left" vertical="center"/>
    </xf>
    <xf numFmtId="0" fontId="29" fillId="2" borderId="10" xfId="2" applyFont="1" applyFill="1" applyBorder="1" applyAlignment="1">
      <alignment horizontal="center" vertical="center"/>
    </xf>
    <xf numFmtId="0" fontId="39" fillId="2" borderId="0" xfId="2" applyFont="1" applyFill="1" applyBorder="1" applyAlignment="1">
      <alignment horizontal="right" vertical="center"/>
    </xf>
    <xf numFmtId="167" fontId="24" fillId="2" borderId="0" xfId="2" applyNumberFormat="1" applyFont="1" applyFill="1" applyBorder="1" applyAlignment="1">
      <alignment horizontal="left" vertical="center"/>
    </xf>
    <xf numFmtId="0" fontId="24" fillId="2" borderId="0" xfId="2" applyFont="1" applyFill="1" applyBorder="1" applyAlignment="1">
      <alignment horizontal="left" vertical="center"/>
    </xf>
    <xf numFmtId="0" fontId="29" fillId="2" borderId="0" xfId="2" applyFont="1" applyFill="1" applyBorder="1" applyAlignment="1">
      <alignment horizontal="center" vertical="center"/>
    </xf>
    <xf numFmtId="0" fontId="32" fillId="0" borderId="0" xfId="2" applyFont="1" applyBorder="1"/>
    <xf numFmtId="0" fontId="41" fillId="2" borderId="0" xfId="2" applyFont="1" applyFill="1" applyBorder="1" applyAlignment="1">
      <alignment horizontal="right"/>
    </xf>
    <xf numFmtId="0" fontId="25" fillId="2" borderId="0" xfId="2" applyFont="1" applyFill="1" applyBorder="1" applyAlignment="1">
      <alignment horizontal="left" vertical="center"/>
    </xf>
    <xf numFmtId="0" fontId="29" fillId="0" borderId="0" xfId="2" applyFont="1" applyBorder="1" applyAlignment="1">
      <alignment horizontal="right"/>
    </xf>
    <xf numFmtId="167" fontId="33" fillId="0" borderId="0" xfId="2" applyNumberFormat="1" applyFont="1" applyBorder="1" applyAlignment="1">
      <alignment horizontal="left"/>
    </xf>
    <xf numFmtId="0" fontId="33" fillId="0" borderId="0" xfId="2" applyFont="1" applyBorder="1"/>
    <xf numFmtId="0" fontId="29" fillId="0" borderId="0" xfId="2" applyFont="1" applyBorder="1"/>
    <xf numFmtId="0" fontId="25" fillId="2" borderId="2" xfId="0" quotePrefix="1" applyFont="1" applyFill="1" applyBorder="1" applyAlignment="1">
      <alignment horizontal="left" vertical="center"/>
    </xf>
    <xf numFmtId="49" fontId="29" fillId="0" borderId="0" xfId="2" applyNumberFormat="1" applyFont="1" applyAlignment="1">
      <alignment horizontal="left"/>
    </xf>
    <xf numFmtId="49" fontId="33" fillId="0" borderId="0" xfId="2" applyNumberFormat="1" applyFont="1" applyAlignment="1">
      <alignment horizontal="left"/>
    </xf>
    <xf numFmtId="49" fontId="22" fillId="2" borderId="2" xfId="2" applyNumberFormat="1" applyFont="1" applyFill="1" applyBorder="1" applyAlignment="1">
      <alignment horizontal="left" vertical="center"/>
    </xf>
    <xf numFmtId="49" fontId="24" fillId="2" borderId="2" xfId="2" applyNumberFormat="1" applyFont="1" applyFill="1" applyBorder="1" applyAlignment="1">
      <alignment horizontal="left" vertical="center"/>
    </xf>
    <xf numFmtId="49" fontId="26" fillId="2" borderId="2" xfId="2" applyNumberFormat="1" applyFont="1" applyFill="1" applyBorder="1" applyAlignment="1">
      <alignment horizontal="left" vertical="center"/>
    </xf>
    <xf numFmtId="49" fontId="24" fillId="2" borderId="3" xfId="2" applyNumberFormat="1" applyFont="1" applyFill="1" applyBorder="1" applyAlignment="1">
      <alignment horizontal="left" vertical="center"/>
    </xf>
    <xf numFmtId="49" fontId="24" fillId="2" borderId="7" xfId="2" applyNumberFormat="1" applyFont="1" applyFill="1" applyBorder="1" applyAlignment="1">
      <alignment horizontal="left" vertical="center"/>
    </xf>
    <xf numFmtId="49" fontId="24" fillId="2" borderId="0" xfId="2" applyNumberFormat="1" applyFont="1" applyFill="1" applyBorder="1" applyAlignment="1">
      <alignment horizontal="left" vertical="center"/>
    </xf>
    <xf numFmtId="49" fontId="33" fillId="0" borderId="0" xfId="2" applyNumberFormat="1" applyFont="1" applyBorder="1" applyAlignment="1">
      <alignment horizontal="left"/>
    </xf>
    <xf numFmtId="0" fontId="3" fillId="0" borderId="0" xfId="1" quotePrefix="1" applyFont="1" applyBorder="1" applyAlignment="1">
      <alignment horizontal="center" vertical="center"/>
    </xf>
    <xf numFmtId="0" fontId="10" fillId="0" borderId="0" xfId="2"/>
    <xf numFmtId="0" fontId="42" fillId="9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left" vertical="center"/>
    </xf>
    <xf numFmtId="0" fontId="29" fillId="2" borderId="0" xfId="2" applyFont="1" applyFill="1" applyAlignment="1">
      <alignment vertical="center"/>
    </xf>
    <xf numFmtId="167" fontId="33" fillId="2" borderId="0" xfId="2" applyNumberFormat="1" applyFont="1" applyFill="1" applyAlignment="1">
      <alignment vertical="center"/>
    </xf>
    <xf numFmtId="0" fontId="41" fillId="2" borderId="0" xfId="2" applyFont="1" applyFill="1" applyAlignment="1">
      <alignment horizontal="center" vertical="center"/>
    </xf>
    <xf numFmtId="0" fontId="42" fillId="9" borderId="0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left" vertical="center"/>
    </xf>
    <xf numFmtId="0" fontId="29" fillId="2" borderId="0" xfId="2" applyFont="1" applyFill="1" applyBorder="1" applyAlignment="1">
      <alignment vertical="center"/>
    </xf>
    <xf numFmtId="167" fontId="33" fillId="2" borderId="0" xfId="2" applyNumberFormat="1" applyFont="1" applyFill="1" applyBorder="1" applyAlignment="1">
      <alignment vertical="center"/>
    </xf>
    <xf numFmtId="0" fontId="41" fillId="2" borderId="0" xfId="2" applyFont="1" applyFill="1" applyBorder="1" applyAlignment="1">
      <alignment horizontal="center" vertical="center"/>
    </xf>
    <xf numFmtId="0" fontId="31" fillId="9" borderId="2" xfId="2" applyFont="1" applyFill="1" applyBorder="1" applyAlignment="1">
      <alignment horizontal="center" vertical="center"/>
    </xf>
    <xf numFmtId="0" fontId="34" fillId="2" borderId="2" xfId="2" applyFont="1" applyFill="1" applyBorder="1" applyAlignment="1">
      <alignment horizontal="left" vertical="center"/>
    </xf>
    <xf numFmtId="0" fontId="43" fillId="2" borderId="2" xfId="2" applyFont="1" applyFill="1" applyBorder="1" applyAlignment="1">
      <alignment horizontal="left" vertical="center"/>
    </xf>
    <xf numFmtId="167" fontId="44" fillId="2" borderId="2" xfId="2" applyNumberFormat="1" applyFont="1" applyFill="1" applyBorder="1" applyAlignment="1">
      <alignment horizontal="center" vertical="center"/>
    </xf>
    <xf numFmtId="0" fontId="41" fillId="2" borderId="2" xfId="2" applyFont="1" applyFill="1" applyBorder="1" applyAlignment="1">
      <alignment horizontal="center" vertical="center"/>
    </xf>
    <xf numFmtId="0" fontId="39" fillId="2" borderId="2" xfId="2" applyFont="1" applyFill="1" applyBorder="1" applyAlignment="1">
      <alignment horizontal="center" vertical="center"/>
    </xf>
    <xf numFmtId="0" fontId="44" fillId="2" borderId="2" xfId="2" applyFont="1" applyFill="1" applyBorder="1" applyAlignment="1">
      <alignment horizontal="left" vertical="center"/>
    </xf>
    <xf numFmtId="0" fontId="45" fillId="2" borderId="2" xfId="2" applyFont="1" applyFill="1" applyBorder="1" applyAlignment="1">
      <alignment horizontal="left" vertical="center"/>
    </xf>
    <xf numFmtId="0" fontId="46" fillId="29" borderId="2" xfId="2" applyFont="1" applyFill="1" applyBorder="1" applyAlignment="1">
      <alignment horizontal="left" vertical="center"/>
    </xf>
    <xf numFmtId="0" fontId="47" fillId="29" borderId="2" xfId="2" applyFont="1" applyFill="1" applyBorder="1" applyAlignment="1">
      <alignment horizontal="left" vertical="center"/>
    </xf>
    <xf numFmtId="167" fontId="44" fillId="29" borderId="2" xfId="2" applyNumberFormat="1" applyFont="1" applyFill="1" applyBorder="1" applyAlignment="1">
      <alignment horizontal="center" vertical="center"/>
    </xf>
    <xf numFmtId="0" fontId="39" fillId="29" borderId="2" xfId="2" applyFont="1" applyFill="1" applyBorder="1" applyAlignment="1">
      <alignment vertical="center"/>
    </xf>
    <xf numFmtId="0" fontId="31" fillId="2" borderId="2" xfId="2" applyFont="1" applyFill="1" applyBorder="1" applyAlignment="1">
      <alignment horizontal="left" vertical="center"/>
    </xf>
    <xf numFmtId="0" fontId="29" fillId="2" borderId="2" xfId="2" applyFont="1" applyFill="1" applyBorder="1" applyAlignment="1">
      <alignment vertical="center"/>
    </xf>
    <xf numFmtId="0" fontId="39" fillId="2" borderId="7" xfId="2" applyFont="1" applyFill="1" applyBorder="1" applyAlignment="1">
      <alignment vertical="center"/>
    </xf>
    <xf numFmtId="0" fontId="48" fillId="2" borderId="2" xfId="2" applyFont="1" applyFill="1" applyBorder="1" applyAlignment="1">
      <alignment horizontal="left" vertical="center"/>
    </xf>
    <xf numFmtId="0" fontId="39" fillId="2" borderId="2" xfId="2" applyFont="1" applyFill="1" applyBorder="1" applyAlignment="1">
      <alignment horizontal="left" vertical="center"/>
    </xf>
    <xf numFmtId="0" fontId="39" fillId="2" borderId="2" xfId="2" applyFont="1" applyFill="1" applyBorder="1" applyAlignment="1">
      <alignment vertical="center"/>
    </xf>
    <xf numFmtId="0" fontId="49" fillId="2" borderId="2" xfId="2" applyFont="1" applyFill="1" applyBorder="1" applyAlignment="1">
      <alignment horizontal="left" vertical="center"/>
    </xf>
    <xf numFmtId="0" fontId="39" fillId="2" borderId="11" xfId="2" applyFont="1" applyFill="1" applyBorder="1" applyAlignment="1">
      <alignment vertical="center"/>
    </xf>
    <xf numFmtId="167" fontId="31" fillId="2" borderId="2" xfId="2" applyNumberFormat="1" applyFont="1" applyFill="1" applyBorder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166" fontId="2" fillId="0" borderId="5" xfId="2" applyNumberFormat="1" applyFont="1" applyFill="1" applyBorder="1" applyAlignment="1">
      <alignment horizontal="center" vertical="center"/>
    </xf>
    <xf numFmtId="166" fontId="2" fillId="0" borderId="3" xfId="2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vertical="center"/>
    </xf>
    <xf numFmtId="167" fontId="33" fillId="2" borderId="0" xfId="0" applyNumberFormat="1" applyFont="1" applyFill="1" applyAlignment="1">
      <alignment vertical="center"/>
    </xf>
    <xf numFmtId="1" fontId="29" fillId="2" borderId="0" xfId="0" applyNumberFormat="1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34" fillId="2" borderId="2" xfId="0" applyFont="1" applyFill="1" applyBorder="1" applyAlignment="1">
      <alignment horizontal="center" vertical="center"/>
    </xf>
    <xf numFmtId="167" fontId="34" fillId="2" borderId="2" xfId="0" applyNumberFormat="1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vertical="center"/>
    </xf>
    <xf numFmtId="167" fontId="44" fillId="2" borderId="2" xfId="0" applyNumberFormat="1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left" vertical="center"/>
    </xf>
    <xf numFmtId="167" fontId="31" fillId="2" borderId="2" xfId="0" applyNumberFormat="1" applyFont="1" applyFill="1" applyBorder="1" applyAlignment="1">
      <alignment horizontal="center" vertical="center"/>
    </xf>
    <xf numFmtId="0" fontId="39" fillId="2" borderId="11" xfId="0" applyFont="1" applyFill="1" applyBorder="1" applyAlignment="1">
      <alignment vertical="center"/>
    </xf>
    <xf numFmtId="0" fontId="49" fillId="2" borderId="2" xfId="0" applyFont="1" applyFill="1" applyBorder="1" applyAlignment="1">
      <alignment horizontal="left" vertical="center"/>
    </xf>
    <xf numFmtId="0" fontId="29" fillId="2" borderId="2" xfId="0" applyFont="1" applyFill="1" applyBorder="1" applyAlignment="1">
      <alignment vertical="center"/>
    </xf>
    <xf numFmtId="0" fontId="34" fillId="2" borderId="2" xfId="0" applyFont="1" applyFill="1" applyBorder="1" applyAlignment="1">
      <alignment horizontal="left" vertical="center"/>
    </xf>
    <xf numFmtId="0" fontId="39" fillId="2" borderId="2" xfId="0" applyFont="1" applyFill="1" applyBorder="1" applyAlignment="1">
      <alignment vertical="center"/>
    </xf>
    <xf numFmtId="0" fontId="43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9" fillId="29" borderId="2" xfId="0" applyFont="1" applyFill="1" applyBorder="1" applyAlignment="1">
      <alignment vertical="center"/>
    </xf>
    <xf numFmtId="167" fontId="44" fillId="29" borderId="2" xfId="0" applyNumberFormat="1" applyFont="1" applyFill="1" applyBorder="1" applyAlignment="1">
      <alignment horizontal="center" vertical="center"/>
    </xf>
    <xf numFmtId="0" fontId="47" fillId="29" borderId="2" xfId="0" applyFont="1" applyFill="1" applyBorder="1" applyAlignment="1">
      <alignment horizontal="left" vertical="center"/>
    </xf>
    <xf numFmtId="0" fontId="46" fillId="29" borderId="2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left" vertical="center"/>
    </xf>
    <xf numFmtId="0" fontId="41" fillId="2" borderId="2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left" vertical="center"/>
    </xf>
    <xf numFmtId="0" fontId="41" fillId="2" borderId="0" xfId="0" applyFont="1" applyFill="1" applyBorder="1" applyAlignment="1">
      <alignment horizontal="center" vertical="center"/>
    </xf>
    <xf numFmtId="167" fontId="33" fillId="2" borderId="0" xfId="0" applyNumberFormat="1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42" fillId="2" borderId="0" xfId="0" applyFont="1" applyFill="1" applyBorder="1" applyAlignment="1">
      <alignment horizontal="center" vertical="center"/>
    </xf>
    <xf numFmtId="0" fontId="34" fillId="9" borderId="2" xfId="0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42" fillId="9" borderId="2" xfId="0" applyFont="1" applyFill="1" applyBorder="1" applyAlignment="1">
      <alignment horizontal="center" vertical="center"/>
    </xf>
    <xf numFmtId="0" fontId="42" fillId="9" borderId="4" xfId="0" applyFont="1" applyFill="1" applyBorder="1" applyAlignment="1">
      <alignment horizontal="center" vertical="center"/>
    </xf>
    <xf numFmtId="0" fontId="50" fillId="9" borderId="0" xfId="0" applyFont="1" applyFill="1" applyBorder="1" applyAlignment="1">
      <alignment horizontal="center" vertical="center"/>
    </xf>
    <xf numFmtId="0" fontId="42" fillId="9" borderId="0" xfId="0" applyFont="1" applyFill="1" applyBorder="1" applyAlignment="1">
      <alignment horizontal="center" vertical="center"/>
    </xf>
    <xf numFmtId="0" fontId="42" fillId="9" borderId="0" xfId="0" applyFont="1" applyFill="1" applyBorder="1" applyAlignment="1">
      <alignment vertical="center"/>
    </xf>
    <xf numFmtId="0" fontId="42" fillId="9" borderId="0" xfId="0" applyFont="1" applyFill="1" applyAlignment="1">
      <alignment vertical="center"/>
    </xf>
    <xf numFmtId="0" fontId="39" fillId="2" borderId="7" xfId="0" applyFont="1" applyFill="1" applyBorder="1" applyAlignment="1">
      <alignment horizontal="center" vertical="center"/>
    </xf>
    <xf numFmtId="0" fontId="31" fillId="9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0"/>
  <sheetViews>
    <sheetView workbookViewId="0">
      <selection activeCell="G1" sqref="G1:G1048576"/>
    </sheetView>
  </sheetViews>
  <sheetFormatPr defaultRowHeight="20.25" x14ac:dyDescent="0.3"/>
  <cols>
    <col min="1" max="1" width="7.875" style="187" customWidth="1"/>
    <col min="2" max="2" width="5.25" style="194" customWidth="1"/>
    <col min="3" max="3" width="31.125" style="195" customWidth="1"/>
    <col min="4" max="4" width="11.375" style="196" customWidth="1"/>
    <col min="5" max="5" width="10.125" style="208" customWidth="1"/>
    <col min="6" max="6" width="10.5" style="209" customWidth="1"/>
    <col min="7" max="7" width="10" style="210" customWidth="1"/>
    <col min="8" max="16384" width="9" style="193"/>
  </cols>
  <sheetData>
    <row r="1" spans="1:7" x14ac:dyDescent="0.3">
      <c r="B1" s="188"/>
      <c r="C1" s="189"/>
      <c r="D1" s="189"/>
      <c r="E1" s="190"/>
      <c r="F1" s="191"/>
      <c r="G1" s="192"/>
    </row>
    <row r="2" spans="1:7" x14ac:dyDescent="0.3">
      <c r="B2" s="188"/>
      <c r="C2" s="189"/>
      <c r="D2" s="189"/>
      <c r="E2" s="190"/>
      <c r="F2" s="191"/>
      <c r="G2" s="192"/>
    </row>
    <row r="3" spans="1:7" x14ac:dyDescent="0.3">
      <c r="E3" s="190"/>
      <c r="F3" s="191"/>
      <c r="G3" s="192"/>
    </row>
    <row r="4" spans="1:7" x14ac:dyDescent="0.25">
      <c r="A4" s="197" t="s">
        <v>338</v>
      </c>
      <c r="B4" s="198" t="s">
        <v>340</v>
      </c>
      <c r="C4" s="199" t="s">
        <v>158</v>
      </c>
      <c r="D4" s="200" t="s">
        <v>564</v>
      </c>
      <c r="E4" s="201" t="s">
        <v>565</v>
      </c>
      <c r="F4" s="202" t="s">
        <v>566</v>
      </c>
      <c r="G4" s="203" t="s">
        <v>567</v>
      </c>
    </row>
    <row r="5" spans="1:7" ht="21" customHeight="1" x14ac:dyDescent="0.25">
      <c r="A5" s="204" t="s">
        <v>282</v>
      </c>
      <c r="B5" s="205">
        <v>1</v>
      </c>
      <c r="C5" s="206" t="s">
        <v>341</v>
      </c>
      <c r="D5" s="207">
        <v>13.5</v>
      </c>
      <c r="E5" s="208">
        <v>14</v>
      </c>
      <c r="F5" s="209">
        <v>14</v>
      </c>
      <c r="G5" s="210">
        <v>15</v>
      </c>
    </row>
    <row r="6" spans="1:7" ht="20.25" customHeight="1" x14ac:dyDescent="0.25">
      <c r="A6" s="204" t="s">
        <v>282</v>
      </c>
      <c r="B6" s="205">
        <f>B5+1</f>
        <v>2</v>
      </c>
      <c r="C6" s="206" t="s">
        <v>244</v>
      </c>
      <c r="D6" s="207">
        <v>10</v>
      </c>
      <c r="E6" s="208">
        <v>12</v>
      </c>
      <c r="F6" s="209">
        <v>12</v>
      </c>
      <c r="G6" s="210">
        <v>12</v>
      </c>
    </row>
    <row r="7" spans="1:7" ht="20.25" customHeight="1" x14ac:dyDescent="0.25">
      <c r="A7" s="204" t="s">
        <v>282</v>
      </c>
      <c r="B7" s="205">
        <f t="shared" ref="B7:B18" si="0">B6+1</f>
        <v>3</v>
      </c>
      <c r="C7" s="206" t="s">
        <v>342</v>
      </c>
      <c r="D7" s="207">
        <v>8.5</v>
      </c>
      <c r="E7" s="208">
        <v>9</v>
      </c>
      <c r="F7" s="209">
        <v>9</v>
      </c>
      <c r="G7" s="210">
        <v>9</v>
      </c>
    </row>
    <row r="8" spans="1:7" ht="20.25" customHeight="1" x14ac:dyDescent="0.25">
      <c r="A8" s="204" t="s">
        <v>282</v>
      </c>
      <c r="B8" s="205">
        <f t="shared" si="0"/>
        <v>4</v>
      </c>
      <c r="C8" s="206" t="s">
        <v>343</v>
      </c>
      <c r="D8" s="207">
        <v>12</v>
      </c>
      <c r="E8" s="208">
        <v>13</v>
      </c>
      <c r="F8" s="209">
        <v>13</v>
      </c>
      <c r="G8" s="210">
        <v>14</v>
      </c>
    </row>
    <row r="9" spans="1:7" ht="20.25" customHeight="1" x14ac:dyDescent="0.25">
      <c r="A9" s="204" t="s">
        <v>282</v>
      </c>
      <c r="B9" s="205">
        <f t="shared" si="0"/>
        <v>5</v>
      </c>
      <c r="C9" s="206" t="s">
        <v>344</v>
      </c>
      <c r="D9" s="207">
        <v>9.5</v>
      </c>
      <c r="E9" s="208">
        <v>10</v>
      </c>
      <c r="F9" s="209">
        <v>11</v>
      </c>
      <c r="G9" s="210">
        <v>11.5</v>
      </c>
    </row>
    <row r="10" spans="1:7" ht="20.25" customHeight="1" x14ac:dyDescent="0.25">
      <c r="A10" s="204" t="s">
        <v>282</v>
      </c>
      <c r="B10" s="205">
        <f t="shared" si="0"/>
        <v>6</v>
      </c>
      <c r="C10" s="206" t="s">
        <v>246</v>
      </c>
      <c r="D10" s="207">
        <v>14.5</v>
      </c>
      <c r="E10" s="208">
        <v>15</v>
      </c>
      <c r="F10" s="209">
        <v>15</v>
      </c>
      <c r="G10" s="210">
        <v>16</v>
      </c>
    </row>
    <row r="11" spans="1:7" ht="20.25" customHeight="1" x14ac:dyDescent="0.25">
      <c r="A11" s="204" t="s">
        <v>282</v>
      </c>
      <c r="B11" s="205">
        <f t="shared" si="0"/>
        <v>7</v>
      </c>
      <c r="C11" s="206" t="s">
        <v>345</v>
      </c>
      <c r="D11" s="207">
        <v>16</v>
      </c>
      <c r="E11" s="208">
        <v>16</v>
      </c>
      <c r="F11" s="209">
        <v>16</v>
      </c>
      <c r="G11" s="210">
        <v>17</v>
      </c>
    </row>
    <row r="12" spans="1:7" ht="20.25" customHeight="1" x14ac:dyDescent="0.25">
      <c r="A12" s="204" t="s">
        <v>282</v>
      </c>
      <c r="B12" s="205">
        <f t="shared" si="0"/>
        <v>8</v>
      </c>
      <c r="C12" s="206" t="s">
        <v>346</v>
      </c>
      <c r="D12" s="207">
        <v>15</v>
      </c>
      <c r="E12" s="208">
        <v>15</v>
      </c>
      <c r="F12" s="209">
        <v>15</v>
      </c>
      <c r="G12" s="210">
        <v>16</v>
      </c>
    </row>
    <row r="13" spans="1:7" ht="20.25" customHeight="1" x14ac:dyDescent="0.25">
      <c r="A13" s="204" t="s">
        <v>282</v>
      </c>
      <c r="B13" s="205">
        <f t="shared" si="0"/>
        <v>9</v>
      </c>
      <c r="C13" s="206" t="s">
        <v>347</v>
      </c>
      <c r="D13" s="207">
        <v>5.5</v>
      </c>
      <c r="E13" s="208">
        <v>5.5</v>
      </c>
      <c r="F13" s="209">
        <v>6</v>
      </c>
      <c r="G13" s="210">
        <v>6</v>
      </c>
    </row>
    <row r="14" spans="1:7" ht="20.25" customHeight="1" x14ac:dyDescent="0.25">
      <c r="A14" s="204" t="s">
        <v>282</v>
      </c>
      <c r="B14" s="205">
        <f t="shared" si="0"/>
        <v>10</v>
      </c>
      <c r="C14" s="206" t="s">
        <v>348</v>
      </c>
      <c r="D14" s="207">
        <v>11</v>
      </c>
      <c r="E14" s="208">
        <v>11</v>
      </c>
      <c r="F14" s="209">
        <v>11</v>
      </c>
      <c r="G14" s="210">
        <v>12</v>
      </c>
    </row>
    <row r="15" spans="1:7" ht="20.25" customHeight="1" x14ac:dyDescent="0.25">
      <c r="A15" s="204" t="s">
        <v>282</v>
      </c>
      <c r="B15" s="205">
        <f t="shared" si="0"/>
        <v>11</v>
      </c>
      <c r="C15" s="206" t="s">
        <v>349</v>
      </c>
      <c r="D15" s="207">
        <v>10.5</v>
      </c>
      <c r="E15" s="208">
        <v>11</v>
      </c>
      <c r="F15" s="209">
        <v>11</v>
      </c>
      <c r="G15" s="210">
        <v>11.5</v>
      </c>
    </row>
    <row r="16" spans="1:7" ht="20.25" customHeight="1" x14ac:dyDescent="0.25">
      <c r="A16" s="204" t="s">
        <v>282</v>
      </c>
      <c r="B16" s="205">
        <f t="shared" si="0"/>
        <v>12</v>
      </c>
      <c r="C16" s="211" t="s">
        <v>350</v>
      </c>
      <c r="D16" s="207">
        <v>16</v>
      </c>
      <c r="E16" s="208">
        <v>16</v>
      </c>
      <c r="F16" s="209">
        <v>16</v>
      </c>
      <c r="G16" s="210">
        <v>17</v>
      </c>
    </row>
    <row r="17" spans="1:7" ht="27" x14ac:dyDescent="0.25">
      <c r="A17" s="204" t="s">
        <v>282</v>
      </c>
      <c r="B17" s="205">
        <f t="shared" si="0"/>
        <v>13</v>
      </c>
      <c r="C17" s="206" t="s">
        <v>568</v>
      </c>
      <c r="D17" s="207">
        <v>16</v>
      </c>
      <c r="E17" s="208">
        <v>16</v>
      </c>
      <c r="F17" s="209">
        <v>16</v>
      </c>
      <c r="G17" s="210">
        <v>17</v>
      </c>
    </row>
    <row r="18" spans="1:7" ht="27.75" thickBot="1" x14ac:dyDescent="0.3">
      <c r="A18" s="204" t="s">
        <v>282</v>
      </c>
      <c r="B18" s="205">
        <f t="shared" si="0"/>
        <v>14</v>
      </c>
      <c r="C18" s="206" t="s">
        <v>569</v>
      </c>
      <c r="D18" s="207">
        <v>16</v>
      </c>
      <c r="E18" s="208">
        <v>16</v>
      </c>
      <c r="F18" s="209">
        <v>16</v>
      </c>
      <c r="G18" s="210">
        <v>17</v>
      </c>
    </row>
    <row r="19" spans="1:7" ht="21" thickBot="1" x14ac:dyDescent="0.3">
      <c r="A19" s="212" t="s">
        <v>167</v>
      </c>
      <c r="B19" s="213">
        <v>1</v>
      </c>
      <c r="C19" s="206" t="s">
        <v>353</v>
      </c>
      <c r="D19" s="207">
        <v>12</v>
      </c>
      <c r="E19" s="208">
        <v>12</v>
      </c>
      <c r="F19" s="209">
        <v>12</v>
      </c>
      <c r="G19" s="210">
        <v>13</v>
      </c>
    </row>
    <row r="20" spans="1:7" ht="21" thickBot="1" x14ac:dyDescent="0.3">
      <c r="A20" s="212" t="s">
        <v>167</v>
      </c>
      <c r="B20" s="205">
        <v>2</v>
      </c>
      <c r="C20" s="206" t="s">
        <v>570</v>
      </c>
      <c r="D20" s="207">
        <v>13</v>
      </c>
      <c r="E20" s="208">
        <v>13</v>
      </c>
      <c r="F20" s="209">
        <v>13</v>
      </c>
      <c r="G20" s="210">
        <v>15</v>
      </c>
    </row>
    <row r="21" spans="1:7" ht="21" thickBot="1" x14ac:dyDescent="0.3">
      <c r="A21" s="212" t="s">
        <v>167</v>
      </c>
      <c r="B21" s="205">
        <f>B20+1</f>
        <v>3</v>
      </c>
      <c r="C21" s="206" t="s">
        <v>355</v>
      </c>
      <c r="D21" s="207">
        <v>12</v>
      </c>
      <c r="E21" s="208">
        <v>12.5</v>
      </c>
      <c r="F21" s="209">
        <v>12.5</v>
      </c>
      <c r="G21" s="210">
        <v>14</v>
      </c>
    </row>
    <row r="22" spans="1:7" ht="21" thickBot="1" x14ac:dyDescent="0.3">
      <c r="A22" s="212" t="s">
        <v>167</v>
      </c>
      <c r="B22" s="205">
        <f t="shared" ref="B22:B47" si="1">B21+1</f>
        <v>4</v>
      </c>
      <c r="C22" s="206" t="s">
        <v>356</v>
      </c>
      <c r="D22" s="207">
        <v>10</v>
      </c>
      <c r="E22" s="208">
        <v>11</v>
      </c>
      <c r="F22" s="209">
        <v>11</v>
      </c>
      <c r="G22" s="210">
        <v>12</v>
      </c>
    </row>
    <row r="23" spans="1:7" ht="21" thickBot="1" x14ac:dyDescent="0.3">
      <c r="A23" s="212" t="s">
        <v>167</v>
      </c>
      <c r="B23" s="205">
        <f t="shared" si="1"/>
        <v>5</v>
      </c>
      <c r="C23" s="206" t="s">
        <v>203</v>
      </c>
      <c r="D23" s="207">
        <v>13</v>
      </c>
      <c r="E23" s="208">
        <v>13</v>
      </c>
      <c r="F23" s="209">
        <v>13</v>
      </c>
      <c r="G23" s="210">
        <v>14</v>
      </c>
    </row>
    <row r="24" spans="1:7" ht="21" thickBot="1" x14ac:dyDescent="0.3">
      <c r="A24" s="212" t="s">
        <v>167</v>
      </c>
      <c r="B24" s="205">
        <f t="shared" si="1"/>
        <v>6</v>
      </c>
      <c r="C24" s="206" t="s">
        <v>571</v>
      </c>
      <c r="D24" s="207">
        <v>12</v>
      </c>
      <c r="E24" s="208">
        <v>12.5</v>
      </c>
      <c r="F24" s="209">
        <v>12.5</v>
      </c>
      <c r="G24" s="210">
        <v>14</v>
      </c>
    </row>
    <row r="25" spans="1:7" ht="21" thickBot="1" x14ac:dyDescent="0.3">
      <c r="A25" s="212" t="s">
        <v>167</v>
      </c>
      <c r="B25" s="205">
        <f t="shared" si="1"/>
        <v>7</v>
      </c>
      <c r="C25" s="206" t="s">
        <v>246</v>
      </c>
      <c r="D25" s="207">
        <v>15.5</v>
      </c>
      <c r="E25" s="208">
        <v>16</v>
      </c>
      <c r="F25" s="209">
        <v>16</v>
      </c>
      <c r="G25" s="210">
        <v>17</v>
      </c>
    </row>
    <row r="26" spans="1:7" ht="21" thickBot="1" x14ac:dyDescent="0.3">
      <c r="A26" s="212" t="s">
        <v>167</v>
      </c>
      <c r="B26" s="205">
        <f t="shared" si="1"/>
        <v>8</v>
      </c>
      <c r="C26" s="206" t="s">
        <v>358</v>
      </c>
      <c r="D26" s="207">
        <v>17</v>
      </c>
      <c r="E26" s="208">
        <v>17</v>
      </c>
      <c r="F26" s="209">
        <v>17</v>
      </c>
      <c r="G26" s="210">
        <v>18</v>
      </c>
    </row>
    <row r="27" spans="1:7" ht="21" thickBot="1" x14ac:dyDescent="0.3">
      <c r="A27" s="212" t="s">
        <v>167</v>
      </c>
      <c r="B27" s="205">
        <f t="shared" si="1"/>
        <v>9</v>
      </c>
      <c r="C27" s="206" t="s">
        <v>359</v>
      </c>
      <c r="D27" s="207">
        <v>17</v>
      </c>
      <c r="E27" s="208">
        <v>17</v>
      </c>
      <c r="F27" s="209">
        <v>17</v>
      </c>
      <c r="G27" s="210">
        <v>18</v>
      </c>
    </row>
    <row r="28" spans="1:7" ht="21" thickBot="1" x14ac:dyDescent="0.3">
      <c r="A28" s="212" t="s">
        <v>167</v>
      </c>
      <c r="B28" s="205">
        <f t="shared" si="1"/>
        <v>10</v>
      </c>
      <c r="C28" s="206" t="s">
        <v>360</v>
      </c>
      <c r="D28" s="207">
        <v>14</v>
      </c>
      <c r="E28" s="208">
        <v>14</v>
      </c>
      <c r="F28" s="209">
        <v>13</v>
      </c>
      <c r="G28" s="210">
        <v>15</v>
      </c>
    </row>
    <row r="29" spans="1:7" ht="21" thickBot="1" x14ac:dyDescent="0.3">
      <c r="A29" s="212" t="s">
        <v>167</v>
      </c>
      <c r="B29" s="205">
        <f t="shared" si="1"/>
        <v>11</v>
      </c>
      <c r="C29" s="206" t="s">
        <v>361</v>
      </c>
      <c r="D29" s="207">
        <v>12</v>
      </c>
      <c r="E29" s="208">
        <v>12</v>
      </c>
      <c r="F29" s="209">
        <v>13</v>
      </c>
      <c r="G29" s="210">
        <v>14</v>
      </c>
    </row>
    <row r="30" spans="1:7" ht="21" thickBot="1" x14ac:dyDescent="0.3">
      <c r="A30" s="212" t="s">
        <v>167</v>
      </c>
      <c r="B30" s="205">
        <f t="shared" si="1"/>
        <v>12</v>
      </c>
      <c r="C30" s="206" t="s">
        <v>362</v>
      </c>
      <c r="D30" s="207">
        <v>14</v>
      </c>
      <c r="E30" s="208">
        <v>14</v>
      </c>
      <c r="F30" s="209">
        <v>14</v>
      </c>
      <c r="G30" s="210">
        <v>15</v>
      </c>
    </row>
    <row r="31" spans="1:7" ht="21" thickBot="1" x14ac:dyDescent="0.3">
      <c r="A31" s="212" t="s">
        <v>167</v>
      </c>
      <c r="B31" s="205">
        <f t="shared" si="1"/>
        <v>13</v>
      </c>
      <c r="C31" s="206" t="s">
        <v>254</v>
      </c>
      <c r="D31" s="207">
        <v>11</v>
      </c>
      <c r="E31" s="208">
        <v>12</v>
      </c>
      <c r="F31" s="209">
        <v>12</v>
      </c>
      <c r="G31" s="210">
        <v>13</v>
      </c>
    </row>
    <row r="32" spans="1:7" ht="21" thickBot="1" x14ac:dyDescent="0.3">
      <c r="A32" s="212" t="s">
        <v>167</v>
      </c>
      <c r="B32" s="205">
        <f t="shared" si="1"/>
        <v>14</v>
      </c>
      <c r="C32" s="206" t="s">
        <v>363</v>
      </c>
      <c r="D32" s="207">
        <v>14</v>
      </c>
      <c r="E32" s="208">
        <v>14.5</v>
      </c>
      <c r="F32" s="209">
        <v>13</v>
      </c>
      <c r="G32" s="210">
        <v>16</v>
      </c>
    </row>
    <row r="33" spans="1:7" ht="21" thickBot="1" x14ac:dyDescent="0.3">
      <c r="A33" s="212" t="s">
        <v>167</v>
      </c>
      <c r="B33" s="205">
        <f t="shared" si="1"/>
        <v>15</v>
      </c>
      <c r="C33" s="206" t="s">
        <v>364</v>
      </c>
      <c r="D33" s="207">
        <v>8</v>
      </c>
      <c r="E33" s="208">
        <v>8.5</v>
      </c>
      <c r="F33" s="209">
        <v>9</v>
      </c>
      <c r="G33" s="210">
        <v>10</v>
      </c>
    </row>
    <row r="34" spans="1:7" ht="21" thickBot="1" x14ac:dyDescent="0.3">
      <c r="A34" s="212" t="s">
        <v>167</v>
      </c>
      <c r="B34" s="205">
        <f t="shared" si="1"/>
        <v>16</v>
      </c>
      <c r="C34" s="206" t="s">
        <v>365</v>
      </c>
      <c r="D34" s="207">
        <v>7</v>
      </c>
      <c r="E34" s="208">
        <v>7</v>
      </c>
      <c r="F34" s="209">
        <v>7</v>
      </c>
      <c r="G34" s="210">
        <v>7</v>
      </c>
    </row>
    <row r="35" spans="1:7" ht="21" thickBot="1" x14ac:dyDescent="0.3">
      <c r="A35" s="212" t="s">
        <v>167</v>
      </c>
      <c r="B35" s="205">
        <f t="shared" si="1"/>
        <v>17</v>
      </c>
      <c r="C35" s="206" t="s">
        <v>180</v>
      </c>
      <c r="D35" s="207">
        <v>5</v>
      </c>
      <c r="E35" s="208">
        <v>5</v>
      </c>
      <c r="F35" s="209">
        <v>5</v>
      </c>
      <c r="G35" s="210">
        <v>5</v>
      </c>
    </row>
    <row r="36" spans="1:7" ht="21" thickBot="1" x14ac:dyDescent="0.3">
      <c r="A36" s="212" t="s">
        <v>167</v>
      </c>
      <c r="B36" s="205">
        <f t="shared" si="1"/>
        <v>18</v>
      </c>
      <c r="C36" s="206" t="s">
        <v>366</v>
      </c>
      <c r="D36" s="207">
        <v>7</v>
      </c>
      <c r="E36" s="208">
        <v>7</v>
      </c>
      <c r="F36" s="209">
        <v>7</v>
      </c>
      <c r="G36" s="210">
        <v>7</v>
      </c>
    </row>
    <row r="37" spans="1:7" ht="21" thickBot="1" x14ac:dyDescent="0.3">
      <c r="A37" s="212" t="s">
        <v>167</v>
      </c>
      <c r="B37" s="205">
        <f t="shared" si="1"/>
        <v>19</v>
      </c>
      <c r="C37" s="206" t="s">
        <v>367</v>
      </c>
      <c r="D37" s="207">
        <v>11.5</v>
      </c>
      <c r="E37" s="208">
        <v>12</v>
      </c>
      <c r="F37" s="209">
        <v>11.5</v>
      </c>
      <c r="G37" s="210">
        <v>13</v>
      </c>
    </row>
    <row r="38" spans="1:7" ht="21" thickBot="1" x14ac:dyDescent="0.3">
      <c r="A38" s="212" t="s">
        <v>167</v>
      </c>
      <c r="B38" s="205">
        <f t="shared" si="1"/>
        <v>20</v>
      </c>
      <c r="C38" s="206" t="s">
        <v>368</v>
      </c>
      <c r="D38" s="207">
        <v>11.5</v>
      </c>
      <c r="E38" s="208">
        <v>11</v>
      </c>
      <c r="F38" s="209">
        <v>12</v>
      </c>
      <c r="G38" s="210">
        <v>13</v>
      </c>
    </row>
    <row r="39" spans="1:7" ht="21" thickBot="1" x14ac:dyDescent="0.3">
      <c r="A39" s="212" t="s">
        <v>167</v>
      </c>
      <c r="B39" s="205">
        <f t="shared" si="1"/>
        <v>21</v>
      </c>
      <c r="C39" s="206" t="s">
        <v>369</v>
      </c>
      <c r="D39" s="207">
        <v>15</v>
      </c>
      <c r="E39" s="208">
        <v>15</v>
      </c>
      <c r="F39" s="209">
        <v>18</v>
      </c>
      <c r="G39" s="210">
        <v>16</v>
      </c>
    </row>
    <row r="40" spans="1:7" ht="21" thickBot="1" x14ac:dyDescent="0.3">
      <c r="A40" s="212" t="s">
        <v>167</v>
      </c>
      <c r="B40" s="205">
        <f t="shared" si="1"/>
        <v>22</v>
      </c>
      <c r="C40" s="206" t="s">
        <v>370</v>
      </c>
      <c r="D40" s="207">
        <v>10</v>
      </c>
      <c r="E40" s="208">
        <v>10</v>
      </c>
      <c r="F40" s="209">
        <v>10</v>
      </c>
      <c r="G40" s="210">
        <v>10</v>
      </c>
    </row>
    <row r="41" spans="1:7" ht="21" thickBot="1" x14ac:dyDescent="0.3">
      <c r="A41" s="212" t="s">
        <v>167</v>
      </c>
      <c r="B41" s="205">
        <f t="shared" si="1"/>
        <v>23</v>
      </c>
      <c r="C41" s="206" t="s">
        <v>371</v>
      </c>
      <c r="D41" s="207">
        <v>14</v>
      </c>
      <c r="E41" s="208">
        <v>14</v>
      </c>
      <c r="F41" s="209">
        <v>14</v>
      </c>
      <c r="G41" s="210">
        <v>15</v>
      </c>
    </row>
    <row r="42" spans="1:7" ht="21" thickBot="1" x14ac:dyDescent="0.3">
      <c r="A42" s="212" t="s">
        <v>167</v>
      </c>
      <c r="B42" s="205">
        <f t="shared" si="1"/>
        <v>24</v>
      </c>
      <c r="C42" s="206" t="s">
        <v>242</v>
      </c>
      <c r="D42" s="207">
        <v>7</v>
      </c>
      <c r="E42" s="208">
        <v>7</v>
      </c>
      <c r="F42" s="209">
        <v>7</v>
      </c>
      <c r="G42" s="210">
        <v>7</v>
      </c>
    </row>
    <row r="43" spans="1:7" ht="21" thickBot="1" x14ac:dyDescent="0.3">
      <c r="A43" s="212" t="s">
        <v>167</v>
      </c>
      <c r="B43" s="205">
        <f t="shared" si="1"/>
        <v>25</v>
      </c>
      <c r="C43" s="206" t="s">
        <v>372</v>
      </c>
      <c r="D43" s="207">
        <v>6</v>
      </c>
      <c r="E43" s="208">
        <v>6</v>
      </c>
      <c r="F43" s="209">
        <v>6</v>
      </c>
      <c r="G43" s="210">
        <v>6</v>
      </c>
    </row>
    <row r="44" spans="1:7" ht="21" thickBot="1" x14ac:dyDescent="0.3">
      <c r="A44" s="212" t="s">
        <v>167</v>
      </c>
      <c r="B44" s="205">
        <f t="shared" si="1"/>
        <v>26</v>
      </c>
      <c r="C44" s="206" t="s">
        <v>373</v>
      </c>
      <c r="D44" s="207">
        <v>6</v>
      </c>
      <c r="E44" s="208">
        <v>6</v>
      </c>
      <c r="F44" s="209">
        <v>6</v>
      </c>
      <c r="G44" s="210">
        <v>6</v>
      </c>
    </row>
    <row r="45" spans="1:7" ht="21" thickBot="1" x14ac:dyDescent="0.3">
      <c r="A45" s="212" t="s">
        <v>167</v>
      </c>
      <c r="B45" s="205">
        <f t="shared" si="1"/>
        <v>27</v>
      </c>
      <c r="C45" s="206" t="s">
        <v>374</v>
      </c>
      <c r="D45" s="207">
        <v>13</v>
      </c>
      <c r="E45" s="208">
        <v>14</v>
      </c>
      <c r="F45" s="209">
        <v>14</v>
      </c>
      <c r="G45" s="210">
        <v>14</v>
      </c>
    </row>
    <row r="46" spans="1:7" ht="21" thickBot="1" x14ac:dyDescent="0.3">
      <c r="A46" s="212" t="s">
        <v>167</v>
      </c>
      <c r="B46" s="205">
        <f t="shared" si="1"/>
        <v>28</v>
      </c>
      <c r="C46" s="206" t="s">
        <v>375</v>
      </c>
      <c r="D46" s="207">
        <v>14</v>
      </c>
      <c r="E46" s="208">
        <v>15</v>
      </c>
      <c r="F46" s="209">
        <v>15</v>
      </c>
      <c r="G46" s="210">
        <v>15</v>
      </c>
    </row>
    <row r="47" spans="1:7" ht="21" thickBot="1" x14ac:dyDescent="0.3">
      <c r="A47" s="212" t="s">
        <v>167</v>
      </c>
      <c r="B47" s="205">
        <f t="shared" si="1"/>
        <v>29</v>
      </c>
      <c r="C47" s="206" t="s">
        <v>376</v>
      </c>
      <c r="D47" s="207" t="s">
        <v>572</v>
      </c>
      <c r="E47" s="208" t="s">
        <v>572</v>
      </c>
      <c r="F47" s="209" t="s">
        <v>572</v>
      </c>
      <c r="G47" s="210" t="s">
        <v>572</v>
      </c>
    </row>
    <row r="48" spans="1:7" ht="21" thickBot="1" x14ac:dyDescent="0.3">
      <c r="A48" s="212" t="s">
        <v>167</v>
      </c>
      <c r="B48" s="205">
        <f>B47+1</f>
        <v>30</v>
      </c>
      <c r="C48" s="206" t="s">
        <v>247</v>
      </c>
      <c r="D48" s="207">
        <v>11</v>
      </c>
      <c r="E48" s="208">
        <v>11.5</v>
      </c>
      <c r="F48" s="209">
        <v>11</v>
      </c>
      <c r="G48" s="210">
        <v>12</v>
      </c>
    </row>
    <row r="49" spans="1:7" ht="21" thickBot="1" x14ac:dyDescent="0.3">
      <c r="A49" s="212" t="s">
        <v>167</v>
      </c>
      <c r="B49" s="205">
        <f t="shared" ref="B49:B50" si="2">B48+1</f>
        <v>31</v>
      </c>
      <c r="C49" s="206" t="s">
        <v>377</v>
      </c>
      <c r="D49" s="207">
        <v>13.5</v>
      </c>
      <c r="E49" s="208">
        <v>14</v>
      </c>
      <c r="F49" s="209">
        <v>14</v>
      </c>
      <c r="G49" s="210">
        <v>15</v>
      </c>
    </row>
    <row r="50" spans="1:7" ht="21" thickBot="1" x14ac:dyDescent="0.3">
      <c r="A50" s="212" t="s">
        <v>167</v>
      </c>
      <c r="B50" s="205">
        <f t="shared" si="2"/>
        <v>32</v>
      </c>
      <c r="C50" s="211" t="s">
        <v>378</v>
      </c>
      <c r="D50" s="207">
        <v>17</v>
      </c>
      <c r="E50" s="208">
        <v>17</v>
      </c>
      <c r="F50" s="209">
        <v>17</v>
      </c>
      <c r="G50" s="210">
        <v>18</v>
      </c>
    </row>
    <row r="51" spans="1:7" ht="21" thickBot="1" x14ac:dyDescent="0.3">
      <c r="A51" s="212" t="s">
        <v>164</v>
      </c>
      <c r="B51" s="205">
        <v>2</v>
      </c>
      <c r="C51" s="206" t="s">
        <v>379</v>
      </c>
      <c r="D51" s="207">
        <v>15</v>
      </c>
      <c r="E51" s="208">
        <v>15</v>
      </c>
      <c r="F51" s="209">
        <v>15</v>
      </c>
      <c r="G51" s="210">
        <v>16</v>
      </c>
    </row>
    <row r="52" spans="1:7" ht="21" thickBot="1" x14ac:dyDescent="0.3">
      <c r="A52" s="212" t="s">
        <v>164</v>
      </c>
      <c r="B52" s="205">
        <f t="shared" ref="B52:B76" si="3">B51+1</f>
        <v>3</v>
      </c>
      <c r="C52" s="206" t="s">
        <v>368</v>
      </c>
      <c r="D52" s="207">
        <v>14</v>
      </c>
      <c r="E52" s="208">
        <v>14</v>
      </c>
      <c r="F52" s="209">
        <v>14</v>
      </c>
      <c r="G52" s="210">
        <v>15</v>
      </c>
    </row>
    <row r="53" spans="1:7" ht="21" thickBot="1" x14ac:dyDescent="0.3">
      <c r="A53" s="212" t="s">
        <v>164</v>
      </c>
      <c r="B53" s="205">
        <f t="shared" si="3"/>
        <v>4</v>
      </c>
      <c r="C53" s="214" t="s">
        <v>245</v>
      </c>
      <c r="D53" s="207">
        <v>13.5</v>
      </c>
      <c r="E53" s="208">
        <v>13</v>
      </c>
      <c r="F53" s="209">
        <v>13</v>
      </c>
      <c r="G53" s="210">
        <v>14</v>
      </c>
    </row>
    <row r="54" spans="1:7" ht="21" thickBot="1" x14ac:dyDescent="0.3">
      <c r="A54" s="212" t="s">
        <v>164</v>
      </c>
      <c r="B54" s="205">
        <f t="shared" si="3"/>
        <v>5</v>
      </c>
      <c r="C54" s="214" t="s">
        <v>342</v>
      </c>
      <c r="D54" s="207">
        <v>9</v>
      </c>
      <c r="E54" s="208">
        <v>9</v>
      </c>
      <c r="F54" s="209">
        <v>9</v>
      </c>
      <c r="G54" s="210">
        <v>9</v>
      </c>
    </row>
    <row r="55" spans="1:7" ht="21" thickBot="1" x14ac:dyDescent="0.3">
      <c r="A55" s="212" t="s">
        <v>164</v>
      </c>
      <c r="B55" s="205">
        <f t="shared" si="3"/>
        <v>6</v>
      </c>
      <c r="C55" s="215" t="s">
        <v>381</v>
      </c>
      <c r="D55" s="207">
        <v>10</v>
      </c>
      <c r="E55" s="208">
        <v>10</v>
      </c>
      <c r="F55" s="209">
        <v>10</v>
      </c>
      <c r="G55" s="210">
        <v>10.5</v>
      </c>
    </row>
    <row r="56" spans="1:7" ht="21" thickBot="1" x14ac:dyDescent="0.3">
      <c r="A56" s="212" t="s">
        <v>164</v>
      </c>
      <c r="B56" s="205">
        <f t="shared" si="3"/>
        <v>7</v>
      </c>
      <c r="C56" s="214" t="s">
        <v>371</v>
      </c>
      <c r="D56" s="207">
        <v>15</v>
      </c>
      <c r="E56" s="208">
        <v>16</v>
      </c>
      <c r="F56" s="209">
        <v>15</v>
      </c>
      <c r="G56" s="210">
        <v>16</v>
      </c>
    </row>
    <row r="57" spans="1:7" ht="21" thickBot="1" x14ac:dyDescent="0.3">
      <c r="A57" s="212" t="s">
        <v>164</v>
      </c>
      <c r="B57" s="205">
        <f t="shared" si="3"/>
        <v>8</v>
      </c>
      <c r="C57" s="214" t="s">
        <v>382</v>
      </c>
      <c r="D57" s="207">
        <v>9.5</v>
      </c>
      <c r="E57" s="208">
        <v>9.5</v>
      </c>
      <c r="F57" s="209">
        <v>9.5</v>
      </c>
      <c r="G57" s="210">
        <v>10</v>
      </c>
    </row>
    <row r="58" spans="1:7" ht="21" thickBot="1" x14ac:dyDescent="0.3">
      <c r="A58" s="212" t="s">
        <v>164</v>
      </c>
      <c r="B58" s="205">
        <f t="shared" si="3"/>
        <v>9</v>
      </c>
      <c r="C58" s="206" t="s">
        <v>383</v>
      </c>
      <c r="D58" s="207">
        <v>20</v>
      </c>
      <c r="E58" s="208">
        <v>20</v>
      </c>
      <c r="F58" s="209">
        <v>20</v>
      </c>
      <c r="G58" s="210">
        <v>21</v>
      </c>
    </row>
    <row r="59" spans="1:7" ht="21" thickBot="1" x14ac:dyDescent="0.3">
      <c r="A59" s="212" t="s">
        <v>164</v>
      </c>
      <c r="B59" s="205">
        <f t="shared" si="3"/>
        <v>10</v>
      </c>
      <c r="C59" s="206" t="s">
        <v>369</v>
      </c>
      <c r="D59" s="207">
        <v>18</v>
      </c>
      <c r="E59" s="208">
        <v>18</v>
      </c>
      <c r="F59" s="209">
        <v>18</v>
      </c>
      <c r="G59" s="210">
        <v>19</v>
      </c>
    </row>
    <row r="60" spans="1:7" ht="21" thickBot="1" x14ac:dyDescent="0.3">
      <c r="A60" s="212" t="s">
        <v>164</v>
      </c>
      <c r="B60" s="205">
        <f t="shared" si="3"/>
        <v>11</v>
      </c>
      <c r="C60" s="206" t="s">
        <v>198</v>
      </c>
      <c r="D60" s="207">
        <v>11</v>
      </c>
      <c r="E60" s="208">
        <v>12</v>
      </c>
      <c r="F60" s="209">
        <v>11</v>
      </c>
      <c r="G60" s="210">
        <v>12</v>
      </c>
    </row>
    <row r="61" spans="1:7" ht="21" thickBot="1" x14ac:dyDescent="0.3">
      <c r="A61" s="212" t="s">
        <v>164</v>
      </c>
      <c r="B61" s="205">
        <f t="shared" si="3"/>
        <v>12</v>
      </c>
      <c r="C61" s="206" t="s">
        <v>384</v>
      </c>
      <c r="D61" s="207">
        <v>13.5</v>
      </c>
      <c r="E61" s="208">
        <v>14</v>
      </c>
      <c r="F61" s="209">
        <v>14</v>
      </c>
      <c r="G61" s="210">
        <v>14</v>
      </c>
    </row>
    <row r="62" spans="1:7" ht="21" thickBot="1" x14ac:dyDescent="0.3">
      <c r="A62" s="212" t="s">
        <v>164</v>
      </c>
      <c r="B62" s="205">
        <f t="shared" si="3"/>
        <v>13</v>
      </c>
      <c r="C62" s="206" t="s">
        <v>247</v>
      </c>
      <c r="D62" s="207">
        <v>12</v>
      </c>
      <c r="E62" s="208">
        <v>12</v>
      </c>
      <c r="F62" s="209">
        <v>12</v>
      </c>
      <c r="G62" s="210">
        <v>12</v>
      </c>
    </row>
    <row r="63" spans="1:7" ht="21" thickBot="1" x14ac:dyDescent="0.3">
      <c r="A63" s="212" t="s">
        <v>164</v>
      </c>
      <c r="B63" s="205">
        <f t="shared" si="3"/>
        <v>14</v>
      </c>
      <c r="C63" s="206" t="s">
        <v>353</v>
      </c>
      <c r="D63" s="207">
        <v>13</v>
      </c>
      <c r="E63" s="208">
        <v>13</v>
      </c>
      <c r="F63" s="209">
        <v>13</v>
      </c>
      <c r="G63" s="210">
        <v>15</v>
      </c>
    </row>
    <row r="64" spans="1:7" ht="21" thickBot="1" x14ac:dyDescent="0.3">
      <c r="A64" s="212" t="s">
        <v>164</v>
      </c>
      <c r="B64" s="205">
        <f t="shared" si="3"/>
        <v>15</v>
      </c>
      <c r="C64" s="206" t="s">
        <v>246</v>
      </c>
      <c r="D64" s="207">
        <v>18</v>
      </c>
      <c r="E64" s="208">
        <v>18</v>
      </c>
      <c r="F64" s="209">
        <v>18</v>
      </c>
      <c r="G64" s="210">
        <v>19</v>
      </c>
    </row>
    <row r="65" spans="1:7" ht="21" thickBot="1" x14ac:dyDescent="0.3">
      <c r="A65" s="212" t="s">
        <v>164</v>
      </c>
      <c r="B65" s="205">
        <f t="shared" si="3"/>
        <v>16</v>
      </c>
      <c r="C65" s="206" t="s">
        <v>385</v>
      </c>
      <c r="D65" s="207">
        <v>20</v>
      </c>
      <c r="E65" s="208">
        <v>20</v>
      </c>
      <c r="F65" s="209">
        <v>20</v>
      </c>
      <c r="G65" s="210">
        <v>20</v>
      </c>
    </row>
    <row r="66" spans="1:7" ht="21" thickBot="1" x14ac:dyDescent="0.3">
      <c r="A66" s="212" t="s">
        <v>164</v>
      </c>
      <c r="B66" s="205">
        <f t="shared" si="3"/>
        <v>17</v>
      </c>
      <c r="C66" s="206" t="s">
        <v>386</v>
      </c>
      <c r="D66" s="207">
        <v>15.5</v>
      </c>
      <c r="E66" s="208">
        <v>16</v>
      </c>
      <c r="F66" s="209">
        <v>16</v>
      </c>
      <c r="G66" s="210">
        <v>16</v>
      </c>
    </row>
    <row r="67" spans="1:7" ht="21" thickBot="1" x14ac:dyDescent="0.3">
      <c r="A67" s="212" t="s">
        <v>164</v>
      </c>
      <c r="B67" s="205">
        <f t="shared" si="3"/>
        <v>18</v>
      </c>
      <c r="C67" s="206" t="s">
        <v>361</v>
      </c>
      <c r="D67" s="207">
        <v>14</v>
      </c>
      <c r="E67" s="208">
        <v>15</v>
      </c>
      <c r="F67" s="209">
        <v>14</v>
      </c>
      <c r="G67" s="210">
        <v>15</v>
      </c>
    </row>
    <row r="68" spans="1:7" ht="21" thickBot="1" x14ac:dyDescent="0.3">
      <c r="A68" s="212" t="s">
        <v>164</v>
      </c>
      <c r="B68" s="205">
        <f t="shared" si="3"/>
        <v>19</v>
      </c>
      <c r="C68" s="206" t="s">
        <v>387</v>
      </c>
      <c r="D68" s="207">
        <v>15</v>
      </c>
      <c r="E68" s="208">
        <v>16</v>
      </c>
      <c r="F68" s="209">
        <v>15</v>
      </c>
      <c r="G68" s="210">
        <v>16</v>
      </c>
    </row>
    <row r="69" spans="1:7" ht="21" thickBot="1" x14ac:dyDescent="0.3">
      <c r="A69" s="212" t="s">
        <v>164</v>
      </c>
      <c r="B69" s="205">
        <f t="shared" si="3"/>
        <v>20</v>
      </c>
      <c r="C69" s="206" t="s">
        <v>254</v>
      </c>
      <c r="D69" s="207">
        <v>12</v>
      </c>
      <c r="E69" s="208">
        <v>12.5</v>
      </c>
      <c r="F69" s="209">
        <v>13</v>
      </c>
      <c r="G69" s="210">
        <v>15</v>
      </c>
    </row>
    <row r="70" spans="1:7" ht="21" thickBot="1" x14ac:dyDescent="0.3">
      <c r="A70" s="212" t="s">
        <v>164</v>
      </c>
      <c r="B70" s="205">
        <f t="shared" si="3"/>
        <v>21</v>
      </c>
      <c r="C70" s="206" t="s">
        <v>388</v>
      </c>
      <c r="D70" s="207">
        <v>13</v>
      </c>
      <c r="E70" s="208">
        <v>13.5</v>
      </c>
      <c r="F70" s="209">
        <v>13.5</v>
      </c>
      <c r="G70" s="210">
        <v>15</v>
      </c>
    </row>
    <row r="71" spans="1:7" ht="21" thickBot="1" x14ac:dyDescent="0.3">
      <c r="A71" s="212" t="s">
        <v>164</v>
      </c>
      <c r="B71" s="205">
        <f t="shared" si="3"/>
        <v>22</v>
      </c>
      <c r="C71" s="206" t="s">
        <v>375</v>
      </c>
      <c r="D71" s="207">
        <v>15</v>
      </c>
      <c r="E71" s="208">
        <v>15.5</v>
      </c>
      <c r="F71" s="209">
        <v>15</v>
      </c>
      <c r="G71" s="210">
        <v>16</v>
      </c>
    </row>
    <row r="72" spans="1:7" ht="21" thickBot="1" x14ac:dyDescent="0.3">
      <c r="A72" s="212" t="s">
        <v>164</v>
      </c>
      <c r="B72" s="205">
        <f t="shared" si="3"/>
        <v>23</v>
      </c>
      <c r="C72" s="206" t="s">
        <v>389</v>
      </c>
      <c r="D72" s="207">
        <v>13.5</v>
      </c>
      <c r="E72" s="208">
        <v>13</v>
      </c>
      <c r="F72" s="209">
        <v>13</v>
      </c>
      <c r="G72" s="210">
        <v>14</v>
      </c>
    </row>
    <row r="73" spans="1:7" ht="21" thickBot="1" x14ac:dyDescent="0.3">
      <c r="A73" s="212" t="s">
        <v>164</v>
      </c>
      <c r="B73" s="205">
        <f t="shared" si="3"/>
        <v>24</v>
      </c>
      <c r="C73" s="206" t="s">
        <v>390</v>
      </c>
      <c r="D73" s="207">
        <v>15</v>
      </c>
      <c r="E73" s="208">
        <v>15</v>
      </c>
      <c r="F73" s="209">
        <v>15</v>
      </c>
      <c r="G73" s="210">
        <v>15</v>
      </c>
    </row>
    <row r="74" spans="1:7" ht="21" thickBot="1" x14ac:dyDescent="0.3">
      <c r="A74" s="212" t="s">
        <v>164</v>
      </c>
      <c r="B74" s="205">
        <v>26</v>
      </c>
      <c r="C74" s="206" t="s">
        <v>392</v>
      </c>
      <c r="D74" s="207">
        <v>13.5</v>
      </c>
      <c r="E74" s="208">
        <v>14</v>
      </c>
      <c r="F74" s="209">
        <v>14</v>
      </c>
      <c r="G74" s="210">
        <v>15</v>
      </c>
    </row>
    <row r="75" spans="1:7" ht="21" thickBot="1" x14ac:dyDescent="0.3">
      <c r="A75" s="212" t="s">
        <v>164</v>
      </c>
      <c r="B75" s="205">
        <f t="shared" si="3"/>
        <v>27</v>
      </c>
      <c r="C75" s="206" t="s">
        <v>393</v>
      </c>
      <c r="D75" s="207">
        <v>15.5</v>
      </c>
      <c r="E75" s="208">
        <v>16</v>
      </c>
      <c r="F75" s="209">
        <v>16</v>
      </c>
      <c r="G75" s="210">
        <v>17</v>
      </c>
    </row>
    <row r="76" spans="1:7" x14ac:dyDescent="0.25">
      <c r="A76" s="212" t="s">
        <v>164</v>
      </c>
      <c r="B76" s="205">
        <f t="shared" si="3"/>
        <v>28</v>
      </c>
      <c r="C76" s="216" t="s">
        <v>358</v>
      </c>
      <c r="D76" s="207">
        <v>19</v>
      </c>
      <c r="E76" s="208">
        <v>19</v>
      </c>
      <c r="F76" s="209">
        <v>19</v>
      </c>
      <c r="G76" s="210">
        <v>20</v>
      </c>
    </row>
    <row r="77" spans="1:7" x14ac:dyDescent="0.25">
      <c r="A77" s="217" t="s">
        <v>169</v>
      </c>
      <c r="B77" s="213">
        <v>1</v>
      </c>
      <c r="C77" s="206" t="s">
        <v>394</v>
      </c>
      <c r="D77" s="207">
        <v>36</v>
      </c>
      <c r="E77" s="208">
        <v>36</v>
      </c>
      <c r="F77" s="209">
        <v>36</v>
      </c>
      <c r="G77" s="210">
        <v>36</v>
      </c>
    </row>
    <row r="78" spans="1:7" x14ac:dyDescent="0.25">
      <c r="A78" s="217" t="s">
        <v>169</v>
      </c>
      <c r="B78" s="205">
        <f>B77+1</f>
        <v>2</v>
      </c>
      <c r="C78" s="206" t="s">
        <v>389</v>
      </c>
      <c r="D78" s="207">
        <v>15</v>
      </c>
      <c r="E78" s="208">
        <v>15.5</v>
      </c>
      <c r="F78" s="209">
        <v>15.5</v>
      </c>
      <c r="G78" s="210">
        <v>16</v>
      </c>
    </row>
    <row r="79" spans="1:7" x14ac:dyDescent="0.25">
      <c r="A79" s="217" t="s">
        <v>169</v>
      </c>
      <c r="B79" s="205">
        <f t="shared" ref="B79:B97" si="4">B78+1</f>
        <v>3</v>
      </c>
      <c r="C79" s="206" t="s">
        <v>395</v>
      </c>
      <c r="D79" s="207">
        <v>12.5</v>
      </c>
      <c r="E79" s="208">
        <v>13</v>
      </c>
      <c r="F79" s="209">
        <v>12.5</v>
      </c>
      <c r="G79" s="210">
        <v>14</v>
      </c>
    </row>
    <row r="80" spans="1:7" x14ac:dyDescent="0.25">
      <c r="A80" s="217" t="s">
        <v>169</v>
      </c>
      <c r="B80" s="205">
        <v>10</v>
      </c>
      <c r="C80" s="206" t="s">
        <v>396</v>
      </c>
      <c r="D80" s="207"/>
    </row>
    <row r="81" spans="1:7" x14ac:dyDescent="0.25">
      <c r="A81" s="217" t="s">
        <v>169</v>
      </c>
      <c r="B81" s="205">
        <f t="shared" si="4"/>
        <v>11</v>
      </c>
      <c r="C81" s="206" t="s">
        <v>397</v>
      </c>
      <c r="D81" s="207">
        <v>19</v>
      </c>
      <c r="E81" s="208">
        <v>19</v>
      </c>
      <c r="F81" s="209">
        <v>18</v>
      </c>
      <c r="G81" s="210">
        <v>19</v>
      </c>
    </row>
    <row r="82" spans="1:7" x14ac:dyDescent="0.25">
      <c r="A82" s="217" t="s">
        <v>169</v>
      </c>
      <c r="B82" s="205">
        <f t="shared" si="4"/>
        <v>12</v>
      </c>
      <c r="C82" s="206" t="s">
        <v>180</v>
      </c>
      <c r="D82" s="207">
        <v>8</v>
      </c>
      <c r="E82" s="208">
        <v>8</v>
      </c>
      <c r="F82" s="209">
        <v>8</v>
      </c>
      <c r="G82" s="210">
        <v>8</v>
      </c>
    </row>
    <row r="83" spans="1:7" x14ac:dyDescent="0.25">
      <c r="A83" s="217" t="s">
        <v>169</v>
      </c>
      <c r="B83" s="205">
        <f t="shared" si="4"/>
        <v>13</v>
      </c>
      <c r="C83" s="206" t="s">
        <v>398</v>
      </c>
      <c r="D83" s="207" t="s">
        <v>572</v>
      </c>
      <c r="E83" s="208" t="s">
        <v>572</v>
      </c>
      <c r="F83" s="209" t="s">
        <v>572</v>
      </c>
      <c r="G83" s="210" t="s">
        <v>572</v>
      </c>
    </row>
    <row r="84" spans="1:7" x14ac:dyDescent="0.25">
      <c r="A84" s="217" t="s">
        <v>169</v>
      </c>
      <c r="B84" s="205">
        <f t="shared" si="4"/>
        <v>14</v>
      </c>
      <c r="C84" s="206" t="s">
        <v>399</v>
      </c>
      <c r="D84" s="207">
        <v>30</v>
      </c>
      <c r="E84" s="208">
        <v>30</v>
      </c>
      <c r="F84" s="209">
        <v>30</v>
      </c>
      <c r="G84" s="210">
        <v>30</v>
      </c>
    </row>
    <row r="85" spans="1:7" x14ac:dyDescent="0.25">
      <c r="A85" s="217" t="s">
        <v>169</v>
      </c>
      <c r="B85" s="205">
        <f t="shared" si="4"/>
        <v>15</v>
      </c>
      <c r="C85" s="206" t="s">
        <v>400</v>
      </c>
      <c r="D85" s="207">
        <v>10.5</v>
      </c>
      <c r="E85" s="208">
        <v>10.5</v>
      </c>
      <c r="F85" s="209">
        <v>10.5</v>
      </c>
      <c r="G85" s="210">
        <v>11</v>
      </c>
    </row>
    <row r="86" spans="1:7" x14ac:dyDescent="0.25">
      <c r="A86" s="217" t="s">
        <v>169</v>
      </c>
      <c r="B86" s="205">
        <f t="shared" si="4"/>
        <v>16</v>
      </c>
      <c r="C86" s="206" t="s">
        <v>193</v>
      </c>
      <c r="D86" s="207">
        <v>22</v>
      </c>
      <c r="E86" s="208">
        <v>22</v>
      </c>
      <c r="F86" s="209">
        <v>22</v>
      </c>
      <c r="G86" s="210">
        <v>22</v>
      </c>
    </row>
    <row r="87" spans="1:7" x14ac:dyDescent="0.25">
      <c r="A87" s="217" t="s">
        <v>169</v>
      </c>
      <c r="B87" s="205">
        <f t="shared" si="4"/>
        <v>17</v>
      </c>
      <c r="C87" s="206" t="s">
        <v>401</v>
      </c>
      <c r="D87" s="207">
        <v>23</v>
      </c>
      <c r="E87" s="208">
        <v>23</v>
      </c>
      <c r="F87" s="209">
        <v>23</v>
      </c>
      <c r="G87" s="210">
        <v>24</v>
      </c>
    </row>
    <row r="88" spans="1:7" x14ac:dyDescent="0.25">
      <c r="A88" s="217" t="s">
        <v>169</v>
      </c>
      <c r="B88" s="205">
        <f t="shared" si="4"/>
        <v>18</v>
      </c>
      <c r="C88" s="206" t="s">
        <v>402</v>
      </c>
      <c r="D88" s="207">
        <v>19</v>
      </c>
      <c r="E88" s="208">
        <v>19</v>
      </c>
      <c r="F88" s="209">
        <v>18</v>
      </c>
      <c r="G88" s="210">
        <v>19</v>
      </c>
    </row>
    <row r="89" spans="1:7" x14ac:dyDescent="0.25">
      <c r="A89" s="217" t="s">
        <v>169</v>
      </c>
      <c r="B89" s="205">
        <f t="shared" si="4"/>
        <v>19</v>
      </c>
      <c r="C89" s="206" t="s">
        <v>403</v>
      </c>
      <c r="D89" s="207">
        <v>34</v>
      </c>
      <c r="E89" s="208">
        <v>34</v>
      </c>
      <c r="F89" s="209">
        <v>34</v>
      </c>
      <c r="G89" s="210">
        <v>34</v>
      </c>
    </row>
    <row r="90" spans="1:7" x14ac:dyDescent="0.25">
      <c r="A90" s="217" t="s">
        <v>169</v>
      </c>
      <c r="B90" s="205">
        <f t="shared" si="4"/>
        <v>20</v>
      </c>
      <c r="C90" s="206" t="s">
        <v>404</v>
      </c>
      <c r="D90" s="207">
        <v>15</v>
      </c>
      <c r="E90" s="208">
        <v>15</v>
      </c>
      <c r="F90" s="209">
        <v>15</v>
      </c>
      <c r="G90" s="210">
        <v>15</v>
      </c>
    </row>
    <row r="91" spans="1:7" x14ac:dyDescent="0.25">
      <c r="A91" s="217" t="s">
        <v>169</v>
      </c>
      <c r="B91" s="205">
        <f t="shared" si="4"/>
        <v>21</v>
      </c>
      <c r="C91" s="206" t="s">
        <v>405</v>
      </c>
      <c r="D91" s="207">
        <v>15</v>
      </c>
      <c r="E91" s="208">
        <v>15</v>
      </c>
      <c r="F91" s="209">
        <v>15</v>
      </c>
      <c r="G91" s="210">
        <v>15</v>
      </c>
    </row>
    <row r="92" spans="1:7" x14ac:dyDescent="0.25">
      <c r="A92" s="217" t="s">
        <v>169</v>
      </c>
      <c r="B92" s="205">
        <f t="shared" si="4"/>
        <v>22</v>
      </c>
      <c r="C92" s="206" t="s">
        <v>406</v>
      </c>
      <c r="D92" s="207">
        <v>20</v>
      </c>
      <c r="E92" s="208">
        <v>20</v>
      </c>
      <c r="F92" s="209">
        <v>19</v>
      </c>
      <c r="G92" s="210">
        <v>20</v>
      </c>
    </row>
    <row r="93" spans="1:7" x14ac:dyDescent="0.25">
      <c r="A93" s="217" t="s">
        <v>169</v>
      </c>
      <c r="B93" s="205">
        <f t="shared" si="4"/>
        <v>23</v>
      </c>
      <c r="C93" s="206" t="s">
        <v>391</v>
      </c>
      <c r="D93" s="207">
        <v>10.5</v>
      </c>
      <c r="E93" s="208">
        <v>10</v>
      </c>
      <c r="F93" s="209">
        <v>10.5</v>
      </c>
      <c r="G93" s="210">
        <v>11</v>
      </c>
    </row>
    <row r="94" spans="1:7" x14ac:dyDescent="0.25">
      <c r="A94" s="217" t="s">
        <v>169</v>
      </c>
      <c r="B94" s="218">
        <v>25</v>
      </c>
      <c r="C94" s="206" t="s">
        <v>407</v>
      </c>
      <c r="D94" s="207">
        <v>32</v>
      </c>
      <c r="E94" s="208">
        <v>33</v>
      </c>
      <c r="F94" s="209">
        <v>32</v>
      </c>
      <c r="G94" s="210">
        <v>33</v>
      </c>
    </row>
    <row r="95" spans="1:7" x14ac:dyDescent="0.25">
      <c r="A95" s="217" t="s">
        <v>169</v>
      </c>
      <c r="B95" s="205">
        <f t="shared" si="4"/>
        <v>26</v>
      </c>
      <c r="C95" s="206" t="s">
        <v>408</v>
      </c>
      <c r="D95" s="207">
        <v>30</v>
      </c>
      <c r="E95" s="208">
        <v>30</v>
      </c>
      <c r="F95" s="209">
        <v>30</v>
      </c>
      <c r="G95" s="210">
        <v>30</v>
      </c>
    </row>
    <row r="96" spans="1:7" x14ac:dyDescent="0.25">
      <c r="A96" s="217" t="s">
        <v>169</v>
      </c>
      <c r="B96" s="205">
        <f t="shared" si="4"/>
        <v>27</v>
      </c>
      <c r="C96" s="206" t="s">
        <v>515</v>
      </c>
      <c r="D96" s="207" t="s">
        <v>572</v>
      </c>
      <c r="E96" s="208" t="s">
        <v>572</v>
      </c>
      <c r="F96" s="209" t="s">
        <v>572</v>
      </c>
    </row>
    <row r="97" spans="1:7" x14ac:dyDescent="0.25">
      <c r="A97" s="217" t="s">
        <v>169</v>
      </c>
      <c r="B97" s="205">
        <f t="shared" si="4"/>
        <v>28</v>
      </c>
      <c r="C97" s="206" t="s">
        <v>573</v>
      </c>
      <c r="D97" s="207" t="s">
        <v>572</v>
      </c>
      <c r="E97" s="208" t="s">
        <v>572</v>
      </c>
      <c r="F97" s="209" t="s">
        <v>572</v>
      </c>
    </row>
    <row r="98" spans="1:7" x14ac:dyDescent="0.25">
      <c r="A98" s="219" t="s">
        <v>163</v>
      </c>
      <c r="B98" s="213">
        <v>1</v>
      </c>
      <c r="C98" s="206" t="s">
        <v>409</v>
      </c>
      <c r="D98" s="207">
        <v>22</v>
      </c>
      <c r="E98" s="208">
        <v>22</v>
      </c>
      <c r="F98" s="209">
        <v>22</v>
      </c>
      <c r="G98" s="210">
        <v>22</v>
      </c>
    </row>
    <row r="99" spans="1:7" x14ac:dyDescent="0.25">
      <c r="A99" s="219" t="s">
        <v>163</v>
      </c>
      <c r="B99" s="205">
        <f>B98+1</f>
        <v>2</v>
      </c>
      <c r="C99" s="206" t="s">
        <v>243</v>
      </c>
      <c r="D99" s="207">
        <v>16.5</v>
      </c>
      <c r="E99" s="208">
        <v>16</v>
      </c>
      <c r="F99" s="209">
        <v>16.5</v>
      </c>
      <c r="G99" s="210">
        <v>16.5</v>
      </c>
    </row>
    <row r="100" spans="1:7" x14ac:dyDescent="0.25">
      <c r="A100" s="219" t="s">
        <v>163</v>
      </c>
      <c r="B100" s="205">
        <f t="shared" ref="B100:B148" si="5">B99+1</f>
        <v>3</v>
      </c>
      <c r="C100" s="206" t="s">
        <v>410</v>
      </c>
      <c r="D100" s="207">
        <v>20</v>
      </c>
      <c r="E100" s="208">
        <v>20</v>
      </c>
      <c r="F100" s="209">
        <v>19</v>
      </c>
      <c r="G100" s="210">
        <v>20</v>
      </c>
    </row>
    <row r="101" spans="1:7" x14ac:dyDescent="0.25">
      <c r="A101" s="219" t="s">
        <v>163</v>
      </c>
      <c r="B101" s="205">
        <f t="shared" si="5"/>
        <v>4</v>
      </c>
      <c r="C101" s="206" t="s">
        <v>370</v>
      </c>
      <c r="D101" s="207">
        <v>15</v>
      </c>
      <c r="E101" s="208">
        <v>14</v>
      </c>
      <c r="F101" s="209">
        <v>14</v>
      </c>
      <c r="G101" s="210">
        <v>15.5</v>
      </c>
    </row>
    <row r="102" spans="1:7" x14ac:dyDescent="0.25">
      <c r="A102" s="219" t="s">
        <v>163</v>
      </c>
      <c r="B102" s="205">
        <f t="shared" si="5"/>
        <v>5</v>
      </c>
      <c r="C102" s="206" t="s">
        <v>411</v>
      </c>
      <c r="D102" s="207">
        <v>35</v>
      </c>
      <c r="E102" s="208">
        <v>35</v>
      </c>
      <c r="F102" s="209">
        <v>35</v>
      </c>
      <c r="G102" s="210">
        <v>35</v>
      </c>
    </row>
    <row r="103" spans="1:7" x14ac:dyDescent="0.25">
      <c r="A103" s="219" t="s">
        <v>163</v>
      </c>
      <c r="B103" s="205">
        <f t="shared" si="5"/>
        <v>6</v>
      </c>
      <c r="C103" s="206" t="s">
        <v>412</v>
      </c>
      <c r="D103" s="207">
        <v>32</v>
      </c>
      <c r="E103" s="208">
        <v>32</v>
      </c>
      <c r="F103" s="209">
        <v>32</v>
      </c>
      <c r="G103" s="210">
        <v>32</v>
      </c>
    </row>
    <row r="104" spans="1:7" x14ac:dyDescent="0.25">
      <c r="A104" s="219" t="s">
        <v>163</v>
      </c>
      <c r="B104" s="205">
        <f t="shared" si="5"/>
        <v>7</v>
      </c>
      <c r="C104" s="206" t="s">
        <v>413</v>
      </c>
      <c r="D104" s="207">
        <v>19</v>
      </c>
      <c r="E104" s="208">
        <v>20</v>
      </c>
      <c r="F104" s="209">
        <v>19</v>
      </c>
      <c r="G104" s="210">
        <v>20</v>
      </c>
    </row>
    <row r="105" spans="1:7" x14ac:dyDescent="0.25">
      <c r="A105" s="219" t="s">
        <v>163</v>
      </c>
      <c r="B105" s="205">
        <f t="shared" si="5"/>
        <v>8</v>
      </c>
      <c r="C105" s="206" t="s">
        <v>414</v>
      </c>
      <c r="D105" s="207">
        <v>15.5</v>
      </c>
      <c r="E105" s="208">
        <v>16</v>
      </c>
      <c r="F105" s="209">
        <v>15.5</v>
      </c>
      <c r="G105" s="210">
        <v>16</v>
      </c>
    </row>
    <row r="106" spans="1:7" x14ac:dyDescent="0.25">
      <c r="A106" s="219" t="s">
        <v>163</v>
      </c>
      <c r="B106" s="205">
        <f t="shared" si="5"/>
        <v>9</v>
      </c>
      <c r="C106" s="206" t="s">
        <v>368</v>
      </c>
      <c r="D106" s="207">
        <v>15.5</v>
      </c>
      <c r="E106" s="208">
        <v>15.5</v>
      </c>
      <c r="F106" s="209">
        <v>15</v>
      </c>
      <c r="G106" s="210">
        <v>16.5</v>
      </c>
    </row>
    <row r="107" spans="1:7" x14ac:dyDescent="0.25">
      <c r="A107" s="219" t="s">
        <v>163</v>
      </c>
      <c r="B107" s="205">
        <f t="shared" si="5"/>
        <v>10</v>
      </c>
      <c r="C107" s="206" t="s">
        <v>415</v>
      </c>
      <c r="D107" s="207">
        <v>17</v>
      </c>
      <c r="E107" s="208">
        <v>17</v>
      </c>
      <c r="F107" s="209">
        <v>17</v>
      </c>
      <c r="G107" s="210">
        <v>17</v>
      </c>
    </row>
    <row r="108" spans="1:7" x14ac:dyDescent="0.25">
      <c r="A108" s="219" t="s">
        <v>163</v>
      </c>
      <c r="B108" s="205">
        <f t="shared" si="5"/>
        <v>11</v>
      </c>
      <c r="C108" s="206" t="s">
        <v>245</v>
      </c>
      <c r="D108" s="207">
        <v>15</v>
      </c>
      <c r="E108" s="208">
        <v>15</v>
      </c>
      <c r="F108" s="209">
        <v>15</v>
      </c>
      <c r="G108" s="210">
        <v>16</v>
      </c>
    </row>
    <row r="109" spans="1:7" x14ac:dyDescent="0.25">
      <c r="A109" s="219" t="s">
        <v>163</v>
      </c>
      <c r="B109" s="205">
        <f t="shared" si="5"/>
        <v>12</v>
      </c>
      <c r="C109" s="206" t="s">
        <v>389</v>
      </c>
      <c r="D109" s="207">
        <v>15</v>
      </c>
      <c r="E109" s="208">
        <v>15.5</v>
      </c>
      <c r="F109" s="209">
        <v>15</v>
      </c>
      <c r="G109" s="210">
        <v>16</v>
      </c>
    </row>
    <row r="110" spans="1:7" x14ac:dyDescent="0.25">
      <c r="A110" s="219" t="s">
        <v>163</v>
      </c>
      <c r="B110" s="205">
        <v>14</v>
      </c>
      <c r="C110" s="206" t="s">
        <v>416</v>
      </c>
      <c r="D110" s="207">
        <v>22</v>
      </c>
      <c r="E110" s="208">
        <v>22</v>
      </c>
      <c r="F110" s="209">
        <v>22</v>
      </c>
      <c r="G110" s="210">
        <v>23</v>
      </c>
    </row>
    <row r="111" spans="1:7" x14ac:dyDescent="0.25">
      <c r="A111" s="219" t="s">
        <v>163</v>
      </c>
      <c r="B111" s="205">
        <f t="shared" si="5"/>
        <v>15</v>
      </c>
      <c r="C111" s="206" t="s">
        <v>417</v>
      </c>
      <c r="D111" s="207" t="s">
        <v>572</v>
      </c>
      <c r="E111" s="208" t="s">
        <v>572</v>
      </c>
    </row>
    <row r="112" spans="1:7" x14ac:dyDescent="0.25">
      <c r="A112" s="219" t="s">
        <v>163</v>
      </c>
      <c r="B112" s="205">
        <f t="shared" si="5"/>
        <v>16</v>
      </c>
      <c r="C112" s="206" t="s">
        <v>418</v>
      </c>
      <c r="D112" s="207">
        <v>30</v>
      </c>
      <c r="E112" s="208" t="s">
        <v>572</v>
      </c>
    </row>
    <row r="113" spans="1:7" x14ac:dyDescent="0.25">
      <c r="A113" s="219" t="s">
        <v>163</v>
      </c>
      <c r="B113" s="205">
        <f t="shared" si="5"/>
        <v>17</v>
      </c>
      <c r="C113" s="206" t="s">
        <v>419</v>
      </c>
      <c r="D113" s="207">
        <v>17</v>
      </c>
      <c r="E113" s="208">
        <v>17</v>
      </c>
      <c r="F113" s="209">
        <v>17</v>
      </c>
      <c r="G113" s="210">
        <v>17</v>
      </c>
    </row>
    <row r="114" spans="1:7" x14ac:dyDescent="0.25">
      <c r="A114" s="219" t="s">
        <v>163</v>
      </c>
      <c r="B114" s="205">
        <v>32</v>
      </c>
      <c r="C114" s="206" t="s">
        <v>421</v>
      </c>
      <c r="D114" s="207">
        <v>21</v>
      </c>
      <c r="E114" s="208">
        <v>22</v>
      </c>
      <c r="F114" s="209">
        <v>21</v>
      </c>
      <c r="G114" s="210">
        <v>22</v>
      </c>
    </row>
    <row r="115" spans="1:7" x14ac:dyDescent="0.25">
      <c r="A115" s="219" t="s">
        <v>163</v>
      </c>
      <c r="B115" s="205">
        <f t="shared" si="5"/>
        <v>33</v>
      </c>
      <c r="C115" s="206" t="s">
        <v>422</v>
      </c>
      <c r="D115" s="207">
        <v>19</v>
      </c>
      <c r="E115" s="208">
        <v>19</v>
      </c>
      <c r="F115" s="209">
        <v>18</v>
      </c>
      <c r="G115" s="210">
        <v>20</v>
      </c>
    </row>
    <row r="116" spans="1:7" x14ac:dyDescent="0.25">
      <c r="A116" s="219" t="s">
        <v>163</v>
      </c>
      <c r="B116" s="205">
        <f t="shared" si="5"/>
        <v>34</v>
      </c>
      <c r="C116" s="206" t="s">
        <v>574</v>
      </c>
      <c r="D116" s="207">
        <v>22</v>
      </c>
      <c r="E116" s="208">
        <v>22</v>
      </c>
      <c r="F116" s="209">
        <v>22</v>
      </c>
      <c r="G116" s="210">
        <v>22</v>
      </c>
    </row>
    <row r="117" spans="1:7" x14ac:dyDescent="0.25">
      <c r="A117" s="219" t="s">
        <v>163</v>
      </c>
      <c r="B117" s="205">
        <f t="shared" si="5"/>
        <v>35</v>
      </c>
      <c r="C117" s="206" t="s">
        <v>424</v>
      </c>
      <c r="D117" s="207">
        <v>18</v>
      </c>
      <c r="E117" s="208">
        <v>19</v>
      </c>
      <c r="F117" s="209">
        <v>18</v>
      </c>
      <c r="G117" s="210">
        <v>19</v>
      </c>
    </row>
    <row r="118" spans="1:7" x14ac:dyDescent="0.25">
      <c r="A118" s="219" t="s">
        <v>163</v>
      </c>
      <c r="B118" s="205">
        <f t="shared" si="5"/>
        <v>36</v>
      </c>
      <c r="C118" s="206" t="s">
        <v>425</v>
      </c>
      <c r="D118" s="207">
        <v>18</v>
      </c>
      <c r="E118" s="208">
        <v>20</v>
      </c>
      <c r="F118" s="209">
        <v>18</v>
      </c>
      <c r="G118" s="210">
        <v>19</v>
      </c>
    </row>
    <row r="119" spans="1:7" x14ac:dyDescent="0.25">
      <c r="A119" s="219" t="s">
        <v>163</v>
      </c>
      <c r="B119" s="205">
        <f t="shared" si="5"/>
        <v>37</v>
      </c>
      <c r="C119" s="206" t="s">
        <v>426</v>
      </c>
      <c r="D119" s="207">
        <v>15</v>
      </c>
      <c r="E119" s="208">
        <v>14.5</v>
      </c>
      <c r="F119" s="209">
        <v>14.5</v>
      </c>
      <c r="G119" s="210">
        <v>16</v>
      </c>
    </row>
    <row r="120" spans="1:7" x14ac:dyDescent="0.25">
      <c r="A120" s="219" t="s">
        <v>163</v>
      </c>
      <c r="B120" s="205">
        <f t="shared" si="5"/>
        <v>38</v>
      </c>
      <c r="C120" s="206" t="s">
        <v>427</v>
      </c>
      <c r="D120" s="207">
        <v>15</v>
      </c>
      <c r="E120" s="208">
        <v>15</v>
      </c>
      <c r="F120" s="209">
        <v>15</v>
      </c>
      <c r="G120" s="210">
        <v>16</v>
      </c>
    </row>
    <row r="121" spans="1:7" x14ac:dyDescent="0.25">
      <c r="A121" s="219" t="s">
        <v>163</v>
      </c>
      <c r="B121" s="205">
        <f t="shared" si="5"/>
        <v>39</v>
      </c>
      <c r="C121" s="206" t="s">
        <v>428</v>
      </c>
      <c r="D121" s="207">
        <v>16.5</v>
      </c>
      <c r="E121" s="208">
        <v>16</v>
      </c>
      <c r="F121" s="209">
        <v>16</v>
      </c>
      <c r="G121" s="210">
        <v>17</v>
      </c>
    </row>
    <row r="122" spans="1:7" x14ac:dyDescent="0.25">
      <c r="A122" s="219" t="s">
        <v>163</v>
      </c>
      <c r="B122" s="205">
        <f t="shared" si="5"/>
        <v>40</v>
      </c>
      <c r="C122" s="206" t="s">
        <v>429</v>
      </c>
      <c r="D122" s="207">
        <v>17</v>
      </c>
      <c r="E122" s="208">
        <v>18</v>
      </c>
      <c r="F122" s="209">
        <v>17</v>
      </c>
      <c r="G122" s="210">
        <v>20</v>
      </c>
    </row>
    <row r="123" spans="1:7" x14ac:dyDescent="0.25">
      <c r="A123" s="219" t="s">
        <v>163</v>
      </c>
      <c r="B123" s="205">
        <f t="shared" si="5"/>
        <v>41</v>
      </c>
      <c r="C123" s="206" t="s">
        <v>430</v>
      </c>
      <c r="D123" s="207">
        <v>26</v>
      </c>
      <c r="E123" s="208">
        <v>27</v>
      </c>
      <c r="F123" s="209">
        <v>27</v>
      </c>
      <c r="G123" s="210">
        <v>27</v>
      </c>
    </row>
    <row r="124" spans="1:7" x14ac:dyDescent="0.25">
      <c r="A124" s="219" t="s">
        <v>163</v>
      </c>
      <c r="B124" s="205">
        <f t="shared" si="5"/>
        <v>42</v>
      </c>
      <c r="C124" s="206" t="s">
        <v>431</v>
      </c>
      <c r="D124" s="207">
        <v>21</v>
      </c>
      <c r="E124" s="208">
        <v>22</v>
      </c>
      <c r="F124" s="209">
        <v>22</v>
      </c>
      <c r="G124" s="210">
        <v>24</v>
      </c>
    </row>
    <row r="125" spans="1:7" x14ac:dyDescent="0.25">
      <c r="A125" s="219" t="s">
        <v>163</v>
      </c>
      <c r="B125" s="205">
        <f t="shared" si="5"/>
        <v>43</v>
      </c>
      <c r="C125" s="206" t="s">
        <v>432</v>
      </c>
      <c r="D125" s="207">
        <v>16.5</v>
      </c>
      <c r="E125" s="208">
        <v>17</v>
      </c>
      <c r="F125" s="209">
        <v>17</v>
      </c>
      <c r="G125" s="210">
        <v>20</v>
      </c>
    </row>
    <row r="126" spans="1:7" x14ac:dyDescent="0.25">
      <c r="A126" s="219" t="s">
        <v>163</v>
      </c>
      <c r="B126" s="205">
        <f t="shared" si="5"/>
        <v>44</v>
      </c>
      <c r="C126" s="206" t="s">
        <v>433</v>
      </c>
      <c r="D126" s="207">
        <v>19</v>
      </c>
      <c r="E126" s="208">
        <v>20</v>
      </c>
      <c r="F126" s="209">
        <v>20</v>
      </c>
      <c r="G126" s="210">
        <v>21</v>
      </c>
    </row>
    <row r="127" spans="1:7" x14ac:dyDescent="0.25">
      <c r="A127" s="219" t="s">
        <v>163</v>
      </c>
      <c r="B127" s="205">
        <f t="shared" si="5"/>
        <v>45</v>
      </c>
      <c r="C127" s="206" t="s">
        <v>391</v>
      </c>
      <c r="D127" s="207">
        <v>11</v>
      </c>
      <c r="E127" s="208">
        <v>11</v>
      </c>
      <c r="F127" s="209">
        <v>11</v>
      </c>
      <c r="G127" s="210">
        <v>12</v>
      </c>
    </row>
    <row r="128" spans="1:7" x14ac:dyDescent="0.25">
      <c r="A128" s="219" t="s">
        <v>163</v>
      </c>
      <c r="B128" s="205">
        <f t="shared" si="5"/>
        <v>46</v>
      </c>
      <c r="C128" s="206" t="s">
        <v>575</v>
      </c>
      <c r="D128" s="207">
        <v>30</v>
      </c>
      <c r="E128" s="208">
        <v>30</v>
      </c>
      <c r="F128" s="209">
        <v>30</v>
      </c>
      <c r="G128" s="210">
        <v>31</v>
      </c>
    </row>
    <row r="129" spans="1:7" x14ac:dyDescent="0.25">
      <c r="A129" s="219" t="s">
        <v>163</v>
      </c>
      <c r="B129" s="205">
        <f t="shared" si="5"/>
        <v>47</v>
      </c>
      <c r="C129" s="206" t="s">
        <v>435</v>
      </c>
      <c r="D129" s="207">
        <v>26.5</v>
      </c>
      <c r="E129" s="208">
        <v>27</v>
      </c>
      <c r="F129" s="209">
        <v>27</v>
      </c>
      <c r="G129" s="210">
        <v>27</v>
      </c>
    </row>
    <row r="130" spans="1:7" x14ac:dyDescent="0.25">
      <c r="A130" s="219" t="s">
        <v>163</v>
      </c>
      <c r="B130" s="205">
        <f t="shared" si="5"/>
        <v>48</v>
      </c>
      <c r="C130" s="206" t="s">
        <v>436</v>
      </c>
      <c r="D130" s="207">
        <v>21</v>
      </c>
      <c r="E130" s="208">
        <v>22</v>
      </c>
      <c r="F130" s="209">
        <v>22</v>
      </c>
      <c r="G130" s="210">
        <v>23</v>
      </c>
    </row>
    <row r="131" spans="1:7" x14ac:dyDescent="0.25">
      <c r="A131" s="219" t="s">
        <v>163</v>
      </c>
      <c r="B131" s="205">
        <f t="shared" si="5"/>
        <v>49</v>
      </c>
      <c r="C131" s="206" t="s">
        <v>437</v>
      </c>
      <c r="D131" s="207">
        <v>11</v>
      </c>
      <c r="E131" s="208">
        <v>11.5</v>
      </c>
      <c r="F131" s="209">
        <v>11</v>
      </c>
      <c r="G131" s="210">
        <v>12</v>
      </c>
    </row>
    <row r="132" spans="1:7" x14ac:dyDescent="0.25">
      <c r="A132" s="219" t="s">
        <v>163</v>
      </c>
      <c r="B132" s="205">
        <f t="shared" si="5"/>
        <v>50</v>
      </c>
      <c r="C132" s="206" t="s">
        <v>180</v>
      </c>
      <c r="D132" s="207">
        <v>9</v>
      </c>
      <c r="E132" s="208">
        <v>9</v>
      </c>
      <c r="F132" s="209">
        <v>9</v>
      </c>
      <c r="G132" s="210">
        <v>9</v>
      </c>
    </row>
    <row r="133" spans="1:7" x14ac:dyDescent="0.25">
      <c r="A133" s="219" t="s">
        <v>163</v>
      </c>
      <c r="B133" s="205">
        <f t="shared" si="5"/>
        <v>51</v>
      </c>
      <c r="C133" s="206" t="s">
        <v>438</v>
      </c>
      <c r="D133" s="207">
        <v>20</v>
      </c>
      <c r="E133" s="208">
        <v>21</v>
      </c>
      <c r="F133" s="209">
        <v>21</v>
      </c>
      <c r="G133" s="210">
        <v>22</v>
      </c>
    </row>
    <row r="134" spans="1:7" x14ac:dyDescent="0.25">
      <c r="A134" s="219" t="s">
        <v>163</v>
      </c>
      <c r="B134" s="205">
        <f t="shared" si="5"/>
        <v>52</v>
      </c>
      <c r="C134" s="206" t="s">
        <v>439</v>
      </c>
      <c r="D134" s="207">
        <v>23</v>
      </c>
      <c r="E134" s="208">
        <v>22</v>
      </c>
      <c r="F134" s="209">
        <v>22</v>
      </c>
      <c r="G134" s="210">
        <v>24</v>
      </c>
    </row>
    <row r="135" spans="1:7" x14ac:dyDescent="0.25">
      <c r="A135" s="219" t="s">
        <v>163</v>
      </c>
      <c r="B135" s="205">
        <f t="shared" si="5"/>
        <v>53</v>
      </c>
      <c r="C135" s="206" t="s">
        <v>181</v>
      </c>
      <c r="D135" s="207">
        <v>16</v>
      </c>
      <c r="E135" s="208">
        <v>16</v>
      </c>
      <c r="F135" s="209">
        <v>16</v>
      </c>
      <c r="G135" s="210">
        <v>17</v>
      </c>
    </row>
    <row r="136" spans="1:7" x14ac:dyDescent="0.25">
      <c r="A136" s="219" t="s">
        <v>163</v>
      </c>
      <c r="B136" s="205">
        <f t="shared" si="5"/>
        <v>54</v>
      </c>
      <c r="C136" s="206" t="s">
        <v>440</v>
      </c>
      <c r="D136" s="207">
        <v>30</v>
      </c>
      <c r="E136" s="208">
        <v>30</v>
      </c>
      <c r="F136" s="209">
        <v>30</v>
      </c>
      <c r="G136" s="210">
        <v>30</v>
      </c>
    </row>
    <row r="137" spans="1:7" x14ac:dyDescent="0.25">
      <c r="A137" s="219" t="s">
        <v>163</v>
      </c>
      <c r="B137" s="205">
        <f t="shared" si="5"/>
        <v>55</v>
      </c>
      <c r="C137" s="206" t="s">
        <v>441</v>
      </c>
      <c r="D137" s="207">
        <v>30</v>
      </c>
      <c r="E137" s="208">
        <v>30</v>
      </c>
      <c r="F137" s="209">
        <v>30</v>
      </c>
      <c r="G137" s="210">
        <v>32</v>
      </c>
    </row>
    <row r="138" spans="1:7" x14ac:dyDescent="0.25">
      <c r="A138" s="219" t="s">
        <v>163</v>
      </c>
      <c r="B138" s="205">
        <f t="shared" si="5"/>
        <v>56</v>
      </c>
      <c r="C138" s="220" t="s">
        <v>168</v>
      </c>
      <c r="D138" s="207">
        <v>30</v>
      </c>
      <c r="E138" s="208">
        <v>30</v>
      </c>
      <c r="F138" s="209">
        <v>30</v>
      </c>
      <c r="G138" s="210">
        <v>30</v>
      </c>
    </row>
    <row r="139" spans="1:7" x14ac:dyDescent="0.25">
      <c r="A139" s="219" t="s">
        <v>163</v>
      </c>
      <c r="B139" s="205">
        <f t="shared" si="5"/>
        <v>57</v>
      </c>
      <c r="C139" s="220" t="s">
        <v>442</v>
      </c>
      <c r="D139" s="207">
        <v>35</v>
      </c>
      <c r="E139" s="208">
        <v>35</v>
      </c>
      <c r="F139" s="209">
        <v>35</v>
      </c>
      <c r="G139" s="210">
        <v>35</v>
      </c>
    </row>
    <row r="140" spans="1:7" x14ac:dyDescent="0.25">
      <c r="A140" s="219" t="s">
        <v>163</v>
      </c>
      <c r="B140" s="205">
        <f t="shared" si="5"/>
        <v>58</v>
      </c>
      <c r="C140" s="220" t="s">
        <v>443</v>
      </c>
      <c r="D140" s="207">
        <v>32.5</v>
      </c>
      <c r="E140" s="208">
        <v>35</v>
      </c>
      <c r="F140" s="209">
        <v>33</v>
      </c>
      <c r="G140" s="210">
        <v>35</v>
      </c>
    </row>
    <row r="141" spans="1:7" x14ac:dyDescent="0.25">
      <c r="A141" s="219" t="s">
        <v>163</v>
      </c>
      <c r="B141" s="205">
        <f t="shared" si="5"/>
        <v>59</v>
      </c>
      <c r="C141" s="220" t="s">
        <v>444</v>
      </c>
      <c r="D141" s="207">
        <v>32</v>
      </c>
      <c r="E141" s="208">
        <v>32</v>
      </c>
      <c r="F141" s="209">
        <v>32</v>
      </c>
      <c r="G141" s="210">
        <v>33</v>
      </c>
    </row>
    <row r="142" spans="1:7" x14ac:dyDescent="0.25">
      <c r="A142" s="219" t="s">
        <v>163</v>
      </c>
      <c r="B142" s="205">
        <f t="shared" si="5"/>
        <v>60</v>
      </c>
      <c r="C142" s="220" t="s">
        <v>445</v>
      </c>
      <c r="D142" s="207">
        <v>33</v>
      </c>
      <c r="E142" s="208">
        <v>33</v>
      </c>
      <c r="F142" s="209">
        <v>33</v>
      </c>
      <c r="G142" s="210">
        <v>35</v>
      </c>
    </row>
    <row r="143" spans="1:7" x14ac:dyDescent="0.25">
      <c r="A143" s="219" t="s">
        <v>163</v>
      </c>
      <c r="B143" s="205">
        <f t="shared" si="5"/>
        <v>61</v>
      </c>
      <c r="C143" s="220" t="s">
        <v>446</v>
      </c>
      <c r="D143" s="207">
        <v>18</v>
      </c>
      <c r="E143" s="208">
        <v>19</v>
      </c>
      <c r="F143" s="209">
        <v>19</v>
      </c>
      <c r="G143" s="210">
        <v>21</v>
      </c>
    </row>
    <row r="144" spans="1:7" x14ac:dyDescent="0.25">
      <c r="A144" s="219" t="s">
        <v>163</v>
      </c>
      <c r="B144" s="205">
        <f t="shared" si="5"/>
        <v>62</v>
      </c>
      <c r="C144" s="206" t="s">
        <v>408</v>
      </c>
      <c r="D144" s="207">
        <v>31</v>
      </c>
      <c r="E144" s="208">
        <v>31</v>
      </c>
      <c r="F144" s="209">
        <v>31</v>
      </c>
      <c r="G144" s="210">
        <v>32</v>
      </c>
    </row>
    <row r="145" spans="1:7" x14ac:dyDescent="0.25">
      <c r="A145" s="219" t="s">
        <v>163</v>
      </c>
      <c r="B145" s="205">
        <f t="shared" si="5"/>
        <v>63</v>
      </c>
      <c r="C145" s="206" t="s">
        <v>447</v>
      </c>
      <c r="D145" s="207">
        <v>28</v>
      </c>
      <c r="E145" s="208">
        <v>28</v>
      </c>
      <c r="F145" s="209">
        <v>28</v>
      </c>
      <c r="G145" s="210">
        <v>30</v>
      </c>
    </row>
    <row r="146" spans="1:7" x14ac:dyDescent="0.25">
      <c r="A146" s="219" t="s">
        <v>163</v>
      </c>
      <c r="B146" s="205">
        <f t="shared" si="5"/>
        <v>64</v>
      </c>
      <c r="C146" s="206" t="s">
        <v>448</v>
      </c>
      <c r="D146" s="207">
        <v>19</v>
      </c>
      <c r="E146" s="208">
        <v>19</v>
      </c>
      <c r="F146" s="209">
        <v>19</v>
      </c>
      <c r="G146" s="210">
        <v>20</v>
      </c>
    </row>
    <row r="147" spans="1:7" x14ac:dyDescent="0.25">
      <c r="A147" s="219" t="s">
        <v>163</v>
      </c>
      <c r="B147" s="205">
        <f t="shared" si="5"/>
        <v>65</v>
      </c>
      <c r="C147" s="206" t="s">
        <v>449</v>
      </c>
      <c r="D147" s="207" t="s">
        <v>572</v>
      </c>
      <c r="E147" s="208" t="s">
        <v>572</v>
      </c>
      <c r="F147" s="209" t="s">
        <v>572</v>
      </c>
      <c r="G147" s="210" t="s">
        <v>572</v>
      </c>
    </row>
    <row r="148" spans="1:7" x14ac:dyDescent="0.25">
      <c r="A148" s="219" t="s">
        <v>163</v>
      </c>
      <c r="B148" s="205">
        <f t="shared" si="5"/>
        <v>66</v>
      </c>
      <c r="C148" s="206" t="s">
        <v>576</v>
      </c>
      <c r="D148" s="207">
        <v>30</v>
      </c>
      <c r="E148" s="208">
        <v>30</v>
      </c>
      <c r="F148" s="209">
        <v>30</v>
      </c>
      <c r="G148" s="210">
        <v>31</v>
      </c>
    </row>
    <row r="149" spans="1:7" x14ac:dyDescent="0.25">
      <c r="A149" s="219" t="s">
        <v>163</v>
      </c>
      <c r="B149" s="205">
        <f t="shared" ref="B149:B206" si="6">B148+1</f>
        <v>67</v>
      </c>
      <c r="C149" s="206" t="s">
        <v>577</v>
      </c>
      <c r="D149" s="207">
        <v>37</v>
      </c>
      <c r="E149" s="208">
        <v>37</v>
      </c>
      <c r="F149" s="209">
        <v>37</v>
      </c>
      <c r="G149" s="210">
        <v>37</v>
      </c>
    </row>
    <row r="150" spans="1:7" x14ac:dyDescent="0.25">
      <c r="A150" s="219" t="s">
        <v>163</v>
      </c>
      <c r="B150" s="205">
        <f t="shared" si="6"/>
        <v>68</v>
      </c>
      <c r="C150" s="206" t="s">
        <v>452</v>
      </c>
      <c r="D150" s="207">
        <v>21</v>
      </c>
      <c r="E150" s="208">
        <v>22</v>
      </c>
      <c r="F150" s="209">
        <v>21</v>
      </c>
      <c r="G150" s="210">
        <v>22</v>
      </c>
    </row>
    <row r="151" spans="1:7" x14ac:dyDescent="0.25">
      <c r="A151" s="219" t="s">
        <v>163</v>
      </c>
      <c r="B151" s="205">
        <f t="shared" si="6"/>
        <v>69</v>
      </c>
      <c r="C151" s="206" t="s">
        <v>453</v>
      </c>
      <c r="D151" s="207">
        <v>23</v>
      </c>
      <c r="E151" s="208">
        <v>24</v>
      </c>
      <c r="F151" s="209">
        <v>23</v>
      </c>
      <c r="G151" s="210">
        <v>24</v>
      </c>
    </row>
    <row r="152" spans="1:7" x14ac:dyDescent="0.25">
      <c r="A152" s="219" t="s">
        <v>163</v>
      </c>
      <c r="B152" s="205">
        <f t="shared" si="6"/>
        <v>70</v>
      </c>
      <c r="C152" s="206" t="s">
        <v>578</v>
      </c>
      <c r="D152" s="207">
        <v>28</v>
      </c>
      <c r="E152" s="208">
        <v>28</v>
      </c>
      <c r="F152" s="209">
        <v>28</v>
      </c>
      <c r="G152" s="210">
        <v>28</v>
      </c>
    </row>
    <row r="153" spans="1:7" x14ac:dyDescent="0.25">
      <c r="A153" s="219" t="s">
        <v>163</v>
      </c>
      <c r="B153" s="205">
        <f t="shared" si="6"/>
        <v>71</v>
      </c>
      <c r="C153" s="206" t="s">
        <v>455</v>
      </c>
      <c r="D153" s="207">
        <v>22.5</v>
      </c>
      <c r="E153" s="208">
        <v>22</v>
      </c>
      <c r="F153" s="209">
        <v>22</v>
      </c>
      <c r="G153" s="210">
        <v>24</v>
      </c>
    </row>
    <row r="154" spans="1:7" x14ac:dyDescent="0.25">
      <c r="A154" s="219" t="s">
        <v>163</v>
      </c>
      <c r="B154" s="205">
        <f t="shared" si="6"/>
        <v>72</v>
      </c>
      <c r="C154" s="206" t="s">
        <v>401</v>
      </c>
      <c r="D154" s="207">
        <v>24</v>
      </c>
      <c r="E154" s="208">
        <v>24</v>
      </c>
      <c r="F154" s="209">
        <v>24</v>
      </c>
      <c r="G154" s="210">
        <v>25</v>
      </c>
    </row>
    <row r="155" spans="1:7" x14ac:dyDescent="0.25">
      <c r="A155" s="219" t="s">
        <v>163</v>
      </c>
      <c r="B155" s="205">
        <f t="shared" si="6"/>
        <v>73</v>
      </c>
      <c r="C155" s="206" t="s">
        <v>457</v>
      </c>
      <c r="D155" s="207">
        <v>20</v>
      </c>
      <c r="E155" s="208">
        <v>20</v>
      </c>
      <c r="F155" s="209">
        <v>21</v>
      </c>
      <c r="G155" s="210">
        <v>22</v>
      </c>
    </row>
    <row r="156" spans="1:7" x14ac:dyDescent="0.25">
      <c r="A156" s="219" t="s">
        <v>163</v>
      </c>
      <c r="B156" s="205">
        <f t="shared" si="6"/>
        <v>74</v>
      </c>
      <c r="C156" s="206" t="s">
        <v>458</v>
      </c>
      <c r="D156" s="207">
        <v>19</v>
      </c>
      <c r="E156" s="208">
        <v>19</v>
      </c>
      <c r="F156" s="209">
        <v>19</v>
      </c>
      <c r="G156" s="210">
        <v>20</v>
      </c>
    </row>
    <row r="157" spans="1:7" x14ac:dyDescent="0.25">
      <c r="A157" s="219" t="s">
        <v>163</v>
      </c>
      <c r="B157" s="205">
        <f t="shared" si="6"/>
        <v>75</v>
      </c>
      <c r="C157" s="206" t="s">
        <v>459</v>
      </c>
      <c r="D157" s="207">
        <v>27</v>
      </c>
      <c r="E157" s="208">
        <v>28</v>
      </c>
      <c r="F157" s="209">
        <v>27</v>
      </c>
      <c r="G157" s="210">
        <v>28</v>
      </c>
    </row>
    <row r="158" spans="1:7" x14ac:dyDescent="0.25">
      <c r="A158" s="219" t="s">
        <v>163</v>
      </c>
      <c r="B158" s="205">
        <f t="shared" si="6"/>
        <v>76</v>
      </c>
      <c r="C158" s="206" t="s">
        <v>460</v>
      </c>
      <c r="D158" s="207" t="s">
        <v>572</v>
      </c>
      <c r="E158" s="208" t="s">
        <v>572</v>
      </c>
      <c r="F158" s="209" t="s">
        <v>572</v>
      </c>
      <c r="G158" s="210">
        <v>30</v>
      </c>
    </row>
    <row r="159" spans="1:7" x14ac:dyDescent="0.25">
      <c r="A159" s="219" t="s">
        <v>163</v>
      </c>
      <c r="B159" s="205">
        <f t="shared" si="6"/>
        <v>77</v>
      </c>
      <c r="C159" s="206" t="s">
        <v>461</v>
      </c>
      <c r="D159" s="207" t="s">
        <v>572</v>
      </c>
      <c r="E159" s="208" t="s">
        <v>572</v>
      </c>
      <c r="F159" s="209" t="s">
        <v>572</v>
      </c>
      <c r="G159" s="210">
        <v>26</v>
      </c>
    </row>
    <row r="160" spans="1:7" x14ac:dyDescent="0.25">
      <c r="A160" s="219" t="s">
        <v>163</v>
      </c>
      <c r="B160" s="205">
        <f t="shared" si="6"/>
        <v>78</v>
      </c>
      <c r="C160" s="206" t="s">
        <v>462</v>
      </c>
      <c r="D160" s="207" t="s">
        <v>572</v>
      </c>
      <c r="E160" s="208" t="s">
        <v>572</v>
      </c>
      <c r="F160" s="209" t="s">
        <v>572</v>
      </c>
      <c r="G160" s="210">
        <v>30</v>
      </c>
    </row>
    <row r="161" spans="1:7" x14ac:dyDescent="0.25">
      <c r="A161" s="219" t="s">
        <v>163</v>
      </c>
      <c r="B161" s="205">
        <f t="shared" si="6"/>
        <v>79</v>
      </c>
      <c r="C161" s="206" t="s">
        <v>463</v>
      </c>
      <c r="D161" s="207">
        <v>17</v>
      </c>
      <c r="E161" s="208">
        <v>17</v>
      </c>
      <c r="F161" s="209">
        <v>17</v>
      </c>
      <c r="G161" s="210">
        <v>20</v>
      </c>
    </row>
    <row r="162" spans="1:7" x14ac:dyDescent="0.25">
      <c r="A162" s="219" t="s">
        <v>163</v>
      </c>
      <c r="B162" s="205">
        <f t="shared" si="6"/>
        <v>80</v>
      </c>
      <c r="C162" s="206" t="s">
        <v>205</v>
      </c>
      <c r="D162" s="207">
        <v>13.5</v>
      </c>
      <c r="E162" s="208">
        <v>14</v>
      </c>
      <c r="F162" s="209">
        <v>14</v>
      </c>
      <c r="G162" s="210">
        <v>16</v>
      </c>
    </row>
    <row r="163" spans="1:7" x14ac:dyDescent="0.25">
      <c r="A163" s="219" t="s">
        <v>163</v>
      </c>
      <c r="B163" s="205">
        <f t="shared" si="6"/>
        <v>81</v>
      </c>
      <c r="C163" s="206" t="s">
        <v>464</v>
      </c>
      <c r="D163" s="207">
        <v>22</v>
      </c>
      <c r="E163" s="208">
        <v>23</v>
      </c>
      <c r="F163" s="209">
        <v>23</v>
      </c>
      <c r="G163" s="210">
        <v>13</v>
      </c>
    </row>
    <row r="164" spans="1:7" x14ac:dyDescent="0.25">
      <c r="A164" s="219" t="s">
        <v>163</v>
      </c>
      <c r="B164" s="205">
        <f t="shared" si="6"/>
        <v>82</v>
      </c>
      <c r="C164" s="206" t="s">
        <v>465</v>
      </c>
      <c r="D164" s="207">
        <v>25</v>
      </c>
      <c r="E164" s="208">
        <v>25</v>
      </c>
      <c r="F164" s="209">
        <v>25</v>
      </c>
      <c r="G164" s="210">
        <v>25</v>
      </c>
    </row>
    <row r="165" spans="1:7" x14ac:dyDescent="0.25">
      <c r="A165" s="219" t="s">
        <v>163</v>
      </c>
      <c r="B165" s="205">
        <f t="shared" si="6"/>
        <v>83</v>
      </c>
      <c r="C165" s="206" t="s">
        <v>466</v>
      </c>
      <c r="D165" s="207">
        <v>22</v>
      </c>
      <c r="E165" s="208">
        <v>23</v>
      </c>
      <c r="F165" s="209">
        <v>23</v>
      </c>
      <c r="G165" s="210">
        <v>23</v>
      </c>
    </row>
    <row r="166" spans="1:7" x14ac:dyDescent="0.25">
      <c r="A166" s="219" t="s">
        <v>163</v>
      </c>
      <c r="B166" s="205">
        <f t="shared" si="6"/>
        <v>84</v>
      </c>
      <c r="C166" s="206" t="s">
        <v>467</v>
      </c>
      <c r="D166" s="207">
        <v>12</v>
      </c>
      <c r="E166" s="208">
        <v>13</v>
      </c>
      <c r="F166" s="209">
        <v>13</v>
      </c>
      <c r="G166" s="210">
        <v>13</v>
      </c>
    </row>
    <row r="167" spans="1:7" x14ac:dyDescent="0.25">
      <c r="A167" s="219" t="s">
        <v>163</v>
      </c>
      <c r="B167" s="205">
        <f t="shared" si="6"/>
        <v>85</v>
      </c>
      <c r="C167" s="206" t="s">
        <v>468</v>
      </c>
      <c r="D167" s="207">
        <v>13</v>
      </c>
      <c r="E167" s="208">
        <v>15</v>
      </c>
      <c r="F167" s="209">
        <v>15</v>
      </c>
      <c r="G167" s="210">
        <v>15</v>
      </c>
    </row>
    <row r="168" spans="1:7" x14ac:dyDescent="0.25">
      <c r="A168" s="219" t="s">
        <v>163</v>
      </c>
      <c r="B168" s="205">
        <f t="shared" si="6"/>
        <v>86</v>
      </c>
      <c r="C168" s="206" t="s">
        <v>469</v>
      </c>
      <c r="D168" s="207">
        <v>18</v>
      </c>
      <c r="E168" s="208">
        <v>20</v>
      </c>
      <c r="F168" s="209">
        <v>20</v>
      </c>
      <c r="G168" s="210">
        <v>20</v>
      </c>
    </row>
    <row r="169" spans="1:7" x14ac:dyDescent="0.25">
      <c r="A169" s="219" t="s">
        <v>163</v>
      </c>
      <c r="B169" s="205">
        <f t="shared" si="6"/>
        <v>87</v>
      </c>
      <c r="C169" s="206" t="s">
        <v>470</v>
      </c>
      <c r="D169" s="207">
        <v>31</v>
      </c>
      <c r="E169" s="208">
        <v>31</v>
      </c>
      <c r="F169" s="209">
        <v>31</v>
      </c>
      <c r="G169" s="210">
        <v>31</v>
      </c>
    </row>
    <row r="170" spans="1:7" x14ac:dyDescent="0.25">
      <c r="A170" s="219" t="s">
        <v>163</v>
      </c>
      <c r="B170" s="205">
        <f t="shared" si="6"/>
        <v>88</v>
      </c>
      <c r="C170" s="206" t="s">
        <v>471</v>
      </c>
      <c r="D170" s="207">
        <v>26</v>
      </c>
      <c r="E170" s="208">
        <v>26</v>
      </c>
      <c r="F170" s="209">
        <v>27</v>
      </c>
      <c r="G170" s="210">
        <v>27</v>
      </c>
    </row>
    <row r="171" spans="1:7" x14ac:dyDescent="0.25">
      <c r="A171" s="219" t="s">
        <v>163</v>
      </c>
      <c r="B171" s="205">
        <f t="shared" si="6"/>
        <v>89</v>
      </c>
      <c r="C171" s="206" t="s">
        <v>472</v>
      </c>
      <c r="D171" s="207">
        <v>21</v>
      </c>
      <c r="E171" s="208">
        <v>22</v>
      </c>
      <c r="F171" s="209">
        <v>22</v>
      </c>
      <c r="G171" s="210">
        <v>22</v>
      </c>
    </row>
    <row r="172" spans="1:7" x14ac:dyDescent="0.25">
      <c r="A172" s="219" t="s">
        <v>163</v>
      </c>
      <c r="B172" s="205">
        <f t="shared" si="6"/>
        <v>90</v>
      </c>
      <c r="C172" s="206" t="s">
        <v>473</v>
      </c>
      <c r="D172" s="207">
        <v>21</v>
      </c>
      <c r="E172" s="208">
        <v>22</v>
      </c>
      <c r="F172" s="209">
        <v>22</v>
      </c>
      <c r="G172" s="210">
        <v>22</v>
      </c>
    </row>
    <row r="173" spans="1:7" x14ac:dyDescent="0.25">
      <c r="A173" s="219" t="s">
        <v>163</v>
      </c>
      <c r="B173" s="205">
        <f t="shared" si="6"/>
        <v>91</v>
      </c>
      <c r="C173" s="206" t="s">
        <v>474</v>
      </c>
      <c r="D173" s="207">
        <v>19</v>
      </c>
      <c r="E173" s="208">
        <v>19</v>
      </c>
      <c r="F173" s="209">
        <v>19</v>
      </c>
      <c r="G173" s="210">
        <v>20</v>
      </c>
    </row>
    <row r="174" spans="1:7" x14ac:dyDescent="0.25">
      <c r="A174" s="219" t="s">
        <v>163</v>
      </c>
      <c r="B174" s="205">
        <f t="shared" si="6"/>
        <v>92</v>
      </c>
      <c r="C174" s="206" t="s">
        <v>475</v>
      </c>
      <c r="D174" s="207">
        <v>21</v>
      </c>
      <c r="E174" s="208">
        <v>21</v>
      </c>
      <c r="F174" s="209">
        <v>22</v>
      </c>
      <c r="G174" s="210">
        <v>23</v>
      </c>
    </row>
    <row r="175" spans="1:7" x14ac:dyDescent="0.25">
      <c r="A175" s="219" t="s">
        <v>163</v>
      </c>
      <c r="B175" s="205">
        <f t="shared" si="6"/>
        <v>93</v>
      </c>
      <c r="C175" s="206" t="s">
        <v>213</v>
      </c>
      <c r="D175" s="207">
        <v>24</v>
      </c>
      <c r="E175" s="208">
        <v>24</v>
      </c>
      <c r="F175" s="209">
        <v>24</v>
      </c>
      <c r="G175" s="210">
        <v>25</v>
      </c>
    </row>
    <row r="176" spans="1:7" x14ac:dyDescent="0.25">
      <c r="A176" s="219" t="s">
        <v>163</v>
      </c>
      <c r="B176" s="205">
        <f t="shared" si="6"/>
        <v>94</v>
      </c>
      <c r="C176" s="206" t="s">
        <v>476</v>
      </c>
      <c r="D176" s="207">
        <v>24</v>
      </c>
      <c r="E176" s="208">
        <v>24</v>
      </c>
      <c r="F176" s="209">
        <v>24</v>
      </c>
      <c r="G176" s="210">
        <v>25</v>
      </c>
    </row>
    <row r="177" spans="1:7" x14ac:dyDescent="0.25">
      <c r="A177" s="219" t="s">
        <v>163</v>
      </c>
      <c r="B177" s="205">
        <f t="shared" si="6"/>
        <v>95</v>
      </c>
      <c r="C177" s="206" t="s">
        <v>477</v>
      </c>
      <c r="D177" s="207">
        <v>37</v>
      </c>
      <c r="E177" s="208">
        <v>37</v>
      </c>
      <c r="F177" s="209">
        <v>37</v>
      </c>
      <c r="G177" s="210">
        <v>37</v>
      </c>
    </row>
    <row r="178" spans="1:7" x14ac:dyDescent="0.25">
      <c r="A178" s="219" t="s">
        <v>163</v>
      </c>
      <c r="B178" s="205">
        <f t="shared" si="6"/>
        <v>96</v>
      </c>
      <c r="C178" s="206" t="s">
        <v>478</v>
      </c>
      <c r="D178" s="207">
        <v>39</v>
      </c>
      <c r="E178" s="208">
        <v>38</v>
      </c>
      <c r="F178" s="209">
        <v>38</v>
      </c>
      <c r="G178" s="210">
        <v>38</v>
      </c>
    </row>
    <row r="179" spans="1:7" x14ac:dyDescent="0.25">
      <c r="A179" s="219" t="s">
        <v>163</v>
      </c>
      <c r="B179" s="205">
        <f t="shared" si="6"/>
        <v>97</v>
      </c>
      <c r="C179" s="206" t="s">
        <v>479</v>
      </c>
      <c r="D179" s="207">
        <v>33</v>
      </c>
      <c r="E179" s="208">
        <v>37</v>
      </c>
      <c r="F179" s="209">
        <v>33</v>
      </c>
      <c r="G179" s="210">
        <v>35</v>
      </c>
    </row>
    <row r="180" spans="1:7" x14ac:dyDescent="0.25">
      <c r="A180" s="219" t="s">
        <v>163</v>
      </c>
      <c r="B180" s="205">
        <f t="shared" si="6"/>
        <v>98</v>
      </c>
      <c r="C180" s="206" t="s">
        <v>480</v>
      </c>
      <c r="D180" s="207">
        <v>16</v>
      </c>
      <c r="E180" s="208">
        <v>17</v>
      </c>
      <c r="F180" s="209">
        <v>16</v>
      </c>
      <c r="G180" s="210">
        <v>17</v>
      </c>
    </row>
    <row r="181" spans="1:7" x14ac:dyDescent="0.25">
      <c r="A181" s="219" t="s">
        <v>163</v>
      </c>
      <c r="B181" s="205">
        <f t="shared" si="6"/>
        <v>99</v>
      </c>
      <c r="C181" s="206" t="s">
        <v>481</v>
      </c>
      <c r="D181" s="207">
        <v>15</v>
      </c>
      <c r="E181" s="208">
        <v>17</v>
      </c>
      <c r="F181" s="209">
        <v>16</v>
      </c>
      <c r="G181" s="210">
        <v>17</v>
      </c>
    </row>
    <row r="182" spans="1:7" x14ac:dyDescent="0.25">
      <c r="A182" s="219" t="s">
        <v>163</v>
      </c>
      <c r="B182" s="205">
        <f t="shared" si="6"/>
        <v>100</v>
      </c>
      <c r="C182" s="216" t="s">
        <v>482</v>
      </c>
      <c r="D182" s="207">
        <v>32</v>
      </c>
      <c r="E182" s="208">
        <v>32</v>
      </c>
      <c r="F182" s="209">
        <v>32</v>
      </c>
      <c r="G182" s="210">
        <v>35</v>
      </c>
    </row>
    <row r="183" spans="1:7" x14ac:dyDescent="0.25">
      <c r="A183" s="219" t="s">
        <v>163</v>
      </c>
      <c r="B183" s="205">
        <f t="shared" si="6"/>
        <v>101</v>
      </c>
      <c r="C183" s="206" t="s">
        <v>483</v>
      </c>
      <c r="D183" s="207">
        <v>36</v>
      </c>
      <c r="E183" s="208">
        <v>36</v>
      </c>
      <c r="F183" s="209">
        <v>36</v>
      </c>
      <c r="G183" s="210">
        <v>38</v>
      </c>
    </row>
    <row r="184" spans="1:7" x14ac:dyDescent="0.25">
      <c r="A184" s="219" t="s">
        <v>163</v>
      </c>
      <c r="B184" s="205">
        <f t="shared" si="6"/>
        <v>102</v>
      </c>
      <c r="C184" s="206" t="s">
        <v>484</v>
      </c>
      <c r="D184" s="207">
        <v>30</v>
      </c>
      <c r="E184" s="208">
        <v>27</v>
      </c>
      <c r="F184" s="209">
        <v>27</v>
      </c>
      <c r="G184" s="210">
        <v>30</v>
      </c>
    </row>
    <row r="185" spans="1:7" x14ac:dyDescent="0.25">
      <c r="A185" s="219" t="s">
        <v>163</v>
      </c>
      <c r="B185" s="205">
        <f t="shared" si="6"/>
        <v>103</v>
      </c>
      <c r="C185" s="206" t="s">
        <v>485</v>
      </c>
      <c r="D185" s="207">
        <v>36</v>
      </c>
      <c r="E185" s="208">
        <v>35</v>
      </c>
      <c r="F185" s="209">
        <v>37</v>
      </c>
      <c r="G185" s="210">
        <v>40</v>
      </c>
    </row>
    <row r="186" spans="1:7" x14ac:dyDescent="0.25">
      <c r="A186" s="219" t="s">
        <v>163</v>
      </c>
      <c r="B186" s="205">
        <f t="shared" si="6"/>
        <v>104</v>
      </c>
      <c r="C186" s="206" t="s">
        <v>486</v>
      </c>
      <c r="D186" s="207">
        <v>42</v>
      </c>
      <c r="E186" s="208">
        <v>42</v>
      </c>
      <c r="F186" s="209">
        <v>42</v>
      </c>
      <c r="G186" s="210">
        <v>45</v>
      </c>
    </row>
    <row r="187" spans="1:7" x14ac:dyDescent="0.25">
      <c r="A187" s="219" t="s">
        <v>163</v>
      </c>
      <c r="B187" s="205">
        <v>106</v>
      </c>
      <c r="C187" s="206" t="s">
        <v>219</v>
      </c>
      <c r="D187" s="207">
        <v>42</v>
      </c>
      <c r="E187" s="208">
        <v>42</v>
      </c>
      <c r="F187" s="209">
        <v>42</v>
      </c>
      <c r="G187" s="210">
        <v>45</v>
      </c>
    </row>
    <row r="188" spans="1:7" x14ac:dyDescent="0.25">
      <c r="A188" s="219" t="s">
        <v>163</v>
      </c>
      <c r="B188" s="205">
        <f t="shared" si="6"/>
        <v>107</v>
      </c>
      <c r="C188" s="206" t="s">
        <v>488</v>
      </c>
      <c r="D188" s="207">
        <v>47</v>
      </c>
      <c r="E188" s="208">
        <v>47</v>
      </c>
      <c r="F188" s="209">
        <v>47</v>
      </c>
      <c r="G188" s="210">
        <v>50</v>
      </c>
    </row>
    <row r="189" spans="1:7" x14ac:dyDescent="0.25">
      <c r="A189" s="219" t="s">
        <v>163</v>
      </c>
      <c r="B189" s="205">
        <f t="shared" si="6"/>
        <v>108</v>
      </c>
      <c r="C189" s="214" t="s">
        <v>489</v>
      </c>
      <c r="D189" s="207">
        <v>47</v>
      </c>
      <c r="E189" s="208">
        <v>47</v>
      </c>
      <c r="F189" s="209">
        <v>47</v>
      </c>
      <c r="G189" s="210">
        <v>50</v>
      </c>
    </row>
    <row r="190" spans="1:7" x14ac:dyDescent="0.25">
      <c r="A190" s="219" t="s">
        <v>163</v>
      </c>
      <c r="B190" s="205">
        <f t="shared" si="6"/>
        <v>109</v>
      </c>
      <c r="C190" s="214" t="s">
        <v>490</v>
      </c>
      <c r="D190" s="207">
        <v>30</v>
      </c>
      <c r="E190" s="208">
        <v>30</v>
      </c>
      <c r="F190" s="209">
        <v>30</v>
      </c>
      <c r="G190" s="210">
        <v>30</v>
      </c>
    </row>
    <row r="191" spans="1:7" x14ac:dyDescent="0.25">
      <c r="A191" s="219" t="s">
        <v>163</v>
      </c>
      <c r="B191" s="205">
        <f t="shared" si="6"/>
        <v>110</v>
      </c>
      <c r="C191" s="206" t="s">
        <v>491</v>
      </c>
      <c r="D191" s="207">
        <v>19</v>
      </c>
      <c r="E191" s="208">
        <v>20</v>
      </c>
      <c r="F191" s="209">
        <v>19</v>
      </c>
      <c r="G191" s="210">
        <v>20</v>
      </c>
    </row>
    <row r="192" spans="1:7" x14ac:dyDescent="0.25">
      <c r="A192" s="219" t="s">
        <v>163</v>
      </c>
      <c r="B192" s="221">
        <f t="shared" si="6"/>
        <v>111</v>
      </c>
      <c r="C192" s="222" t="s">
        <v>492</v>
      </c>
      <c r="D192" s="223">
        <v>17</v>
      </c>
      <c r="E192" s="208">
        <v>17</v>
      </c>
      <c r="F192" s="209">
        <v>17</v>
      </c>
      <c r="G192" s="210">
        <v>18</v>
      </c>
    </row>
    <row r="193" spans="1:7" x14ac:dyDescent="0.25">
      <c r="A193" s="219" t="s">
        <v>163</v>
      </c>
      <c r="B193" s="218">
        <f t="shared" si="6"/>
        <v>112</v>
      </c>
      <c r="C193" s="206" t="s">
        <v>493</v>
      </c>
      <c r="D193" s="207">
        <v>14.5</v>
      </c>
      <c r="E193" s="208">
        <v>16</v>
      </c>
      <c r="F193" s="209">
        <v>15</v>
      </c>
      <c r="G193" s="210">
        <v>17</v>
      </c>
    </row>
    <row r="194" spans="1:7" x14ac:dyDescent="0.25">
      <c r="A194" s="219" t="s">
        <v>163</v>
      </c>
      <c r="B194" s="218">
        <f t="shared" si="6"/>
        <v>113</v>
      </c>
      <c r="C194" s="206" t="s">
        <v>494</v>
      </c>
      <c r="D194" s="207">
        <v>22</v>
      </c>
      <c r="E194" s="208">
        <v>22</v>
      </c>
      <c r="F194" s="209">
        <v>22</v>
      </c>
      <c r="G194" s="210">
        <v>23</v>
      </c>
    </row>
    <row r="195" spans="1:7" x14ac:dyDescent="0.25">
      <c r="A195" s="219" t="s">
        <v>163</v>
      </c>
      <c r="B195" s="218">
        <f t="shared" si="6"/>
        <v>114</v>
      </c>
      <c r="C195" s="206" t="s">
        <v>495</v>
      </c>
      <c r="D195" s="207">
        <v>36</v>
      </c>
      <c r="E195" s="208">
        <v>37</v>
      </c>
      <c r="F195" s="209">
        <v>37</v>
      </c>
      <c r="G195" s="210">
        <v>38</v>
      </c>
    </row>
    <row r="196" spans="1:7" x14ac:dyDescent="0.25">
      <c r="A196" s="219" t="s">
        <v>163</v>
      </c>
      <c r="B196" s="218">
        <f t="shared" si="6"/>
        <v>115</v>
      </c>
      <c r="C196" s="211" t="s">
        <v>496</v>
      </c>
      <c r="D196" s="207">
        <v>22</v>
      </c>
      <c r="E196" s="208">
        <v>22</v>
      </c>
      <c r="F196" s="209">
        <v>22</v>
      </c>
      <c r="G196" s="210">
        <v>22</v>
      </c>
    </row>
    <row r="197" spans="1:7" x14ac:dyDescent="0.25">
      <c r="A197" s="219" t="s">
        <v>163</v>
      </c>
      <c r="B197" s="218">
        <f t="shared" si="6"/>
        <v>116</v>
      </c>
      <c r="C197" s="211" t="s">
        <v>497</v>
      </c>
      <c r="D197" s="207">
        <v>22</v>
      </c>
      <c r="E197" s="208">
        <v>22</v>
      </c>
      <c r="F197" s="209">
        <v>22</v>
      </c>
      <c r="G197" s="210">
        <v>22</v>
      </c>
    </row>
    <row r="198" spans="1:7" x14ac:dyDescent="0.25">
      <c r="A198" s="219" t="s">
        <v>163</v>
      </c>
      <c r="B198" s="218">
        <f t="shared" si="6"/>
        <v>117</v>
      </c>
      <c r="C198" s="211" t="s">
        <v>498</v>
      </c>
      <c r="D198" s="207">
        <v>22</v>
      </c>
      <c r="E198" s="208">
        <v>22</v>
      </c>
      <c r="F198" s="209">
        <v>22</v>
      </c>
      <c r="G198" s="210">
        <v>23</v>
      </c>
    </row>
    <row r="199" spans="1:7" x14ac:dyDescent="0.25">
      <c r="A199" s="219" t="s">
        <v>163</v>
      </c>
      <c r="B199" s="218">
        <f t="shared" si="6"/>
        <v>118</v>
      </c>
      <c r="C199" s="211" t="s">
        <v>499</v>
      </c>
      <c r="D199" s="207">
        <v>20</v>
      </c>
      <c r="E199" s="208">
        <v>20</v>
      </c>
      <c r="F199" s="209">
        <v>20</v>
      </c>
      <c r="G199" s="210">
        <v>21</v>
      </c>
    </row>
    <row r="200" spans="1:7" x14ac:dyDescent="0.25">
      <c r="A200" s="219" t="s">
        <v>339</v>
      </c>
      <c r="B200" s="205">
        <v>1</v>
      </c>
      <c r="C200" s="206" t="s">
        <v>500</v>
      </c>
      <c r="D200" s="207"/>
      <c r="G200" s="210">
        <v>125</v>
      </c>
    </row>
    <row r="201" spans="1:7" x14ac:dyDescent="0.25">
      <c r="A201" s="219" t="s">
        <v>339</v>
      </c>
      <c r="B201" s="205">
        <f t="shared" si="6"/>
        <v>2</v>
      </c>
      <c r="C201" s="206" t="s">
        <v>501</v>
      </c>
      <c r="D201" s="207"/>
      <c r="G201" s="210">
        <v>115</v>
      </c>
    </row>
    <row r="202" spans="1:7" x14ac:dyDescent="0.25">
      <c r="A202" s="219" t="s">
        <v>339</v>
      </c>
      <c r="B202" s="205">
        <f t="shared" si="6"/>
        <v>3</v>
      </c>
      <c r="C202" s="206" t="s">
        <v>502</v>
      </c>
      <c r="D202" s="207"/>
      <c r="G202" s="210">
        <v>90</v>
      </c>
    </row>
    <row r="203" spans="1:7" x14ac:dyDescent="0.25">
      <c r="A203" s="219" t="s">
        <v>339</v>
      </c>
      <c r="B203" s="205">
        <f t="shared" si="6"/>
        <v>4</v>
      </c>
      <c r="C203" s="206" t="s">
        <v>503</v>
      </c>
      <c r="D203" s="207"/>
      <c r="G203" s="210">
        <v>75</v>
      </c>
    </row>
    <row r="204" spans="1:7" x14ac:dyDescent="0.25">
      <c r="A204" s="219" t="s">
        <v>339</v>
      </c>
      <c r="B204" s="205">
        <f t="shared" si="6"/>
        <v>5</v>
      </c>
      <c r="C204" s="206" t="s">
        <v>504</v>
      </c>
      <c r="D204" s="207"/>
      <c r="G204" s="210">
        <v>125</v>
      </c>
    </row>
    <row r="205" spans="1:7" x14ac:dyDescent="0.25">
      <c r="A205" s="219" t="s">
        <v>339</v>
      </c>
      <c r="B205" s="205">
        <f t="shared" si="6"/>
        <v>6</v>
      </c>
      <c r="C205" s="206" t="s">
        <v>505</v>
      </c>
      <c r="D205" s="207"/>
      <c r="G205" s="210">
        <v>125</v>
      </c>
    </row>
    <row r="206" spans="1:7" x14ac:dyDescent="0.25">
      <c r="A206" s="219" t="s">
        <v>339</v>
      </c>
      <c r="B206" s="205">
        <f t="shared" si="6"/>
        <v>7</v>
      </c>
      <c r="C206" s="206" t="s">
        <v>506</v>
      </c>
      <c r="D206" s="207"/>
      <c r="G206" s="210">
        <v>120</v>
      </c>
    </row>
    <row r="207" spans="1:7" x14ac:dyDescent="0.25">
      <c r="A207" s="219" t="s">
        <v>339</v>
      </c>
      <c r="B207" s="205">
        <f t="shared" ref="B207:B212" si="7">B206+1</f>
        <v>8</v>
      </c>
      <c r="C207" s="206" t="s">
        <v>507</v>
      </c>
      <c r="D207" s="207"/>
      <c r="G207" s="210">
        <v>100</v>
      </c>
    </row>
    <row r="208" spans="1:7" x14ac:dyDescent="0.25">
      <c r="A208" s="219" t="s">
        <v>339</v>
      </c>
      <c r="B208" s="205">
        <f t="shared" si="7"/>
        <v>9</v>
      </c>
      <c r="C208" s="206" t="s">
        <v>508</v>
      </c>
      <c r="D208" s="207"/>
      <c r="G208" s="210">
        <v>100</v>
      </c>
    </row>
    <row r="209" spans="1:7" x14ac:dyDescent="0.25">
      <c r="A209" s="219" t="s">
        <v>339</v>
      </c>
      <c r="B209" s="205">
        <f t="shared" si="7"/>
        <v>10</v>
      </c>
      <c r="C209" s="206" t="s">
        <v>509</v>
      </c>
      <c r="D209" s="207"/>
      <c r="G209" s="210">
        <v>95</v>
      </c>
    </row>
    <row r="210" spans="1:7" x14ac:dyDescent="0.25">
      <c r="A210" s="219" t="s">
        <v>339</v>
      </c>
      <c r="B210" s="205">
        <f t="shared" si="7"/>
        <v>11</v>
      </c>
      <c r="C210" s="206" t="s">
        <v>510</v>
      </c>
      <c r="D210" s="207"/>
      <c r="G210" s="210">
        <v>100</v>
      </c>
    </row>
    <row r="211" spans="1:7" x14ac:dyDescent="0.25">
      <c r="A211" s="219" t="s">
        <v>339</v>
      </c>
      <c r="B211" s="205">
        <f t="shared" si="7"/>
        <v>12</v>
      </c>
      <c r="C211" s="206" t="s">
        <v>511</v>
      </c>
      <c r="D211" s="207"/>
      <c r="G211" s="210">
        <v>105</v>
      </c>
    </row>
    <row r="212" spans="1:7" x14ac:dyDescent="0.25">
      <c r="A212" s="219" t="s">
        <v>339</v>
      </c>
      <c r="B212" s="205">
        <f t="shared" si="7"/>
        <v>13</v>
      </c>
      <c r="C212" s="206" t="s">
        <v>512</v>
      </c>
      <c r="D212" s="207"/>
      <c r="G212" s="210">
        <v>125</v>
      </c>
    </row>
    <row r="213" spans="1:7" s="228" customFormat="1" x14ac:dyDescent="0.25">
      <c r="A213" s="224"/>
      <c r="B213" s="225"/>
      <c r="C213" s="226"/>
      <c r="D213" s="227"/>
      <c r="E213" s="190"/>
      <c r="F213" s="191"/>
      <c r="G213" s="192"/>
    </row>
    <row r="214" spans="1:7" s="228" customFormat="1" x14ac:dyDescent="0.3">
      <c r="A214" s="229"/>
      <c r="B214" s="225"/>
      <c r="C214" s="226"/>
      <c r="D214" s="227"/>
      <c r="E214" s="190"/>
      <c r="F214" s="191"/>
      <c r="G214" s="192"/>
    </row>
    <row r="215" spans="1:7" s="228" customFormat="1" x14ac:dyDescent="0.3">
      <c r="A215" s="229"/>
      <c r="B215" s="225"/>
      <c r="C215" s="226"/>
      <c r="D215" s="227"/>
      <c r="E215" s="190"/>
      <c r="F215" s="191"/>
      <c r="G215" s="192"/>
    </row>
    <row r="216" spans="1:7" s="228" customFormat="1" x14ac:dyDescent="0.3">
      <c r="A216" s="229"/>
      <c r="B216" s="225"/>
      <c r="C216" s="226"/>
      <c r="D216" s="227"/>
      <c r="E216" s="190"/>
      <c r="F216" s="191"/>
      <c r="G216" s="192"/>
    </row>
    <row r="217" spans="1:7" s="228" customFormat="1" x14ac:dyDescent="0.3">
      <c r="A217" s="229"/>
      <c r="B217" s="225"/>
      <c r="C217" s="226"/>
      <c r="D217" s="227"/>
      <c r="E217" s="190"/>
      <c r="F217" s="191"/>
      <c r="G217" s="192"/>
    </row>
    <row r="218" spans="1:7" s="228" customFormat="1" x14ac:dyDescent="0.3">
      <c r="A218" s="229"/>
      <c r="B218" s="225"/>
      <c r="C218" s="226"/>
      <c r="D218" s="227"/>
      <c r="E218" s="190"/>
      <c r="F218" s="191"/>
      <c r="G218" s="192"/>
    </row>
    <row r="219" spans="1:7" s="228" customFormat="1" x14ac:dyDescent="0.3">
      <c r="A219" s="229"/>
      <c r="B219" s="225"/>
      <c r="C219" s="226"/>
      <c r="D219" s="227"/>
      <c r="E219" s="190"/>
      <c r="F219" s="191"/>
      <c r="G219" s="192"/>
    </row>
    <row r="220" spans="1:7" s="228" customFormat="1" x14ac:dyDescent="0.3">
      <c r="A220" s="229"/>
      <c r="B220" s="225"/>
      <c r="C220" s="226"/>
      <c r="D220" s="227"/>
      <c r="E220" s="190"/>
      <c r="F220" s="191"/>
      <c r="G220" s="192"/>
    </row>
    <row r="221" spans="1:7" s="228" customFormat="1" x14ac:dyDescent="0.3">
      <c r="A221" s="229"/>
      <c r="B221" s="225"/>
      <c r="C221" s="226"/>
      <c r="D221" s="227"/>
      <c r="E221" s="190"/>
      <c r="F221" s="191"/>
      <c r="G221" s="192"/>
    </row>
    <row r="222" spans="1:7" s="228" customFormat="1" x14ac:dyDescent="0.3">
      <c r="A222" s="229"/>
      <c r="B222" s="225"/>
      <c r="C222" s="226"/>
      <c r="D222" s="227"/>
      <c r="E222" s="190"/>
      <c r="F222" s="191"/>
      <c r="G222" s="192"/>
    </row>
    <row r="223" spans="1:7" s="228" customFormat="1" x14ac:dyDescent="0.3">
      <c r="A223" s="229"/>
      <c r="B223" s="225"/>
      <c r="C223" s="226"/>
      <c r="D223" s="227"/>
      <c r="E223" s="190"/>
      <c r="F223" s="191"/>
      <c r="G223" s="192"/>
    </row>
    <row r="224" spans="1:7" s="228" customFormat="1" x14ac:dyDescent="0.3">
      <c r="A224" s="229"/>
      <c r="B224" s="225"/>
      <c r="C224" s="226"/>
      <c r="D224" s="227"/>
      <c r="E224" s="190"/>
      <c r="F224" s="191"/>
      <c r="G224" s="192"/>
    </row>
    <row r="225" spans="1:7" s="228" customFormat="1" x14ac:dyDescent="0.3">
      <c r="A225" s="229"/>
      <c r="B225" s="225"/>
      <c r="C225" s="230"/>
      <c r="D225" s="227"/>
      <c r="E225" s="190"/>
      <c r="F225" s="191"/>
      <c r="G225" s="192"/>
    </row>
    <row r="226" spans="1:7" s="228" customFormat="1" x14ac:dyDescent="0.3">
      <c r="A226" s="229"/>
      <c r="B226" s="225"/>
      <c r="C226" s="230"/>
      <c r="D226" s="227"/>
      <c r="E226" s="190"/>
      <c r="F226" s="191"/>
      <c r="G226" s="192"/>
    </row>
    <row r="227" spans="1:7" s="228" customFormat="1" x14ac:dyDescent="0.3">
      <c r="A227" s="229"/>
      <c r="B227" s="225"/>
      <c r="C227" s="230"/>
      <c r="D227" s="227"/>
      <c r="E227" s="190"/>
      <c r="F227" s="191"/>
      <c r="G227" s="192"/>
    </row>
    <row r="228" spans="1:7" s="228" customFormat="1" x14ac:dyDescent="0.3">
      <c r="A228" s="229"/>
      <c r="B228" s="225"/>
      <c r="C228" s="230"/>
      <c r="D228" s="227"/>
      <c r="E228" s="190"/>
      <c r="F228" s="191"/>
      <c r="G228" s="192"/>
    </row>
    <row r="229" spans="1:7" s="228" customFormat="1" x14ac:dyDescent="0.3">
      <c r="A229" s="229"/>
      <c r="B229" s="225"/>
      <c r="C229" s="230"/>
      <c r="D229" s="227"/>
      <c r="E229" s="190"/>
      <c r="F229" s="191"/>
      <c r="G229" s="192"/>
    </row>
    <row r="230" spans="1:7" s="228" customFormat="1" x14ac:dyDescent="0.3">
      <c r="A230" s="229"/>
      <c r="B230" s="225"/>
      <c r="C230" s="230"/>
      <c r="D230" s="227"/>
      <c r="E230" s="190"/>
      <c r="F230" s="191"/>
      <c r="G230" s="192"/>
    </row>
    <row r="231" spans="1:7" s="228" customFormat="1" x14ac:dyDescent="0.3">
      <c r="A231" s="229"/>
      <c r="B231" s="225"/>
      <c r="C231" s="230"/>
      <c r="D231" s="227"/>
      <c r="E231" s="190"/>
      <c r="F231" s="191"/>
      <c r="G231" s="192"/>
    </row>
    <row r="232" spans="1:7" s="228" customFormat="1" x14ac:dyDescent="0.3">
      <c r="A232" s="229"/>
      <c r="B232" s="225"/>
      <c r="C232" s="230"/>
      <c r="D232" s="227"/>
      <c r="E232" s="190"/>
      <c r="F232" s="191"/>
      <c r="G232" s="192"/>
    </row>
    <row r="233" spans="1:7" s="228" customFormat="1" x14ac:dyDescent="0.3">
      <c r="A233" s="229"/>
      <c r="B233" s="225"/>
      <c r="C233" s="230"/>
      <c r="D233" s="227"/>
      <c r="E233" s="190"/>
      <c r="F233" s="191"/>
      <c r="G233" s="192"/>
    </row>
    <row r="234" spans="1:7" s="228" customFormat="1" x14ac:dyDescent="0.3">
      <c r="A234" s="229"/>
      <c r="B234" s="225"/>
      <c r="C234" s="230"/>
      <c r="D234" s="227"/>
      <c r="E234" s="190"/>
      <c r="F234" s="191"/>
      <c r="G234" s="192"/>
    </row>
    <row r="235" spans="1:7" s="228" customFormat="1" x14ac:dyDescent="0.3">
      <c r="A235" s="229"/>
      <c r="B235" s="225"/>
      <c r="C235" s="230"/>
      <c r="D235" s="227"/>
      <c r="E235" s="190"/>
      <c r="F235" s="191"/>
      <c r="G235" s="192"/>
    </row>
    <row r="236" spans="1:7" s="228" customFormat="1" x14ac:dyDescent="0.3">
      <c r="A236" s="229"/>
      <c r="B236" s="225"/>
      <c r="C236" s="230"/>
      <c r="D236" s="227"/>
      <c r="E236" s="190"/>
      <c r="F236" s="191"/>
      <c r="G236" s="192"/>
    </row>
    <row r="237" spans="1:7" s="228" customFormat="1" x14ac:dyDescent="0.3">
      <c r="A237" s="229"/>
      <c r="B237" s="225"/>
      <c r="C237" s="230"/>
      <c r="D237" s="227"/>
      <c r="E237" s="190"/>
      <c r="F237" s="191"/>
      <c r="G237" s="192"/>
    </row>
    <row r="238" spans="1:7" s="228" customFormat="1" x14ac:dyDescent="0.3">
      <c r="A238" s="229"/>
      <c r="B238" s="225"/>
      <c r="C238" s="230"/>
      <c r="D238" s="227"/>
      <c r="E238" s="190"/>
      <c r="F238" s="191"/>
      <c r="G238" s="192"/>
    </row>
    <row r="239" spans="1:7" s="228" customFormat="1" x14ac:dyDescent="0.3">
      <c r="A239" s="231"/>
      <c r="B239" s="232"/>
      <c r="C239" s="233"/>
      <c r="D239" s="234"/>
      <c r="E239" s="190"/>
      <c r="F239" s="191"/>
      <c r="G239" s="192"/>
    </row>
    <row r="240" spans="1:7" s="228" customFormat="1" x14ac:dyDescent="0.3">
      <c r="A240" s="231"/>
      <c r="B240" s="232"/>
      <c r="C240" s="233"/>
      <c r="D240" s="234"/>
      <c r="E240" s="190"/>
      <c r="F240" s="191"/>
      <c r="G240" s="192"/>
    </row>
    <row r="241" spans="1:7" s="228" customFormat="1" x14ac:dyDescent="0.3">
      <c r="A241" s="231"/>
      <c r="B241" s="232"/>
      <c r="C241" s="233"/>
      <c r="D241" s="234"/>
      <c r="E241" s="190"/>
      <c r="F241" s="191"/>
      <c r="G241" s="192"/>
    </row>
    <row r="242" spans="1:7" s="228" customFormat="1" x14ac:dyDescent="0.3">
      <c r="A242" s="231"/>
      <c r="B242" s="232"/>
      <c r="C242" s="233"/>
      <c r="D242" s="234"/>
      <c r="E242" s="190"/>
      <c r="F242" s="191"/>
      <c r="G242" s="192"/>
    </row>
    <row r="243" spans="1:7" s="228" customFormat="1" x14ac:dyDescent="0.3">
      <c r="A243" s="231"/>
      <c r="B243" s="232"/>
      <c r="C243" s="233"/>
      <c r="D243" s="234"/>
      <c r="E243" s="190"/>
      <c r="F243" s="191"/>
      <c r="G243" s="192"/>
    </row>
    <row r="244" spans="1:7" s="228" customFormat="1" x14ac:dyDescent="0.3">
      <c r="A244" s="231"/>
      <c r="B244" s="232"/>
      <c r="C244" s="233"/>
      <c r="D244" s="234"/>
      <c r="E244" s="190"/>
      <c r="F244" s="191"/>
      <c r="G244" s="192"/>
    </row>
    <row r="245" spans="1:7" s="228" customFormat="1" x14ac:dyDescent="0.3">
      <c r="A245" s="231"/>
      <c r="B245" s="232"/>
      <c r="C245" s="233"/>
      <c r="D245" s="234"/>
      <c r="E245" s="190"/>
      <c r="F245" s="191"/>
      <c r="G245" s="192"/>
    </row>
    <row r="246" spans="1:7" s="228" customFormat="1" x14ac:dyDescent="0.3">
      <c r="A246" s="231"/>
      <c r="B246" s="232"/>
      <c r="C246" s="233"/>
      <c r="D246" s="234"/>
      <c r="E246" s="190"/>
      <c r="F246" s="191"/>
      <c r="G246" s="192"/>
    </row>
    <row r="247" spans="1:7" s="228" customFormat="1" x14ac:dyDescent="0.3">
      <c r="A247" s="231"/>
      <c r="B247" s="232"/>
      <c r="C247" s="233"/>
      <c r="D247" s="234"/>
      <c r="E247" s="190"/>
      <c r="F247" s="191"/>
      <c r="G247" s="192"/>
    </row>
    <row r="248" spans="1:7" s="228" customFormat="1" x14ac:dyDescent="0.3">
      <c r="A248" s="231"/>
      <c r="B248" s="232"/>
      <c r="C248" s="233"/>
      <c r="D248" s="234"/>
      <c r="E248" s="190"/>
      <c r="F248" s="191"/>
      <c r="G248" s="192"/>
    </row>
    <row r="249" spans="1:7" s="228" customFormat="1" x14ac:dyDescent="0.3">
      <c r="A249" s="231"/>
      <c r="B249" s="232"/>
      <c r="C249" s="233"/>
      <c r="D249" s="234"/>
      <c r="E249" s="190"/>
      <c r="F249" s="191"/>
      <c r="G249" s="192"/>
    </row>
    <row r="250" spans="1:7" s="228" customFormat="1" x14ac:dyDescent="0.3">
      <c r="A250" s="231"/>
      <c r="B250" s="232"/>
      <c r="C250" s="233"/>
      <c r="D250" s="234"/>
      <c r="E250" s="190"/>
      <c r="F250" s="191"/>
      <c r="G250" s="192"/>
    </row>
    <row r="251" spans="1:7" s="228" customFormat="1" x14ac:dyDescent="0.3">
      <c r="A251" s="231"/>
      <c r="B251" s="232"/>
      <c r="C251" s="233"/>
      <c r="D251" s="234"/>
      <c r="E251" s="190"/>
      <c r="F251" s="191"/>
      <c r="G251" s="192"/>
    </row>
    <row r="252" spans="1:7" s="228" customFormat="1" x14ac:dyDescent="0.3">
      <c r="A252" s="231"/>
      <c r="B252" s="232"/>
      <c r="C252" s="233"/>
      <c r="D252" s="234"/>
      <c r="E252" s="190"/>
      <c r="F252" s="191"/>
      <c r="G252" s="192"/>
    </row>
    <row r="253" spans="1:7" s="228" customFormat="1" x14ac:dyDescent="0.3">
      <c r="A253" s="231"/>
      <c r="B253" s="232"/>
      <c r="C253" s="233"/>
      <c r="D253" s="234"/>
      <c r="E253" s="190"/>
      <c r="F253" s="191"/>
      <c r="G253" s="192"/>
    </row>
    <row r="254" spans="1:7" s="228" customFormat="1" x14ac:dyDescent="0.3">
      <c r="A254" s="231"/>
      <c r="B254" s="232"/>
      <c r="C254" s="233"/>
      <c r="D254" s="234"/>
      <c r="E254" s="190"/>
      <c r="F254" s="191"/>
      <c r="G254" s="192"/>
    </row>
    <row r="255" spans="1:7" s="228" customFormat="1" x14ac:dyDescent="0.3">
      <c r="A255" s="231"/>
      <c r="B255" s="232"/>
      <c r="C255" s="233"/>
      <c r="D255" s="234"/>
      <c r="E255" s="190"/>
      <c r="F255" s="191"/>
      <c r="G255" s="192"/>
    </row>
    <row r="256" spans="1:7" s="228" customFormat="1" x14ac:dyDescent="0.3">
      <c r="A256" s="231"/>
      <c r="B256" s="232"/>
      <c r="C256" s="233"/>
      <c r="D256" s="234"/>
      <c r="E256" s="190"/>
      <c r="F256" s="191"/>
      <c r="G256" s="192"/>
    </row>
    <row r="257" spans="1:7" s="228" customFormat="1" x14ac:dyDescent="0.3">
      <c r="A257" s="231"/>
      <c r="B257" s="232"/>
      <c r="C257" s="233"/>
      <c r="D257" s="234"/>
      <c r="E257" s="190"/>
      <c r="F257" s="191"/>
      <c r="G257" s="192"/>
    </row>
    <row r="258" spans="1:7" s="228" customFormat="1" x14ac:dyDescent="0.3">
      <c r="A258" s="231"/>
      <c r="B258" s="232"/>
      <c r="C258" s="233"/>
      <c r="D258" s="234"/>
      <c r="E258" s="190"/>
      <c r="F258" s="191"/>
      <c r="G258" s="192"/>
    </row>
    <row r="259" spans="1:7" s="228" customFormat="1" x14ac:dyDescent="0.3">
      <c r="A259" s="231"/>
      <c r="B259" s="232"/>
      <c r="C259" s="233"/>
      <c r="D259" s="234"/>
      <c r="E259" s="190"/>
      <c r="F259" s="191"/>
      <c r="G259" s="192"/>
    </row>
    <row r="260" spans="1:7" s="228" customFormat="1" x14ac:dyDescent="0.3">
      <c r="A260" s="231"/>
      <c r="B260" s="232"/>
      <c r="C260" s="233"/>
      <c r="D260" s="234"/>
      <c r="E260" s="190"/>
      <c r="F260" s="191"/>
      <c r="G260" s="192"/>
    </row>
    <row r="261" spans="1:7" s="228" customFormat="1" x14ac:dyDescent="0.3">
      <c r="A261" s="231"/>
      <c r="B261" s="232"/>
      <c r="C261" s="233"/>
      <c r="D261" s="234"/>
      <c r="E261" s="190"/>
      <c r="F261" s="191"/>
      <c r="G261" s="192"/>
    </row>
    <row r="262" spans="1:7" s="228" customFormat="1" x14ac:dyDescent="0.3">
      <c r="A262" s="231"/>
      <c r="B262" s="232"/>
      <c r="C262" s="233"/>
      <c r="D262" s="234"/>
      <c r="E262" s="190"/>
      <c r="F262" s="191"/>
      <c r="G262" s="192"/>
    </row>
    <row r="263" spans="1:7" s="228" customFormat="1" x14ac:dyDescent="0.3">
      <c r="A263" s="231"/>
      <c r="B263" s="232"/>
      <c r="C263" s="233"/>
      <c r="D263" s="234"/>
      <c r="E263" s="190"/>
      <c r="F263" s="191"/>
      <c r="G263" s="192"/>
    </row>
    <row r="264" spans="1:7" s="228" customFormat="1" x14ac:dyDescent="0.3">
      <c r="A264" s="231"/>
      <c r="B264" s="232"/>
      <c r="C264" s="233"/>
      <c r="D264" s="234"/>
      <c r="E264" s="190"/>
      <c r="F264" s="191"/>
      <c r="G264" s="192"/>
    </row>
    <row r="265" spans="1:7" s="228" customFormat="1" x14ac:dyDescent="0.3">
      <c r="A265" s="231"/>
      <c r="B265" s="232"/>
      <c r="C265" s="233"/>
      <c r="D265" s="234"/>
      <c r="E265" s="190"/>
      <c r="F265" s="191"/>
      <c r="G265" s="192"/>
    </row>
    <row r="266" spans="1:7" s="228" customFormat="1" x14ac:dyDescent="0.3">
      <c r="A266" s="231"/>
      <c r="B266" s="232"/>
      <c r="C266" s="233"/>
      <c r="D266" s="234"/>
      <c r="E266" s="190"/>
      <c r="F266" s="191"/>
      <c r="G266" s="192"/>
    </row>
    <row r="267" spans="1:7" s="228" customFormat="1" x14ac:dyDescent="0.3">
      <c r="A267" s="231"/>
      <c r="B267" s="232"/>
      <c r="C267" s="233"/>
      <c r="D267" s="234"/>
      <c r="E267" s="190"/>
      <c r="F267" s="191"/>
      <c r="G267" s="192"/>
    </row>
    <row r="268" spans="1:7" s="228" customFormat="1" x14ac:dyDescent="0.3">
      <c r="A268" s="231"/>
      <c r="B268" s="232"/>
      <c r="C268" s="233"/>
      <c r="D268" s="234"/>
      <c r="E268" s="190"/>
      <c r="F268" s="191"/>
      <c r="G268" s="192"/>
    </row>
    <row r="269" spans="1:7" s="228" customFormat="1" x14ac:dyDescent="0.3">
      <c r="A269" s="231"/>
      <c r="B269" s="232"/>
      <c r="C269" s="233"/>
      <c r="D269" s="234"/>
      <c r="E269" s="190"/>
      <c r="F269" s="191"/>
      <c r="G269" s="192"/>
    </row>
    <row r="270" spans="1:7" s="228" customFormat="1" x14ac:dyDescent="0.3">
      <c r="A270" s="231"/>
      <c r="B270" s="232"/>
      <c r="C270" s="233"/>
      <c r="D270" s="234"/>
      <c r="E270" s="190"/>
      <c r="F270" s="191"/>
      <c r="G270" s="192"/>
    </row>
    <row r="271" spans="1:7" s="228" customFormat="1" x14ac:dyDescent="0.3">
      <c r="A271" s="231"/>
      <c r="B271" s="232"/>
      <c r="C271" s="233"/>
      <c r="D271" s="234"/>
      <c r="E271" s="190"/>
      <c r="F271" s="191"/>
      <c r="G271" s="192"/>
    </row>
    <row r="272" spans="1:7" s="228" customFormat="1" x14ac:dyDescent="0.3">
      <c r="A272" s="231"/>
      <c r="B272" s="232"/>
      <c r="C272" s="233"/>
      <c r="D272" s="234"/>
      <c r="E272" s="190"/>
      <c r="F272" s="191"/>
      <c r="G272" s="192"/>
    </row>
    <row r="273" spans="1:7" s="228" customFormat="1" x14ac:dyDescent="0.3">
      <c r="A273" s="231"/>
      <c r="B273" s="232"/>
      <c r="C273" s="233"/>
      <c r="D273" s="234"/>
      <c r="E273" s="190"/>
      <c r="F273" s="191"/>
      <c r="G273" s="192"/>
    </row>
    <row r="274" spans="1:7" s="228" customFormat="1" x14ac:dyDescent="0.3">
      <c r="A274" s="231"/>
      <c r="B274" s="232"/>
      <c r="C274" s="233"/>
      <c r="D274" s="234"/>
      <c r="E274" s="190"/>
      <c r="F274" s="191"/>
      <c r="G274" s="192"/>
    </row>
    <row r="275" spans="1:7" s="228" customFormat="1" x14ac:dyDescent="0.3">
      <c r="A275" s="231"/>
      <c r="B275" s="232"/>
      <c r="C275" s="233"/>
      <c r="D275" s="234"/>
      <c r="E275" s="190"/>
      <c r="F275" s="191"/>
      <c r="G275" s="192"/>
    </row>
    <row r="276" spans="1:7" s="228" customFormat="1" x14ac:dyDescent="0.3">
      <c r="A276" s="231"/>
      <c r="B276" s="232"/>
      <c r="C276" s="233"/>
      <c r="D276" s="234"/>
      <c r="E276" s="190"/>
      <c r="F276" s="191"/>
      <c r="G276" s="192"/>
    </row>
    <row r="277" spans="1:7" s="228" customFormat="1" x14ac:dyDescent="0.3">
      <c r="A277" s="231"/>
      <c r="B277" s="232"/>
      <c r="C277" s="233"/>
      <c r="D277" s="234"/>
      <c r="E277" s="190"/>
      <c r="F277" s="191"/>
      <c r="G277" s="192"/>
    </row>
    <row r="278" spans="1:7" s="228" customFormat="1" x14ac:dyDescent="0.3">
      <c r="A278" s="231"/>
      <c r="B278" s="232"/>
      <c r="C278" s="233"/>
      <c r="D278" s="234"/>
      <c r="E278" s="190"/>
      <c r="F278" s="191"/>
      <c r="G278" s="192"/>
    </row>
    <row r="279" spans="1:7" s="228" customFormat="1" x14ac:dyDescent="0.3">
      <c r="A279" s="231"/>
      <c r="B279" s="232"/>
      <c r="C279" s="233"/>
      <c r="D279" s="234"/>
      <c r="E279" s="190"/>
      <c r="F279" s="191"/>
      <c r="G279" s="192"/>
    </row>
    <row r="280" spans="1:7" s="228" customFormat="1" x14ac:dyDescent="0.3">
      <c r="A280" s="231"/>
      <c r="B280" s="232"/>
      <c r="C280" s="233"/>
      <c r="D280" s="234"/>
      <c r="E280" s="190"/>
      <c r="F280" s="191"/>
      <c r="G280" s="192"/>
    </row>
    <row r="281" spans="1:7" s="228" customFormat="1" x14ac:dyDescent="0.3">
      <c r="A281" s="231"/>
      <c r="B281" s="232"/>
      <c r="C281" s="233"/>
      <c r="D281" s="234"/>
      <c r="E281" s="190"/>
      <c r="F281" s="191"/>
      <c r="G281" s="192"/>
    </row>
    <row r="282" spans="1:7" s="228" customFormat="1" x14ac:dyDescent="0.3">
      <c r="A282" s="231"/>
      <c r="B282" s="232"/>
      <c r="C282" s="233"/>
      <c r="D282" s="234"/>
      <c r="E282" s="190"/>
      <c r="F282" s="191"/>
      <c r="G282" s="192"/>
    </row>
    <row r="283" spans="1:7" s="228" customFormat="1" x14ac:dyDescent="0.3">
      <c r="A283" s="231"/>
      <c r="B283" s="232"/>
      <c r="C283" s="233"/>
      <c r="D283" s="234"/>
      <c r="E283" s="190"/>
      <c r="F283" s="191"/>
      <c r="G283" s="192"/>
    </row>
    <row r="284" spans="1:7" s="228" customFormat="1" x14ac:dyDescent="0.3">
      <c r="A284" s="231"/>
      <c r="B284" s="232"/>
      <c r="C284" s="233"/>
      <c r="D284" s="234"/>
      <c r="E284" s="190"/>
      <c r="F284" s="191"/>
      <c r="G284" s="192"/>
    </row>
    <row r="285" spans="1:7" s="228" customFormat="1" x14ac:dyDescent="0.3">
      <c r="A285" s="231"/>
      <c r="B285" s="232"/>
      <c r="C285" s="233"/>
      <c r="D285" s="234"/>
      <c r="E285" s="190"/>
      <c r="F285" s="191"/>
      <c r="G285" s="192"/>
    </row>
    <row r="286" spans="1:7" s="228" customFormat="1" x14ac:dyDescent="0.3">
      <c r="A286" s="231"/>
      <c r="B286" s="232"/>
      <c r="C286" s="233"/>
      <c r="D286" s="234"/>
      <c r="E286" s="190"/>
      <c r="F286" s="191"/>
      <c r="G286" s="192"/>
    </row>
    <row r="287" spans="1:7" s="228" customFormat="1" x14ac:dyDescent="0.3">
      <c r="A287" s="231"/>
      <c r="B287" s="232"/>
      <c r="C287" s="233"/>
      <c r="D287" s="234"/>
      <c r="E287" s="190"/>
      <c r="F287" s="191"/>
      <c r="G287" s="192"/>
    </row>
    <row r="288" spans="1:7" s="228" customFormat="1" x14ac:dyDescent="0.3">
      <c r="A288" s="231"/>
      <c r="B288" s="232"/>
      <c r="C288" s="233"/>
      <c r="D288" s="234"/>
      <c r="E288" s="190"/>
      <c r="F288" s="191"/>
      <c r="G288" s="192"/>
    </row>
    <row r="289" spans="1:7" s="228" customFormat="1" x14ac:dyDescent="0.3">
      <c r="A289" s="231"/>
      <c r="B289" s="232"/>
      <c r="C289" s="233"/>
      <c r="D289" s="234"/>
      <c r="E289" s="190"/>
      <c r="F289" s="191"/>
      <c r="G289" s="192"/>
    </row>
    <row r="290" spans="1:7" s="228" customFormat="1" x14ac:dyDescent="0.3">
      <c r="A290" s="231"/>
      <c r="B290" s="232"/>
      <c r="C290" s="233"/>
      <c r="D290" s="234"/>
      <c r="E290" s="190"/>
      <c r="F290" s="191"/>
      <c r="G290" s="192"/>
    </row>
    <row r="291" spans="1:7" s="228" customFormat="1" x14ac:dyDescent="0.3">
      <c r="A291" s="231"/>
      <c r="B291" s="232"/>
      <c r="C291" s="233"/>
      <c r="D291" s="234"/>
      <c r="E291" s="190"/>
      <c r="F291" s="191"/>
      <c r="G291" s="192"/>
    </row>
    <row r="292" spans="1:7" s="228" customFormat="1" x14ac:dyDescent="0.3">
      <c r="A292" s="231"/>
      <c r="B292" s="232"/>
      <c r="C292" s="233"/>
      <c r="D292" s="234"/>
      <c r="E292" s="190"/>
      <c r="F292" s="191"/>
      <c r="G292" s="192"/>
    </row>
    <row r="293" spans="1:7" s="228" customFormat="1" x14ac:dyDescent="0.3">
      <c r="A293" s="231"/>
      <c r="B293" s="232"/>
      <c r="C293" s="233"/>
      <c r="D293" s="234"/>
      <c r="E293" s="190"/>
      <c r="F293" s="191"/>
      <c r="G293" s="192"/>
    </row>
    <row r="294" spans="1:7" s="228" customFormat="1" x14ac:dyDescent="0.3">
      <c r="A294" s="231"/>
      <c r="B294" s="232"/>
      <c r="C294" s="233"/>
      <c r="D294" s="234"/>
      <c r="E294" s="190"/>
      <c r="F294" s="191"/>
      <c r="G294" s="192"/>
    </row>
    <row r="295" spans="1:7" s="228" customFormat="1" x14ac:dyDescent="0.3">
      <c r="A295" s="231"/>
      <c r="B295" s="232"/>
      <c r="C295" s="233"/>
      <c r="D295" s="234"/>
      <c r="E295" s="190"/>
      <c r="F295" s="191"/>
      <c r="G295" s="192"/>
    </row>
    <row r="296" spans="1:7" s="228" customFormat="1" x14ac:dyDescent="0.3">
      <c r="A296" s="231"/>
      <c r="B296" s="232"/>
      <c r="C296" s="233"/>
      <c r="D296" s="234"/>
      <c r="E296" s="190"/>
      <c r="F296" s="191"/>
      <c r="G296" s="192"/>
    </row>
    <row r="297" spans="1:7" s="228" customFormat="1" x14ac:dyDescent="0.3">
      <c r="A297" s="231"/>
      <c r="B297" s="232"/>
      <c r="C297" s="233"/>
      <c r="D297" s="234"/>
      <c r="E297" s="190"/>
      <c r="F297" s="191"/>
      <c r="G297" s="192"/>
    </row>
    <row r="298" spans="1:7" s="228" customFormat="1" x14ac:dyDescent="0.3">
      <c r="A298" s="231"/>
      <c r="B298" s="232"/>
      <c r="C298" s="233"/>
      <c r="D298" s="234"/>
      <c r="E298" s="190"/>
      <c r="F298" s="191"/>
      <c r="G298" s="192"/>
    </row>
    <row r="299" spans="1:7" s="228" customFormat="1" x14ac:dyDescent="0.3">
      <c r="A299" s="231"/>
      <c r="B299" s="232"/>
      <c r="C299" s="233"/>
      <c r="D299" s="234"/>
      <c r="E299" s="190"/>
      <c r="F299" s="191"/>
      <c r="G299" s="192"/>
    </row>
    <row r="300" spans="1:7" s="228" customFormat="1" x14ac:dyDescent="0.3">
      <c r="A300" s="231"/>
      <c r="B300" s="232"/>
      <c r="C300" s="233"/>
      <c r="D300" s="234"/>
      <c r="E300" s="190"/>
      <c r="F300" s="191"/>
      <c r="G300" s="192"/>
    </row>
    <row r="301" spans="1:7" s="228" customFormat="1" x14ac:dyDescent="0.3">
      <c r="A301" s="231"/>
      <c r="B301" s="232"/>
      <c r="C301" s="233"/>
      <c r="D301" s="234"/>
      <c r="E301" s="190"/>
      <c r="F301" s="191"/>
      <c r="G301" s="192"/>
    </row>
    <row r="302" spans="1:7" s="228" customFormat="1" x14ac:dyDescent="0.3">
      <c r="A302" s="231"/>
      <c r="B302" s="232"/>
      <c r="C302" s="233"/>
      <c r="D302" s="234"/>
      <c r="E302" s="190"/>
      <c r="F302" s="191"/>
      <c r="G302" s="192"/>
    </row>
    <row r="303" spans="1:7" s="228" customFormat="1" x14ac:dyDescent="0.3">
      <c r="A303" s="231"/>
      <c r="B303" s="232"/>
      <c r="C303" s="233"/>
      <c r="D303" s="234"/>
      <c r="E303" s="190"/>
      <c r="F303" s="191"/>
      <c r="G303" s="192"/>
    </row>
    <row r="304" spans="1:7" s="228" customFormat="1" x14ac:dyDescent="0.3">
      <c r="A304" s="231"/>
      <c r="B304" s="232"/>
      <c r="C304" s="233"/>
      <c r="D304" s="234"/>
      <c r="E304" s="190"/>
      <c r="F304" s="191"/>
      <c r="G304" s="192"/>
    </row>
    <row r="305" spans="1:7" s="228" customFormat="1" x14ac:dyDescent="0.3">
      <c r="A305" s="231"/>
      <c r="B305" s="232"/>
      <c r="C305" s="233"/>
      <c r="D305" s="234"/>
      <c r="E305" s="190"/>
      <c r="F305" s="191"/>
      <c r="G305" s="192"/>
    </row>
    <row r="306" spans="1:7" s="228" customFormat="1" x14ac:dyDescent="0.3">
      <c r="A306" s="231"/>
      <c r="B306" s="232"/>
      <c r="C306" s="233"/>
      <c r="D306" s="234"/>
      <c r="E306" s="190"/>
      <c r="F306" s="191"/>
      <c r="G306" s="192"/>
    </row>
    <row r="307" spans="1:7" s="228" customFormat="1" x14ac:dyDescent="0.3">
      <c r="A307" s="231"/>
      <c r="B307" s="232"/>
      <c r="C307" s="233"/>
      <c r="D307" s="234"/>
      <c r="E307" s="190"/>
      <c r="F307" s="191"/>
      <c r="G307" s="192"/>
    </row>
    <row r="308" spans="1:7" s="228" customFormat="1" x14ac:dyDescent="0.3">
      <c r="A308" s="231"/>
      <c r="B308" s="232"/>
      <c r="C308" s="233"/>
      <c r="D308" s="234"/>
      <c r="E308" s="190"/>
      <c r="F308" s="191"/>
      <c r="G308" s="192"/>
    </row>
    <row r="309" spans="1:7" s="228" customFormat="1" x14ac:dyDescent="0.3">
      <c r="A309" s="231"/>
      <c r="B309" s="232"/>
      <c r="C309" s="233"/>
      <c r="D309" s="234"/>
      <c r="E309" s="190"/>
      <c r="F309" s="191"/>
      <c r="G309" s="192"/>
    </row>
    <row r="310" spans="1:7" s="228" customFormat="1" x14ac:dyDescent="0.3">
      <c r="A310" s="231"/>
      <c r="B310" s="232"/>
      <c r="C310" s="233"/>
      <c r="D310" s="234"/>
      <c r="E310" s="190"/>
      <c r="F310" s="191"/>
      <c r="G310" s="192"/>
    </row>
    <row r="311" spans="1:7" s="228" customFormat="1" x14ac:dyDescent="0.3">
      <c r="A311" s="231"/>
      <c r="B311" s="232"/>
      <c r="C311" s="233"/>
      <c r="D311" s="234"/>
      <c r="E311" s="190"/>
      <c r="F311" s="191"/>
      <c r="G311" s="192"/>
    </row>
    <row r="312" spans="1:7" s="228" customFormat="1" x14ac:dyDescent="0.3">
      <c r="A312" s="231"/>
      <c r="B312" s="232"/>
      <c r="C312" s="233"/>
      <c r="D312" s="234"/>
      <c r="E312" s="190"/>
      <c r="F312" s="191"/>
      <c r="G312" s="192"/>
    </row>
    <row r="313" spans="1:7" s="228" customFormat="1" x14ac:dyDescent="0.3">
      <c r="A313" s="231"/>
      <c r="B313" s="232"/>
      <c r="C313" s="233"/>
      <c r="D313" s="234"/>
      <c r="E313" s="190"/>
      <c r="F313" s="191"/>
      <c r="G313" s="192"/>
    </row>
    <row r="314" spans="1:7" s="228" customFormat="1" x14ac:dyDescent="0.3">
      <c r="A314" s="231"/>
      <c r="B314" s="232"/>
      <c r="C314" s="233"/>
      <c r="D314" s="234"/>
      <c r="E314" s="190"/>
      <c r="F314" s="191"/>
      <c r="G314" s="192"/>
    </row>
    <row r="315" spans="1:7" s="228" customFormat="1" x14ac:dyDescent="0.3">
      <c r="A315" s="231"/>
      <c r="B315" s="232"/>
      <c r="C315" s="233"/>
      <c r="D315" s="234"/>
      <c r="E315" s="190"/>
      <c r="F315" s="191"/>
      <c r="G315" s="192"/>
    </row>
    <row r="316" spans="1:7" s="228" customFormat="1" x14ac:dyDescent="0.3">
      <c r="A316" s="231"/>
      <c r="B316" s="232"/>
      <c r="C316" s="233"/>
      <c r="D316" s="234"/>
      <c r="E316" s="190"/>
      <c r="F316" s="191"/>
      <c r="G316" s="192"/>
    </row>
    <row r="317" spans="1:7" s="228" customFormat="1" x14ac:dyDescent="0.3">
      <c r="A317" s="231"/>
      <c r="B317" s="232"/>
      <c r="C317" s="233"/>
      <c r="D317" s="234"/>
      <c r="E317" s="190"/>
      <c r="F317" s="191"/>
      <c r="G317" s="192"/>
    </row>
    <row r="318" spans="1:7" s="228" customFormat="1" x14ac:dyDescent="0.3">
      <c r="A318" s="231"/>
      <c r="B318" s="232"/>
      <c r="C318" s="233"/>
      <c r="D318" s="234"/>
      <c r="E318" s="190"/>
      <c r="F318" s="191"/>
      <c r="G318" s="192"/>
    </row>
    <row r="319" spans="1:7" s="228" customFormat="1" x14ac:dyDescent="0.3">
      <c r="A319" s="231"/>
      <c r="B319" s="232"/>
      <c r="C319" s="233"/>
      <c r="D319" s="234"/>
      <c r="E319" s="190"/>
      <c r="F319" s="191"/>
      <c r="G319" s="192"/>
    </row>
    <row r="320" spans="1:7" s="228" customFormat="1" x14ac:dyDescent="0.3">
      <c r="A320" s="231"/>
      <c r="B320" s="232"/>
      <c r="C320" s="233"/>
      <c r="D320" s="234"/>
      <c r="E320" s="190"/>
      <c r="F320" s="191"/>
      <c r="G320" s="192"/>
    </row>
    <row r="321" spans="1:7" s="228" customFormat="1" x14ac:dyDescent="0.3">
      <c r="A321" s="231"/>
      <c r="B321" s="232"/>
      <c r="C321" s="233"/>
      <c r="D321" s="234"/>
      <c r="E321" s="190"/>
      <c r="F321" s="191"/>
      <c r="G321" s="192"/>
    </row>
    <row r="322" spans="1:7" s="228" customFormat="1" x14ac:dyDescent="0.3">
      <c r="A322" s="231"/>
      <c r="B322" s="232"/>
      <c r="C322" s="233"/>
      <c r="D322" s="234"/>
      <c r="E322" s="190"/>
      <c r="F322" s="191"/>
      <c r="G322" s="192"/>
    </row>
    <row r="323" spans="1:7" s="228" customFormat="1" x14ac:dyDescent="0.3">
      <c r="A323" s="231"/>
      <c r="B323" s="232"/>
      <c r="C323" s="233"/>
      <c r="D323" s="234"/>
      <c r="E323" s="190"/>
      <c r="F323" s="191"/>
      <c r="G323" s="192"/>
    </row>
    <row r="324" spans="1:7" s="228" customFormat="1" x14ac:dyDescent="0.3">
      <c r="A324" s="231"/>
      <c r="B324" s="232"/>
      <c r="C324" s="233"/>
      <c r="D324" s="234"/>
      <c r="E324" s="190"/>
      <c r="F324" s="191"/>
      <c r="G324" s="192"/>
    </row>
    <row r="325" spans="1:7" s="228" customFormat="1" x14ac:dyDescent="0.3">
      <c r="A325" s="231"/>
      <c r="B325" s="232"/>
      <c r="C325" s="233"/>
      <c r="D325" s="234"/>
      <c r="E325" s="190"/>
      <c r="F325" s="191"/>
      <c r="G325" s="192"/>
    </row>
    <row r="326" spans="1:7" s="228" customFormat="1" x14ac:dyDescent="0.3">
      <c r="A326" s="231"/>
      <c r="B326" s="232"/>
      <c r="C326" s="233"/>
      <c r="D326" s="234"/>
      <c r="E326" s="190"/>
      <c r="F326" s="191"/>
      <c r="G326" s="192"/>
    </row>
    <row r="327" spans="1:7" s="228" customFormat="1" x14ac:dyDescent="0.3">
      <c r="A327" s="231"/>
      <c r="B327" s="232"/>
      <c r="C327" s="233"/>
      <c r="D327" s="234"/>
      <c r="E327" s="190"/>
      <c r="F327" s="191"/>
      <c r="G327" s="192"/>
    </row>
    <row r="328" spans="1:7" s="228" customFormat="1" x14ac:dyDescent="0.3">
      <c r="A328" s="231"/>
      <c r="B328" s="232"/>
      <c r="C328" s="233"/>
      <c r="D328" s="234"/>
      <c r="E328" s="190"/>
      <c r="F328" s="191"/>
      <c r="G328" s="192"/>
    </row>
    <row r="329" spans="1:7" s="228" customFormat="1" x14ac:dyDescent="0.3">
      <c r="A329" s="231"/>
      <c r="B329" s="232"/>
      <c r="C329" s="233"/>
      <c r="D329" s="234"/>
      <c r="E329" s="190"/>
      <c r="F329" s="191"/>
      <c r="G329" s="192"/>
    </row>
    <row r="330" spans="1:7" s="228" customFormat="1" x14ac:dyDescent="0.3">
      <c r="A330" s="231"/>
      <c r="B330" s="232"/>
      <c r="C330" s="233"/>
      <c r="D330" s="234"/>
      <c r="E330" s="190"/>
      <c r="F330" s="191"/>
      <c r="G330" s="192"/>
    </row>
    <row r="331" spans="1:7" s="228" customFormat="1" x14ac:dyDescent="0.3">
      <c r="A331" s="231"/>
      <c r="B331" s="232"/>
      <c r="C331" s="233"/>
      <c r="D331" s="234"/>
      <c r="E331" s="190"/>
      <c r="F331" s="191"/>
      <c r="G331" s="192"/>
    </row>
    <row r="332" spans="1:7" s="228" customFormat="1" x14ac:dyDescent="0.3">
      <c r="A332" s="231"/>
      <c r="B332" s="232"/>
      <c r="C332" s="233"/>
      <c r="D332" s="234"/>
      <c r="E332" s="190"/>
      <c r="F332" s="191"/>
      <c r="G332" s="192"/>
    </row>
    <row r="333" spans="1:7" s="228" customFormat="1" x14ac:dyDescent="0.3">
      <c r="A333" s="231"/>
      <c r="B333" s="232"/>
      <c r="C333" s="233"/>
      <c r="D333" s="234"/>
      <c r="E333" s="190"/>
      <c r="F333" s="191"/>
      <c r="G333" s="192"/>
    </row>
    <row r="334" spans="1:7" s="228" customFormat="1" x14ac:dyDescent="0.3">
      <c r="A334" s="231"/>
      <c r="B334" s="232"/>
      <c r="C334" s="233"/>
      <c r="D334" s="234"/>
      <c r="E334" s="190"/>
      <c r="F334" s="191"/>
      <c r="G334" s="192"/>
    </row>
    <row r="335" spans="1:7" s="228" customFormat="1" x14ac:dyDescent="0.3">
      <c r="A335" s="231"/>
      <c r="B335" s="232"/>
      <c r="C335" s="233"/>
      <c r="D335" s="234"/>
      <c r="E335" s="190"/>
      <c r="F335" s="191"/>
      <c r="G335" s="192"/>
    </row>
    <row r="336" spans="1:7" s="228" customFormat="1" x14ac:dyDescent="0.3">
      <c r="A336" s="231"/>
      <c r="B336" s="232"/>
      <c r="C336" s="233"/>
      <c r="D336" s="234"/>
      <c r="E336" s="190"/>
      <c r="F336" s="191"/>
      <c r="G336" s="192"/>
    </row>
    <row r="337" spans="1:7" s="228" customFormat="1" x14ac:dyDescent="0.3">
      <c r="A337" s="231"/>
      <c r="B337" s="232"/>
      <c r="C337" s="233"/>
      <c r="D337" s="234"/>
      <c r="E337" s="190"/>
      <c r="F337" s="191"/>
      <c r="G337" s="192"/>
    </row>
    <row r="338" spans="1:7" s="228" customFormat="1" x14ac:dyDescent="0.3">
      <c r="A338" s="231"/>
      <c r="B338" s="232"/>
      <c r="C338" s="233"/>
      <c r="D338" s="234"/>
      <c r="E338" s="190"/>
      <c r="F338" s="191"/>
      <c r="G338" s="192"/>
    </row>
    <row r="339" spans="1:7" s="228" customFormat="1" x14ac:dyDescent="0.3">
      <c r="A339" s="231"/>
      <c r="B339" s="232"/>
      <c r="C339" s="233"/>
      <c r="D339" s="234"/>
      <c r="E339" s="190"/>
      <c r="F339" s="191"/>
      <c r="G339" s="192"/>
    </row>
    <row r="340" spans="1:7" s="228" customFormat="1" x14ac:dyDescent="0.3">
      <c r="A340" s="231"/>
      <c r="B340" s="232"/>
      <c r="C340" s="233"/>
      <c r="D340" s="234"/>
      <c r="E340" s="190"/>
      <c r="F340" s="191"/>
      <c r="G340" s="192"/>
    </row>
    <row r="341" spans="1:7" s="228" customFormat="1" x14ac:dyDescent="0.3">
      <c r="A341" s="231"/>
      <c r="B341" s="232"/>
      <c r="C341" s="233"/>
      <c r="D341" s="234"/>
      <c r="E341" s="190"/>
      <c r="F341" s="191"/>
      <c r="G341" s="192"/>
    </row>
    <row r="342" spans="1:7" s="228" customFormat="1" x14ac:dyDescent="0.3">
      <c r="A342" s="231"/>
      <c r="B342" s="232"/>
      <c r="C342" s="233"/>
      <c r="D342" s="234"/>
      <c r="E342" s="190"/>
      <c r="F342" s="191"/>
      <c r="G342" s="192"/>
    </row>
    <row r="343" spans="1:7" s="228" customFormat="1" x14ac:dyDescent="0.3">
      <c r="A343" s="231"/>
      <c r="B343" s="232"/>
      <c r="C343" s="233"/>
      <c r="D343" s="234"/>
      <c r="E343" s="190"/>
      <c r="F343" s="191"/>
      <c r="G343" s="192"/>
    </row>
    <row r="344" spans="1:7" s="228" customFormat="1" x14ac:dyDescent="0.3">
      <c r="A344" s="231"/>
      <c r="B344" s="232"/>
      <c r="C344" s="233"/>
      <c r="D344" s="234"/>
      <c r="E344" s="190"/>
      <c r="F344" s="191"/>
      <c r="G344" s="192"/>
    </row>
    <row r="345" spans="1:7" s="228" customFormat="1" x14ac:dyDescent="0.3">
      <c r="A345" s="231"/>
      <c r="B345" s="232"/>
      <c r="C345" s="233"/>
      <c r="D345" s="234"/>
      <c r="E345" s="190"/>
      <c r="F345" s="191"/>
      <c r="G345" s="192"/>
    </row>
    <row r="346" spans="1:7" s="228" customFormat="1" x14ac:dyDescent="0.3">
      <c r="A346" s="231"/>
      <c r="B346" s="232"/>
      <c r="C346" s="233"/>
      <c r="D346" s="234"/>
      <c r="E346" s="190"/>
      <c r="F346" s="191"/>
      <c r="G346" s="192"/>
    </row>
    <row r="347" spans="1:7" s="228" customFormat="1" x14ac:dyDescent="0.3">
      <c r="A347" s="231"/>
      <c r="B347" s="232"/>
      <c r="C347" s="233"/>
      <c r="D347" s="234"/>
      <c r="E347" s="190"/>
      <c r="F347" s="191"/>
      <c r="G347" s="192"/>
    </row>
    <row r="348" spans="1:7" s="228" customFormat="1" x14ac:dyDescent="0.3">
      <c r="A348" s="231"/>
      <c r="B348" s="232"/>
      <c r="C348" s="233"/>
      <c r="D348" s="234"/>
      <c r="E348" s="190"/>
      <c r="F348" s="191"/>
      <c r="G348" s="192"/>
    </row>
    <row r="349" spans="1:7" s="228" customFormat="1" x14ac:dyDescent="0.3">
      <c r="A349" s="231"/>
      <c r="B349" s="232"/>
      <c r="C349" s="233"/>
      <c r="D349" s="234"/>
      <c r="E349" s="190"/>
      <c r="F349" s="191"/>
      <c r="G349" s="192"/>
    </row>
    <row r="350" spans="1:7" s="228" customFormat="1" x14ac:dyDescent="0.3">
      <c r="A350" s="231"/>
      <c r="B350" s="232"/>
      <c r="C350" s="233"/>
      <c r="D350" s="234"/>
      <c r="E350" s="190"/>
      <c r="F350" s="191"/>
      <c r="G350" s="192"/>
    </row>
    <row r="351" spans="1:7" s="228" customFormat="1" x14ac:dyDescent="0.3">
      <c r="A351" s="231"/>
      <c r="B351" s="232"/>
      <c r="C351" s="233"/>
      <c r="D351" s="234"/>
      <c r="E351" s="190"/>
      <c r="F351" s="191"/>
      <c r="G351" s="192"/>
    </row>
    <row r="352" spans="1:7" s="228" customFormat="1" x14ac:dyDescent="0.3">
      <c r="A352" s="231"/>
      <c r="B352" s="232"/>
      <c r="C352" s="233"/>
      <c r="D352" s="234"/>
      <c r="E352" s="190"/>
      <c r="F352" s="191"/>
      <c r="G352" s="192"/>
    </row>
    <row r="353" spans="1:7" s="228" customFormat="1" x14ac:dyDescent="0.3">
      <c r="A353" s="231"/>
      <c r="B353" s="232"/>
      <c r="C353" s="233"/>
      <c r="D353" s="234"/>
      <c r="E353" s="190"/>
      <c r="F353" s="191"/>
      <c r="G353" s="192"/>
    </row>
    <row r="354" spans="1:7" s="228" customFormat="1" x14ac:dyDescent="0.3">
      <c r="A354" s="231"/>
      <c r="B354" s="232"/>
      <c r="C354" s="233"/>
      <c r="D354" s="234"/>
      <c r="E354" s="190"/>
      <c r="F354" s="191"/>
      <c r="G354" s="192"/>
    </row>
    <row r="355" spans="1:7" s="228" customFormat="1" x14ac:dyDescent="0.3">
      <c r="A355" s="231"/>
      <c r="B355" s="232"/>
      <c r="C355" s="233"/>
      <c r="D355" s="234"/>
      <c r="E355" s="190"/>
      <c r="F355" s="191"/>
      <c r="G355" s="192"/>
    </row>
    <row r="356" spans="1:7" s="228" customFormat="1" x14ac:dyDescent="0.3">
      <c r="A356" s="231"/>
      <c r="B356" s="232"/>
      <c r="C356" s="233"/>
      <c r="D356" s="234"/>
      <c r="E356" s="190"/>
      <c r="F356" s="191"/>
      <c r="G356" s="192"/>
    </row>
    <row r="357" spans="1:7" s="228" customFormat="1" x14ac:dyDescent="0.3">
      <c r="A357" s="231"/>
      <c r="B357" s="232"/>
      <c r="C357" s="233"/>
      <c r="D357" s="234"/>
      <c r="E357" s="190"/>
      <c r="F357" s="191"/>
      <c r="G357" s="192"/>
    </row>
    <row r="358" spans="1:7" s="228" customFormat="1" x14ac:dyDescent="0.3">
      <c r="A358" s="231"/>
      <c r="B358" s="232"/>
      <c r="C358" s="233"/>
      <c r="D358" s="234"/>
      <c r="E358" s="190"/>
      <c r="F358" s="191"/>
      <c r="G358" s="192"/>
    </row>
    <row r="359" spans="1:7" s="228" customFormat="1" x14ac:dyDescent="0.3">
      <c r="A359" s="231"/>
      <c r="B359" s="232"/>
      <c r="C359" s="233"/>
      <c r="D359" s="234"/>
      <c r="E359" s="190"/>
      <c r="F359" s="191"/>
      <c r="G359" s="192"/>
    </row>
    <row r="360" spans="1:7" s="228" customFormat="1" x14ac:dyDescent="0.3">
      <c r="A360" s="231"/>
      <c r="B360" s="232"/>
      <c r="C360" s="233"/>
      <c r="D360" s="234"/>
      <c r="E360" s="190"/>
      <c r="F360" s="191"/>
      <c r="G360" s="192"/>
    </row>
    <row r="361" spans="1:7" s="228" customFormat="1" x14ac:dyDescent="0.3">
      <c r="A361" s="231"/>
      <c r="B361" s="232"/>
      <c r="C361" s="233"/>
      <c r="D361" s="234"/>
      <c r="E361" s="190"/>
      <c r="F361" s="191"/>
      <c r="G361" s="192"/>
    </row>
    <row r="362" spans="1:7" s="228" customFormat="1" x14ac:dyDescent="0.3">
      <c r="A362" s="231"/>
      <c r="B362" s="232"/>
      <c r="C362" s="233"/>
      <c r="D362" s="234"/>
      <c r="E362" s="190"/>
      <c r="F362" s="191"/>
      <c r="G362" s="192"/>
    </row>
    <row r="363" spans="1:7" s="228" customFormat="1" x14ac:dyDescent="0.3">
      <c r="A363" s="231"/>
      <c r="B363" s="232"/>
      <c r="C363" s="233"/>
      <c r="D363" s="234"/>
      <c r="E363" s="190"/>
      <c r="F363" s="191"/>
      <c r="G363" s="192"/>
    </row>
    <row r="364" spans="1:7" s="228" customFormat="1" x14ac:dyDescent="0.3">
      <c r="A364" s="231"/>
      <c r="B364" s="232"/>
      <c r="C364" s="233"/>
      <c r="D364" s="234"/>
      <c r="E364" s="190"/>
      <c r="F364" s="191"/>
      <c r="G364" s="192"/>
    </row>
    <row r="365" spans="1:7" s="228" customFormat="1" x14ac:dyDescent="0.3">
      <c r="A365" s="231"/>
      <c r="B365" s="232"/>
      <c r="C365" s="233"/>
      <c r="D365" s="234"/>
      <c r="E365" s="190"/>
      <c r="F365" s="191"/>
      <c r="G365" s="192"/>
    </row>
    <row r="366" spans="1:7" s="228" customFormat="1" x14ac:dyDescent="0.3">
      <c r="A366" s="231"/>
      <c r="B366" s="232"/>
      <c r="C366" s="233"/>
      <c r="D366" s="234"/>
      <c r="E366" s="190"/>
      <c r="F366" s="191"/>
      <c r="G366" s="192"/>
    </row>
    <row r="367" spans="1:7" s="228" customFormat="1" x14ac:dyDescent="0.3">
      <c r="A367" s="231"/>
      <c r="B367" s="232"/>
      <c r="C367" s="233"/>
      <c r="D367" s="234"/>
      <c r="E367" s="190"/>
      <c r="F367" s="191"/>
      <c r="G367" s="192"/>
    </row>
    <row r="368" spans="1:7" s="228" customFormat="1" x14ac:dyDescent="0.3">
      <c r="A368" s="231"/>
      <c r="B368" s="232"/>
      <c r="C368" s="233"/>
      <c r="D368" s="234"/>
      <c r="E368" s="190"/>
      <c r="F368" s="191"/>
      <c r="G368" s="192"/>
    </row>
    <row r="369" spans="1:7" s="228" customFormat="1" x14ac:dyDescent="0.3">
      <c r="A369" s="231"/>
      <c r="B369" s="232"/>
      <c r="C369" s="233"/>
      <c r="D369" s="234"/>
      <c r="E369" s="190"/>
      <c r="F369" s="191"/>
      <c r="G369" s="192"/>
    </row>
    <row r="370" spans="1:7" s="228" customFormat="1" x14ac:dyDescent="0.3">
      <c r="A370" s="231"/>
      <c r="B370" s="232"/>
      <c r="C370" s="233"/>
      <c r="D370" s="234"/>
      <c r="E370" s="190"/>
      <c r="F370" s="191"/>
      <c r="G370" s="192"/>
    </row>
    <row r="371" spans="1:7" s="228" customFormat="1" x14ac:dyDescent="0.3">
      <c r="A371" s="231"/>
      <c r="B371" s="232"/>
      <c r="C371" s="233"/>
      <c r="D371" s="234"/>
      <c r="E371" s="190"/>
      <c r="F371" s="191"/>
      <c r="G371" s="192"/>
    </row>
    <row r="372" spans="1:7" s="228" customFormat="1" x14ac:dyDescent="0.3">
      <c r="A372" s="231"/>
      <c r="B372" s="232"/>
      <c r="C372" s="233"/>
      <c r="D372" s="234"/>
      <c r="E372" s="190"/>
      <c r="F372" s="191"/>
      <c r="G372" s="192"/>
    </row>
    <row r="373" spans="1:7" s="228" customFormat="1" x14ac:dyDescent="0.3">
      <c r="A373" s="231"/>
      <c r="B373" s="232"/>
      <c r="C373" s="233"/>
      <c r="D373" s="234"/>
      <c r="E373" s="190"/>
      <c r="F373" s="191"/>
      <c r="G373" s="192"/>
    </row>
    <row r="374" spans="1:7" s="228" customFormat="1" x14ac:dyDescent="0.3">
      <c r="A374" s="231"/>
      <c r="B374" s="232"/>
      <c r="C374" s="233"/>
      <c r="D374" s="234"/>
      <c r="E374" s="190"/>
      <c r="F374" s="191"/>
      <c r="G374" s="192"/>
    </row>
    <row r="375" spans="1:7" s="228" customFormat="1" x14ac:dyDescent="0.3">
      <c r="A375" s="231"/>
      <c r="B375" s="232"/>
      <c r="C375" s="233"/>
      <c r="D375" s="234"/>
      <c r="E375" s="190"/>
      <c r="F375" s="191"/>
      <c r="G375" s="192"/>
    </row>
    <row r="376" spans="1:7" s="228" customFormat="1" x14ac:dyDescent="0.3">
      <c r="A376" s="231"/>
      <c r="B376" s="232"/>
      <c r="C376" s="233"/>
      <c r="D376" s="234"/>
      <c r="E376" s="190"/>
      <c r="F376" s="191"/>
      <c r="G376" s="192"/>
    </row>
    <row r="377" spans="1:7" s="228" customFormat="1" x14ac:dyDescent="0.3">
      <c r="A377" s="231"/>
      <c r="B377" s="232"/>
      <c r="C377" s="233"/>
      <c r="D377" s="234"/>
      <c r="E377" s="190"/>
      <c r="F377" s="191"/>
      <c r="G377" s="192"/>
    </row>
    <row r="378" spans="1:7" s="228" customFormat="1" x14ac:dyDescent="0.3">
      <c r="A378" s="231"/>
      <c r="B378" s="232"/>
      <c r="C378" s="233"/>
      <c r="D378" s="234"/>
      <c r="E378" s="190"/>
      <c r="F378" s="191"/>
      <c r="G378" s="192"/>
    </row>
    <row r="379" spans="1:7" s="228" customFormat="1" x14ac:dyDescent="0.3">
      <c r="A379" s="231"/>
      <c r="B379" s="232"/>
      <c r="C379" s="233"/>
      <c r="D379" s="234"/>
      <c r="E379" s="190"/>
      <c r="F379" s="191"/>
      <c r="G379" s="192"/>
    </row>
    <row r="380" spans="1:7" s="228" customFormat="1" x14ac:dyDescent="0.3">
      <c r="A380" s="231"/>
      <c r="B380" s="232"/>
      <c r="C380" s="233"/>
      <c r="D380" s="234"/>
      <c r="E380" s="190"/>
      <c r="F380" s="191"/>
      <c r="G380" s="192"/>
    </row>
    <row r="381" spans="1:7" s="228" customFormat="1" x14ac:dyDescent="0.3">
      <c r="A381" s="231"/>
      <c r="B381" s="232"/>
      <c r="C381" s="233"/>
      <c r="D381" s="234"/>
      <c r="E381" s="190"/>
      <c r="F381" s="191"/>
      <c r="G381" s="192"/>
    </row>
    <row r="382" spans="1:7" s="228" customFormat="1" x14ac:dyDescent="0.3">
      <c r="A382" s="231"/>
      <c r="B382" s="232"/>
      <c r="C382" s="233"/>
      <c r="D382" s="234"/>
      <c r="E382" s="190"/>
      <c r="F382" s="191"/>
      <c r="G382" s="192"/>
    </row>
    <row r="383" spans="1:7" s="228" customFormat="1" x14ac:dyDescent="0.3">
      <c r="A383" s="231"/>
      <c r="B383" s="232"/>
      <c r="C383" s="233"/>
      <c r="D383" s="234"/>
      <c r="E383" s="190"/>
      <c r="F383" s="191"/>
      <c r="G383" s="192"/>
    </row>
    <row r="384" spans="1:7" s="228" customFormat="1" x14ac:dyDescent="0.3">
      <c r="A384" s="231"/>
      <c r="B384" s="232"/>
      <c r="C384" s="233"/>
      <c r="D384" s="234"/>
      <c r="E384" s="190"/>
      <c r="F384" s="191"/>
      <c r="G384" s="192"/>
    </row>
    <row r="385" spans="1:7" s="228" customFormat="1" x14ac:dyDescent="0.3">
      <c r="A385" s="231"/>
      <c r="B385" s="232"/>
      <c r="C385" s="233"/>
      <c r="D385" s="234"/>
      <c r="E385" s="190"/>
      <c r="F385" s="191"/>
      <c r="G385" s="192"/>
    </row>
    <row r="386" spans="1:7" s="228" customFormat="1" x14ac:dyDescent="0.3">
      <c r="A386" s="231"/>
      <c r="B386" s="232"/>
      <c r="C386" s="233"/>
      <c r="D386" s="234"/>
      <c r="E386" s="190"/>
      <c r="F386" s="191"/>
      <c r="G386" s="192"/>
    </row>
    <row r="387" spans="1:7" s="228" customFormat="1" x14ac:dyDescent="0.3">
      <c r="A387" s="231"/>
      <c r="B387" s="232"/>
      <c r="C387" s="233"/>
      <c r="D387" s="234"/>
      <c r="E387" s="190"/>
      <c r="F387" s="191"/>
      <c r="G387" s="192"/>
    </row>
    <row r="388" spans="1:7" s="228" customFormat="1" x14ac:dyDescent="0.3">
      <c r="A388" s="231"/>
      <c r="B388" s="232"/>
      <c r="C388" s="233"/>
      <c r="D388" s="234"/>
      <c r="E388" s="190"/>
      <c r="F388" s="191"/>
      <c r="G388" s="192"/>
    </row>
    <row r="389" spans="1:7" s="228" customFormat="1" x14ac:dyDescent="0.3">
      <c r="A389" s="231"/>
      <c r="B389" s="232"/>
      <c r="C389" s="233"/>
      <c r="D389" s="234"/>
      <c r="E389" s="190"/>
      <c r="F389" s="191"/>
      <c r="G389" s="192"/>
    </row>
    <row r="390" spans="1:7" s="228" customFormat="1" x14ac:dyDescent="0.3">
      <c r="A390" s="231"/>
      <c r="B390" s="232"/>
      <c r="C390" s="233"/>
      <c r="D390" s="234"/>
      <c r="E390" s="190"/>
      <c r="F390" s="191"/>
      <c r="G390" s="192"/>
    </row>
    <row r="391" spans="1:7" s="228" customFormat="1" x14ac:dyDescent="0.3">
      <c r="A391" s="231"/>
      <c r="B391" s="232"/>
      <c r="C391" s="233"/>
      <c r="D391" s="234"/>
      <c r="E391" s="190"/>
      <c r="F391" s="191"/>
      <c r="G391" s="192"/>
    </row>
    <row r="392" spans="1:7" s="228" customFormat="1" x14ac:dyDescent="0.3">
      <c r="A392" s="231"/>
      <c r="B392" s="232"/>
      <c r="C392" s="233"/>
      <c r="D392" s="234"/>
      <c r="E392" s="190"/>
      <c r="F392" s="191"/>
      <c r="G392" s="192"/>
    </row>
    <row r="393" spans="1:7" s="228" customFormat="1" x14ac:dyDescent="0.3">
      <c r="A393" s="231"/>
      <c r="B393" s="232"/>
      <c r="C393" s="233"/>
      <c r="D393" s="234"/>
      <c r="E393" s="190"/>
      <c r="F393" s="191"/>
      <c r="G393" s="192"/>
    </row>
    <row r="394" spans="1:7" s="228" customFormat="1" x14ac:dyDescent="0.3">
      <c r="A394" s="231"/>
      <c r="B394" s="232"/>
      <c r="C394" s="233"/>
      <c r="D394" s="234"/>
      <c r="E394" s="190"/>
      <c r="F394" s="191"/>
      <c r="G394" s="192"/>
    </row>
    <row r="395" spans="1:7" s="228" customFormat="1" x14ac:dyDescent="0.3">
      <c r="A395" s="231"/>
      <c r="B395" s="232"/>
      <c r="C395" s="233"/>
      <c r="D395" s="234"/>
      <c r="E395" s="190"/>
      <c r="F395" s="191"/>
      <c r="G395" s="192"/>
    </row>
    <row r="396" spans="1:7" s="228" customFormat="1" x14ac:dyDescent="0.3">
      <c r="A396" s="231"/>
      <c r="B396" s="232"/>
      <c r="C396" s="233"/>
      <c r="D396" s="234"/>
      <c r="E396" s="190"/>
      <c r="F396" s="191"/>
      <c r="G396" s="192"/>
    </row>
    <row r="397" spans="1:7" s="228" customFormat="1" x14ac:dyDescent="0.3">
      <c r="A397" s="231"/>
      <c r="B397" s="232"/>
      <c r="C397" s="233"/>
      <c r="D397" s="234"/>
      <c r="E397" s="190"/>
      <c r="F397" s="191"/>
      <c r="G397" s="192"/>
    </row>
    <row r="398" spans="1:7" s="228" customFormat="1" x14ac:dyDescent="0.3">
      <c r="A398" s="231"/>
      <c r="B398" s="232"/>
      <c r="C398" s="233"/>
      <c r="D398" s="234"/>
      <c r="E398" s="190"/>
      <c r="F398" s="191"/>
      <c r="G398" s="192"/>
    </row>
    <row r="399" spans="1:7" s="228" customFormat="1" x14ac:dyDescent="0.3">
      <c r="A399" s="231"/>
      <c r="B399" s="232"/>
      <c r="C399" s="233"/>
      <c r="D399" s="234"/>
      <c r="E399" s="190"/>
      <c r="F399" s="191"/>
      <c r="G399" s="192"/>
    </row>
    <row r="400" spans="1:7" s="228" customFormat="1" x14ac:dyDescent="0.3">
      <c r="A400" s="231"/>
      <c r="B400" s="232"/>
      <c r="C400" s="233"/>
      <c r="D400" s="234"/>
      <c r="E400" s="190"/>
      <c r="F400" s="191"/>
      <c r="G400" s="192"/>
    </row>
    <row r="401" spans="1:7" s="228" customFormat="1" x14ac:dyDescent="0.3">
      <c r="A401" s="231"/>
      <c r="B401" s="232"/>
      <c r="C401" s="233"/>
      <c r="D401" s="234"/>
      <c r="E401" s="190"/>
      <c r="F401" s="191"/>
      <c r="G401" s="192"/>
    </row>
    <row r="402" spans="1:7" s="228" customFormat="1" x14ac:dyDescent="0.3">
      <c r="A402" s="231"/>
      <c r="B402" s="232"/>
      <c r="C402" s="233"/>
      <c r="D402" s="234"/>
      <c r="E402" s="190"/>
      <c r="F402" s="191"/>
      <c r="G402" s="192"/>
    </row>
    <row r="403" spans="1:7" s="228" customFormat="1" x14ac:dyDescent="0.3">
      <c r="A403" s="231"/>
      <c r="B403" s="232"/>
      <c r="C403" s="233"/>
      <c r="D403" s="234"/>
      <c r="E403" s="190"/>
      <c r="F403" s="191"/>
      <c r="G403" s="192"/>
    </row>
    <row r="404" spans="1:7" s="228" customFormat="1" x14ac:dyDescent="0.3">
      <c r="A404" s="231"/>
      <c r="B404" s="232"/>
      <c r="C404" s="233"/>
      <c r="D404" s="234"/>
      <c r="E404" s="190"/>
      <c r="F404" s="191"/>
      <c r="G404" s="192"/>
    </row>
    <row r="405" spans="1:7" s="228" customFormat="1" x14ac:dyDescent="0.3">
      <c r="A405" s="231"/>
      <c r="B405" s="232"/>
      <c r="C405" s="233"/>
      <c r="D405" s="234"/>
      <c r="E405" s="190"/>
      <c r="F405" s="191"/>
      <c r="G405" s="192"/>
    </row>
    <row r="406" spans="1:7" s="228" customFormat="1" x14ac:dyDescent="0.3">
      <c r="A406" s="231"/>
      <c r="B406" s="232"/>
      <c r="C406" s="233"/>
      <c r="D406" s="234"/>
      <c r="E406" s="190"/>
      <c r="F406" s="191"/>
      <c r="G406" s="192"/>
    </row>
    <row r="407" spans="1:7" s="228" customFormat="1" x14ac:dyDescent="0.3">
      <c r="A407" s="231"/>
      <c r="B407" s="232"/>
      <c r="C407" s="233"/>
      <c r="D407" s="234"/>
      <c r="E407" s="190"/>
      <c r="F407" s="191"/>
      <c r="G407" s="192"/>
    </row>
    <row r="408" spans="1:7" s="228" customFormat="1" x14ac:dyDescent="0.3">
      <c r="A408" s="231"/>
      <c r="B408" s="232"/>
      <c r="C408" s="233"/>
      <c r="D408" s="234"/>
      <c r="E408" s="190"/>
      <c r="F408" s="191"/>
      <c r="G408" s="192"/>
    </row>
    <row r="409" spans="1:7" s="228" customFormat="1" x14ac:dyDescent="0.3">
      <c r="A409" s="231"/>
      <c r="B409" s="232"/>
      <c r="C409" s="233"/>
      <c r="D409" s="234"/>
      <c r="E409" s="190"/>
      <c r="F409" s="191"/>
      <c r="G409" s="192"/>
    </row>
    <row r="410" spans="1:7" s="228" customFormat="1" x14ac:dyDescent="0.3">
      <c r="A410" s="231"/>
      <c r="B410" s="232"/>
      <c r="C410" s="233"/>
      <c r="D410" s="234"/>
      <c r="E410" s="190"/>
      <c r="F410" s="191"/>
      <c r="G410" s="192"/>
    </row>
    <row r="411" spans="1:7" s="228" customFormat="1" x14ac:dyDescent="0.3">
      <c r="A411" s="231"/>
      <c r="B411" s="232"/>
      <c r="C411" s="233"/>
      <c r="D411" s="234"/>
      <c r="E411" s="190"/>
      <c r="F411" s="191"/>
      <c r="G411" s="192"/>
    </row>
    <row r="412" spans="1:7" s="228" customFormat="1" x14ac:dyDescent="0.3">
      <c r="A412" s="231"/>
      <c r="B412" s="232"/>
      <c r="C412" s="233"/>
      <c r="D412" s="234"/>
      <c r="E412" s="190"/>
      <c r="F412" s="191"/>
      <c r="G412" s="192"/>
    </row>
    <row r="413" spans="1:7" s="228" customFormat="1" x14ac:dyDescent="0.3">
      <c r="A413" s="231"/>
      <c r="B413" s="232"/>
      <c r="C413" s="233"/>
      <c r="D413" s="234"/>
      <c r="E413" s="190"/>
      <c r="F413" s="191"/>
      <c r="G413" s="192"/>
    </row>
    <row r="414" spans="1:7" s="228" customFormat="1" x14ac:dyDescent="0.3">
      <c r="A414" s="231"/>
      <c r="B414" s="232"/>
      <c r="C414" s="233"/>
      <c r="D414" s="234"/>
      <c r="E414" s="190"/>
      <c r="F414" s="191"/>
      <c r="G414" s="192"/>
    </row>
    <row r="415" spans="1:7" s="228" customFormat="1" x14ac:dyDescent="0.3">
      <c r="A415" s="231"/>
      <c r="B415" s="232"/>
      <c r="C415" s="233"/>
      <c r="D415" s="234"/>
      <c r="E415" s="190"/>
      <c r="F415" s="191"/>
      <c r="G415" s="192"/>
    </row>
    <row r="416" spans="1:7" s="228" customFormat="1" x14ac:dyDescent="0.3">
      <c r="A416" s="231"/>
      <c r="B416" s="232"/>
      <c r="C416" s="233"/>
      <c r="D416" s="234"/>
      <c r="E416" s="190"/>
      <c r="F416" s="191"/>
      <c r="G416" s="192"/>
    </row>
    <row r="417" spans="1:7" s="228" customFormat="1" x14ac:dyDescent="0.3">
      <c r="A417" s="231"/>
      <c r="B417" s="232"/>
      <c r="C417" s="233"/>
      <c r="D417" s="234"/>
      <c r="E417" s="190"/>
      <c r="F417" s="191"/>
      <c r="G417" s="192"/>
    </row>
    <row r="418" spans="1:7" s="228" customFormat="1" x14ac:dyDescent="0.3">
      <c r="A418" s="231"/>
      <c r="B418" s="232"/>
      <c r="C418" s="233"/>
      <c r="D418" s="234"/>
      <c r="E418" s="190"/>
      <c r="F418" s="191"/>
      <c r="G418" s="192"/>
    </row>
    <row r="419" spans="1:7" s="228" customFormat="1" x14ac:dyDescent="0.3">
      <c r="A419" s="231"/>
      <c r="B419" s="232"/>
      <c r="C419" s="233"/>
      <c r="D419" s="234"/>
      <c r="E419" s="190"/>
      <c r="F419" s="191"/>
      <c r="G419" s="192"/>
    </row>
    <row r="420" spans="1:7" s="228" customFormat="1" x14ac:dyDescent="0.3">
      <c r="A420" s="231"/>
      <c r="B420" s="232"/>
      <c r="C420" s="233"/>
      <c r="D420" s="234"/>
      <c r="E420" s="190"/>
      <c r="F420" s="191"/>
      <c r="G420" s="192"/>
    </row>
    <row r="421" spans="1:7" s="228" customFormat="1" x14ac:dyDescent="0.3">
      <c r="A421" s="231"/>
      <c r="B421" s="232"/>
      <c r="C421" s="233"/>
      <c r="D421" s="234"/>
      <c r="E421" s="190"/>
      <c r="F421" s="191"/>
      <c r="G421" s="192"/>
    </row>
    <row r="422" spans="1:7" s="228" customFormat="1" x14ac:dyDescent="0.3">
      <c r="A422" s="231"/>
      <c r="B422" s="232"/>
      <c r="C422" s="233"/>
      <c r="D422" s="234"/>
      <c r="E422" s="190"/>
      <c r="F422" s="191"/>
      <c r="G422" s="192"/>
    </row>
    <row r="423" spans="1:7" s="228" customFormat="1" x14ac:dyDescent="0.3">
      <c r="A423" s="231"/>
      <c r="B423" s="232"/>
      <c r="C423" s="233"/>
      <c r="D423" s="234"/>
      <c r="E423" s="190"/>
      <c r="F423" s="191"/>
      <c r="G423" s="192"/>
    </row>
    <row r="424" spans="1:7" s="228" customFormat="1" x14ac:dyDescent="0.3">
      <c r="A424" s="231"/>
      <c r="B424" s="232"/>
      <c r="C424" s="233"/>
      <c r="D424" s="234"/>
      <c r="E424" s="190"/>
      <c r="F424" s="191"/>
      <c r="G424" s="192"/>
    </row>
    <row r="425" spans="1:7" s="228" customFormat="1" x14ac:dyDescent="0.3">
      <c r="A425" s="231"/>
      <c r="B425" s="232"/>
      <c r="C425" s="233"/>
      <c r="D425" s="234"/>
      <c r="E425" s="190"/>
      <c r="F425" s="191"/>
      <c r="G425" s="192"/>
    </row>
    <row r="426" spans="1:7" s="228" customFormat="1" x14ac:dyDescent="0.3">
      <c r="A426" s="231"/>
      <c r="B426" s="232"/>
      <c r="C426" s="233"/>
      <c r="D426" s="234"/>
      <c r="E426" s="190"/>
      <c r="F426" s="191"/>
      <c r="G426" s="192"/>
    </row>
    <row r="427" spans="1:7" s="228" customFormat="1" x14ac:dyDescent="0.3">
      <c r="A427" s="231"/>
      <c r="B427" s="232"/>
      <c r="C427" s="233"/>
      <c r="D427" s="234"/>
      <c r="E427" s="190"/>
      <c r="F427" s="191"/>
      <c r="G427" s="192"/>
    </row>
    <row r="428" spans="1:7" s="228" customFormat="1" x14ac:dyDescent="0.3">
      <c r="A428" s="231"/>
      <c r="B428" s="232"/>
      <c r="C428" s="233"/>
      <c r="D428" s="234"/>
      <c r="E428" s="190"/>
      <c r="F428" s="191"/>
      <c r="G428" s="192"/>
    </row>
    <row r="429" spans="1:7" s="228" customFormat="1" x14ac:dyDescent="0.3">
      <c r="A429" s="231"/>
      <c r="B429" s="232"/>
      <c r="C429" s="233"/>
      <c r="D429" s="234"/>
      <c r="E429" s="190"/>
      <c r="F429" s="191"/>
      <c r="G429" s="192"/>
    </row>
    <row r="430" spans="1:7" s="228" customFormat="1" x14ac:dyDescent="0.3">
      <c r="A430" s="231"/>
      <c r="B430" s="232"/>
      <c r="C430" s="233"/>
      <c r="D430" s="234"/>
      <c r="E430" s="190"/>
      <c r="F430" s="191"/>
      <c r="G430" s="192"/>
    </row>
    <row r="431" spans="1:7" s="228" customFormat="1" x14ac:dyDescent="0.3">
      <c r="A431" s="231"/>
      <c r="B431" s="232"/>
      <c r="C431" s="233"/>
      <c r="D431" s="234"/>
      <c r="E431" s="190"/>
      <c r="F431" s="191"/>
      <c r="G431" s="192"/>
    </row>
    <row r="432" spans="1:7" s="228" customFormat="1" x14ac:dyDescent="0.3">
      <c r="A432" s="231"/>
      <c r="B432" s="232"/>
      <c r="C432" s="233"/>
      <c r="D432" s="234"/>
      <c r="E432" s="190"/>
      <c r="F432" s="191"/>
      <c r="G432" s="192"/>
    </row>
    <row r="433" spans="1:7" s="228" customFormat="1" x14ac:dyDescent="0.3">
      <c r="A433" s="231"/>
      <c r="B433" s="232"/>
      <c r="C433" s="233"/>
      <c r="D433" s="234"/>
      <c r="E433" s="190"/>
      <c r="F433" s="191"/>
      <c r="G433" s="192"/>
    </row>
    <row r="434" spans="1:7" s="228" customFormat="1" x14ac:dyDescent="0.3">
      <c r="A434" s="231"/>
      <c r="B434" s="232"/>
      <c r="C434" s="233"/>
      <c r="D434" s="234"/>
      <c r="E434" s="190"/>
      <c r="F434" s="191"/>
      <c r="G434" s="192"/>
    </row>
    <row r="435" spans="1:7" s="228" customFormat="1" x14ac:dyDescent="0.3">
      <c r="A435" s="231"/>
      <c r="B435" s="232"/>
      <c r="C435" s="233"/>
      <c r="D435" s="234"/>
      <c r="E435" s="190"/>
      <c r="F435" s="191"/>
      <c r="G435" s="192"/>
    </row>
    <row r="436" spans="1:7" s="228" customFormat="1" x14ac:dyDescent="0.3">
      <c r="A436" s="231"/>
      <c r="B436" s="232"/>
      <c r="C436" s="233"/>
      <c r="D436" s="234"/>
      <c r="E436" s="190"/>
      <c r="F436" s="191"/>
      <c r="G436" s="192"/>
    </row>
    <row r="437" spans="1:7" s="228" customFormat="1" x14ac:dyDescent="0.3">
      <c r="A437" s="231"/>
      <c r="B437" s="232"/>
      <c r="C437" s="233"/>
      <c r="D437" s="234"/>
      <c r="E437" s="190"/>
      <c r="F437" s="191"/>
      <c r="G437" s="192"/>
    </row>
    <row r="438" spans="1:7" s="228" customFormat="1" x14ac:dyDescent="0.3">
      <c r="A438" s="231"/>
      <c r="B438" s="232"/>
      <c r="C438" s="233"/>
      <c r="D438" s="234"/>
      <c r="E438" s="190"/>
      <c r="F438" s="191"/>
      <c r="G438" s="192"/>
    </row>
    <row r="439" spans="1:7" s="228" customFormat="1" x14ac:dyDescent="0.3">
      <c r="A439" s="231"/>
      <c r="B439" s="232"/>
      <c r="C439" s="233"/>
      <c r="D439" s="234"/>
      <c r="E439" s="190"/>
      <c r="F439" s="191"/>
      <c r="G439" s="192"/>
    </row>
    <row r="440" spans="1:7" s="228" customFormat="1" x14ac:dyDescent="0.3">
      <c r="A440" s="231"/>
      <c r="B440" s="232"/>
      <c r="C440" s="233"/>
      <c r="D440" s="234"/>
      <c r="E440" s="190"/>
      <c r="F440" s="191"/>
      <c r="G440" s="192"/>
    </row>
    <row r="441" spans="1:7" s="228" customFormat="1" x14ac:dyDescent="0.3">
      <c r="A441" s="231"/>
      <c r="B441" s="232"/>
      <c r="C441" s="233"/>
      <c r="D441" s="234"/>
      <c r="E441" s="190"/>
      <c r="F441" s="191"/>
      <c r="G441" s="192"/>
    </row>
    <row r="442" spans="1:7" s="228" customFormat="1" x14ac:dyDescent="0.3">
      <c r="A442" s="231"/>
      <c r="B442" s="232"/>
      <c r="C442" s="233"/>
      <c r="D442" s="234"/>
      <c r="E442" s="190"/>
      <c r="F442" s="191"/>
      <c r="G442" s="192"/>
    </row>
    <row r="443" spans="1:7" s="228" customFormat="1" x14ac:dyDescent="0.3">
      <c r="A443" s="231"/>
      <c r="B443" s="232"/>
      <c r="C443" s="233"/>
      <c r="D443" s="234"/>
      <c r="E443" s="190"/>
      <c r="F443" s="191"/>
      <c r="G443" s="192"/>
    </row>
    <row r="444" spans="1:7" s="228" customFormat="1" x14ac:dyDescent="0.3">
      <c r="A444" s="231"/>
      <c r="B444" s="232"/>
      <c r="C444" s="233"/>
      <c r="D444" s="234"/>
      <c r="E444" s="190"/>
      <c r="F444" s="191"/>
      <c r="G444" s="192"/>
    </row>
    <row r="445" spans="1:7" s="228" customFormat="1" x14ac:dyDescent="0.3">
      <c r="A445" s="231"/>
      <c r="B445" s="232"/>
      <c r="C445" s="233"/>
      <c r="D445" s="234"/>
      <c r="E445" s="190"/>
      <c r="F445" s="191"/>
      <c r="G445" s="192"/>
    </row>
    <row r="446" spans="1:7" s="228" customFormat="1" x14ac:dyDescent="0.3">
      <c r="A446" s="231"/>
      <c r="B446" s="232"/>
      <c r="C446" s="233"/>
      <c r="D446" s="234"/>
      <c r="E446" s="190"/>
      <c r="F446" s="191"/>
      <c r="G446" s="192"/>
    </row>
    <row r="447" spans="1:7" s="228" customFormat="1" x14ac:dyDescent="0.3">
      <c r="A447" s="231"/>
      <c r="B447" s="232"/>
      <c r="C447" s="233"/>
      <c r="D447" s="234"/>
      <c r="E447" s="190"/>
      <c r="F447" s="191"/>
      <c r="G447" s="192"/>
    </row>
    <row r="448" spans="1:7" s="228" customFormat="1" x14ac:dyDescent="0.3">
      <c r="A448" s="231"/>
      <c r="B448" s="232"/>
      <c r="C448" s="233"/>
      <c r="D448" s="234"/>
      <c r="E448" s="190"/>
      <c r="F448" s="191"/>
      <c r="G448" s="192"/>
    </row>
    <row r="449" spans="1:7" s="228" customFormat="1" x14ac:dyDescent="0.3">
      <c r="A449" s="231"/>
      <c r="B449" s="232"/>
      <c r="C449" s="233"/>
      <c r="D449" s="234"/>
      <c r="E449" s="190"/>
      <c r="F449" s="191"/>
      <c r="G449" s="192"/>
    </row>
    <row r="450" spans="1:7" s="228" customFormat="1" x14ac:dyDescent="0.3">
      <c r="A450" s="231"/>
      <c r="B450" s="232"/>
      <c r="C450" s="233"/>
      <c r="D450" s="234"/>
      <c r="E450" s="190"/>
      <c r="F450" s="191"/>
      <c r="G450" s="192"/>
    </row>
    <row r="451" spans="1:7" s="228" customFormat="1" x14ac:dyDescent="0.3">
      <c r="A451" s="231"/>
      <c r="B451" s="232"/>
      <c r="C451" s="233"/>
      <c r="D451" s="234"/>
      <c r="E451" s="190"/>
      <c r="F451" s="191"/>
      <c r="G451" s="192"/>
    </row>
    <row r="452" spans="1:7" s="228" customFormat="1" x14ac:dyDescent="0.3">
      <c r="A452" s="231"/>
      <c r="B452" s="232"/>
      <c r="C452" s="233"/>
      <c r="D452" s="234"/>
      <c r="E452" s="190"/>
      <c r="F452" s="191"/>
      <c r="G452" s="192"/>
    </row>
    <row r="453" spans="1:7" s="228" customFormat="1" x14ac:dyDescent="0.3">
      <c r="A453" s="231"/>
      <c r="B453" s="232"/>
      <c r="C453" s="233"/>
      <c r="D453" s="234"/>
      <c r="E453" s="190"/>
      <c r="F453" s="191"/>
      <c r="G453" s="192"/>
    </row>
    <row r="454" spans="1:7" s="228" customFormat="1" x14ac:dyDescent="0.3">
      <c r="A454" s="231"/>
      <c r="B454" s="232"/>
      <c r="C454" s="233"/>
      <c r="D454" s="234"/>
      <c r="E454" s="190"/>
      <c r="F454" s="191"/>
      <c r="G454" s="192"/>
    </row>
    <row r="455" spans="1:7" s="228" customFormat="1" x14ac:dyDescent="0.3">
      <c r="A455" s="231"/>
      <c r="B455" s="232"/>
      <c r="C455" s="233"/>
      <c r="D455" s="234"/>
      <c r="E455" s="190"/>
      <c r="F455" s="191"/>
      <c r="G455" s="192"/>
    </row>
    <row r="456" spans="1:7" s="228" customFormat="1" x14ac:dyDescent="0.3">
      <c r="A456" s="231"/>
      <c r="B456" s="232"/>
      <c r="C456" s="233"/>
      <c r="D456" s="234"/>
      <c r="E456" s="190"/>
      <c r="F456" s="191"/>
      <c r="G456" s="192"/>
    </row>
    <row r="457" spans="1:7" s="228" customFormat="1" x14ac:dyDescent="0.3">
      <c r="A457" s="231"/>
      <c r="B457" s="232"/>
      <c r="C457" s="233"/>
      <c r="D457" s="234"/>
      <c r="E457" s="190"/>
      <c r="F457" s="191"/>
      <c r="G457" s="192"/>
    </row>
    <row r="458" spans="1:7" s="228" customFormat="1" x14ac:dyDescent="0.3">
      <c r="A458" s="231"/>
      <c r="B458" s="232"/>
      <c r="C458" s="233"/>
      <c r="D458" s="234"/>
      <c r="E458" s="190"/>
      <c r="F458" s="191"/>
      <c r="G458" s="192"/>
    </row>
    <row r="459" spans="1:7" s="228" customFormat="1" x14ac:dyDescent="0.3">
      <c r="A459" s="231"/>
      <c r="B459" s="232"/>
      <c r="C459" s="233"/>
      <c r="D459" s="234"/>
      <c r="E459" s="190"/>
      <c r="F459" s="191"/>
      <c r="G459" s="192"/>
    </row>
    <row r="460" spans="1:7" s="228" customFormat="1" x14ac:dyDescent="0.3">
      <c r="A460" s="231"/>
      <c r="B460" s="232"/>
      <c r="C460" s="233"/>
      <c r="D460" s="234"/>
      <c r="E460" s="190"/>
      <c r="F460" s="191"/>
      <c r="G460" s="192"/>
    </row>
    <row r="461" spans="1:7" s="228" customFormat="1" x14ac:dyDescent="0.3">
      <c r="A461" s="231"/>
      <c r="B461" s="232"/>
      <c r="C461" s="233"/>
      <c r="D461" s="234"/>
      <c r="E461" s="190"/>
      <c r="F461" s="191"/>
      <c r="G461" s="192"/>
    </row>
    <row r="462" spans="1:7" s="228" customFormat="1" x14ac:dyDescent="0.3">
      <c r="A462" s="231"/>
      <c r="B462" s="232"/>
      <c r="C462" s="233"/>
      <c r="D462" s="234"/>
      <c r="E462" s="190"/>
      <c r="F462" s="191"/>
      <c r="G462" s="192"/>
    </row>
    <row r="463" spans="1:7" s="228" customFormat="1" x14ac:dyDescent="0.3">
      <c r="A463" s="231"/>
      <c r="B463" s="232"/>
      <c r="C463" s="233"/>
      <c r="D463" s="234"/>
      <c r="E463" s="190"/>
      <c r="F463" s="191"/>
      <c r="G463" s="192"/>
    </row>
    <row r="464" spans="1:7" s="228" customFormat="1" x14ac:dyDescent="0.3">
      <c r="A464" s="231"/>
      <c r="B464" s="232"/>
      <c r="C464" s="233"/>
      <c r="D464" s="234"/>
      <c r="E464" s="190"/>
      <c r="F464" s="191"/>
      <c r="G464" s="192"/>
    </row>
    <row r="465" spans="1:7" s="228" customFormat="1" x14ac:dyDescent="0.3">
      <c r="A465" s="231"/>
      <c r="B465" s="232"/>
      <c r="C465" s="233"/>
      <c r="D465" s="234"/>
      <c r="E465" s="190"/>
      <c r="F465" s="191"/>
      <c r="G465" s="192"/>
    </row>
    <row r="466" spans="1:7" s="228" customFormat="1" x14ac:dyDescent="0.3">
      <c r="A466" s="231"/>
      <c r="B466" s="232"/>
      <c r="C466" s="233"/>
      <c r="D466" s="234"/>
      <c r="E466" s="190"/>
      <c r="F466" s="191"/>
      <c r="G466" s="192"/>
    </row>
    <row r="467" spans="1:7" s="228" customFormat="1" x14ac:dyDescent="0.3">
      <c r="A467" s="231"/>
      <c r="B467" s="232"/>
      <c r="C467" s="233"/>
      <c r="D467" s="234"/>
      <c r="E467" s="190"/>
      <c r="F467" s="191"/>
      <c r="G467" s="192"/>
    </row>
    <row r="468" spans="1:7" s="228" customFormat="1" x14ac:dyDescent="0.3">
      <c r="A468" s="231"/>
      <c r="B468" s="232"/>
      <c r="C468" s="233"/>
      <c r="D468" s="234"/>
      <c r="E468" s="190"/>
      <c r="F468" s="191"/>
      <c r="G468" s="192"/>
    </row>
    <row r="469" spans="1:7" s="228" customFormat="1" x14ac:dyDescent="0.3">
      <c r="A469" s="231"/>
      <c r="B469" s="232"/>
      <c r="C469" s="233"/>
      <c r="D469" s="234"/>
      <c r="E469" s="190"/>
      <c r="F469" s="191"/>
      <c r="G469" s="192"/>
    </row>
    <row r="470" spans="1:7" s="228" customFormat="1" x14ac:dyDescent="0.3">
      <c r="A470" s="231"/>
      <c r="B470" s="232"/>
      <c r="C470" s="233"/>
      <c r="D470" s="234"/>
      <c r="E470" s="190"/>
      <c r="F470" s="191"/>
      <c r="G470" s="192"/>
    </row>
    <row r="471" spans="1:7" s="228" customFormat="1" x14ac:dyDescent="0.3">
      <c r="A471" s="231"/>
      <c r="B471" s="232"/>
      <c r="C471" s="233"/>
      <c r="D471" s="234"/>
      <c r="E471" s="190"/>
      <c r="F471" s="191"/>
      <c r="G471" s="192"/>
    </row>
    <row r="472" spans="1:7" s="228" customFormat="1" x14ac:dyDescent="0.3">
      <c r="A472" s="231"/>
      <c r="B472" s="232"/>
      <c r="C472" s="233"/>
      <c r="D472" s="234"/>
      <c r="E472" s="190"/>
      <c r="F472" s="191"/>
      <c r="G472" s="192"/>
    </row>
    <row r="473" spans="1:7" s="228" customFormat="1" x14ac:dyDescent="0.3">
      <c r="A473" s="231"/>
      <c r="B473" s="232"/>
      <c r="C473" s="233"/>
      <c r="D473" s="234"/>
      <c r="E473" s="190"/>
      <c r="F473" s="191"/>
      <c r="G473" s="192"/>
    </row>
    <row r="474" spans="1:7" s="228" customFormat="1" x14ac:dyDescent="0.3">
      <c r="A474" s="231"/>
      <c r="B474" s="232"/>
      <c r="C474" s="233"/>
      <c r="D474" s="234"/>
      <c r="E474" s="190"/>
      <c r="F474" s="191"/>
      <c r="G474" s="192"/>
    </row>
    <row r="475" spans="1:7" s="228" customFormat="1" x14ac:dyDescent="0.3">
      <c r="A475" s="231"/>
      <c r="B475" s="232"/>
      <c r="C475" s="233"/>
      <c r="D475" s="234"/>
      <c r="E475" s="190"/>
      <c r="F475" s="191"/>
      <c r="G475" s="192"/>
    </row>
    <row r="476" spans="1:7" s="228" customFormat="1" x14ac:dyDescent="0.3">
      <c r="A476" s="231"/>
      <c r="B476" s="232"/>
      <c r="C476" s="233"/>
      <c r="D476" s="234"/>
      <c r="E476" s="190"/>
      <c r="F476" s="191"/>
      <c r="G476" s="192"/>
    </row>
    <row r="477" spans="1:7" s="228" customFormat="1" x14ac:dyDescent="0.3">
      <c r="A477" s="231"/>
      <c r="B477" s="232"/>
      <c r="C477" s="233"/>
      <c r="D477" s="234"/>
      <c r="E477" s="190"/>
      <c r="F477" s="191"/>
      <c r="G477" s="192"/>
    </row>
    <row r="478" spans="1:7" s="228" customFormat="1" x14ac:dyDescent="0.3">
      <c r="A478" s="231"/>
      <c r="B478" s="232"/>
      <c r="C478" s="233"/>
      <c r="D478" s="234"/>
      <c r="E478" s="190"/>
      <c r="F478" s="191"/>
      <c r="G478" s="192"/>
    </row>
    <row r="479" spans="1:7" s="228" customFormat="1" x14ac:dyDescent="0.3">
      <c r="A479" s="231"/>
      <c r="B479" s="232"/>
      <c r="C479" s="233"/>
      <c r="D479" s="234"/>
      <c r="E479" s="190"/>
      <c r="F479" s="191"/>
      <c r="G479" s="192"/>
    </row>
    <row r="480" spans="1:7" s="228" customFormat="1" x14ac:dyDescent="0.3">
      <c r="A480" s="231"/>
      <c r="B480" s="232"/>
      <c r="C480" s="233"/>
      <c r="D480" s="234"/>
      <c r="E480" s="190"/>
      <c r="F480" s="191"/>
      <c r="G480" s="192"/>
    </row>
    <row r="481" spans="1:7" s="228" customFormat="1" x14ac:dyDescent="0.3">
      <c r="A481" s="231"/>
      <c r="B481" s="232"/>
      <c r="C481" s="233"/>
      <c r="D481" s="234"/>
      <c r="E481" s="190"/>
      <c r="F481" s="191"/>
      <c r="G481" s="192"/>
    </row>
    <row r="482" spans="1:7" s="228" customFormat="1" x14ac:dyDescent="0.3">
      <c r="A482" s="231"/>
      <c r="B482" s="232"/>
      <c r="C482" s="233"/>
      <c r="D482" s="234"/>
      <c r="E482" s="190"/>
      <c r="F482" s="191"/>
      <c r="G482" s="192"/>
    </row>
    <row r="483" spans="1:7" s="228" customFormat="1" x14ac:dyDescent="0.3">
      <c r="A483" s="231"/>
      <c r="B483" s="232"/>
      <c r="C483" s="233"/>
      <c r="D483" s="234"/>
      <c r="E483" s="190"/>
      <c r="F483" s="191"/>
      <c r="G483" s="192"/>
    </row>
    <row r="484" spans="1:7" s="228" customFormat="1" x14ac:dyDescent="0.3">
      <c r="A484" s="231"/>
      <c r="B484" s="232"/>
      <c r="C484" s="233"/>
      <c r="D484" s="234"/>
      <c r="E484" s="190"/>
      <c r="F484" s="191"/>
      <c r="G484" s="192"/>
    </row>
    <row r="485" spans="1:7" s="228" customFormat="1" x14ac:dyDescent="0.3">
      <c r="A485" s="231"/>
      <c r="B485" s="232"/>
      <c r="C485" s="233"/>
      <c r="D485" s="234"/>
      <c r="E485" s="190"/>
      <c r="F485" s="191"/>
      <c r="G485" s="192"/>
    </row>
    <row r="486" spans="1:7" s="228" customFormat="1" x14ac:dyDescent="0.3">
      <c r="A486" s="231"/>
      <c r="B486" s="232"/>
      <c r="C486" s="233"/>
      <c r="D486" s="234"/>
      <c r="E486" s="190"/>
      <c r="F486" s="191"/>
      <c r="G486" s="192"/>
    </row>
    <row r="487" spans="1:7" s="228" customFormat="1" x14ac:dyDescent="0.3">
      <c r="A487" s="231"/>
      <c r="B487" s="232"/>
      <c r="C487" s="233"/>
      <c r="D487" s="234"/>
      <c r="E487" s="190"/>
      <c r="F487" s="191"/>
      <c r="G487" s="192"/>
    </row>
    <row r="488" spans="1:7" s="228" customFormat="1" x14ac:dyDescent="0.3">
      <c r="A488" s="231"/>
      <c r="B488" s="232"/>
      <c r="C488" s="233"/>
      <c r="D488" s="234"/>
      <c r="E488" s="190"/>
      <c r="F488" s="191"/>
      <c r="G488" s="192"/>
    </row>
    <row r="489" spans="1:7" s="228" customFormat="1" x14ac:dyDescent="0.3">
      <c r="A489" s="231"/>
      <c r="B489" s="232"/>
      <c r="C489" s="233"/>
      <c r="D489" s="234"/>
      <c r="E489" s="190"/>
      <c r="F489" s="191"/>
      <c r="G489" s="192"/>
    </row>
    <row r="490" spans="1:7" s="228" customFormat="1" x14ac:dyDescent="0.3">
      <c r="A490" s="231"/>
      <c r="B490" s="232"/>
      <c r="C490" s="233"/>
      <c r="D490" s="234"/>
      <c r="E490" s="190"/>
      <c r="F490" s="191"/>
      <c r="G490" s="192"/>
    </row>
    <row r="491" spans="1:7" s="228" customFormat="1" x14ac:dyDescent="0.3">
      <c r="A491" s="231"/>
      <c r="B491" s="232"/>
      <c r="C491" s="233"/>
      <c r="D491" s="234"/>
      <c r="E491" s="190"/>
      <c r="F491" s="191"/>
      <c r="G491" s="192"/>
    </row>
    <row r="492" spans="1:7" s="228" customFormat="1" x14ac:dyDescent="0.3">
      <c r="A492" s="231"/>
      <c r="B492" s="232"/>
      <c r="C492" s="233"/>
      <c r="D492" s="234"/>
      <c r="E492" s="190"/>
      <c r="F492" s="191"/>
      <c r="G492" s="192"/>
    </row>
    <row r="493" spans="1:7" s="228" customFormat="1" x14ac:dyDescent="0.3">
      <c r="A493" s="231"/>
      <c r="B493" s="232"/>
      <c r="C493" s="233"/>
      <c r="D493" s="234"/>
      <c r="E493" s="190"/>
      <c r="F493" s="191"/>
      <c r="G493" s="192"/>
    </row>
    <row r="494" spans="1:7" s="228" customFormat="1" x14ac:dyDescent="0.3">
      <c r="A494" s="231"/>
      <c r="B494" s="232"/>
      <c r="C494" s="233"/>
      <c r="D494" s="234"/>
      <c r="E494" s="190"/>
      <c r="F494" s="191"/>
      <c r="G494" s="192"/>
    </row>
    <row r="495" spans="1:7" s="228" customFormat="1" x14ac:dyDescent="0.3">
      <c r="A495" s="231"/>
      <c r="B495" s="232"/>
      <c r="C495" s="233"/>
      <c r="D495" s="234"/>
      <c r="E495" s="190"/>
      <c r="F495" s="191"/>
      <c r="G495" s="192"/>
    </row>
    <row r="496" spans="1:7" s="228" customFormat="1" x14ac:dyDescent="0.3">
      <c r="A496" s="231"/>
      <c r="B496" s="232"/>
      <c r="C496" s="233"/>
      <c r="D496" s="234"/>
      <c r="E496" s="190"/>
      <c r="F496" s="191"/>
      <c r="G496" s="192"/>
    </row>
    <row r="497" spans="1:7" s="228" customFormat="1" x14ac:dyDescent="0.3">
      <c r="A497" s="231"/>
      <c r="B497" s="232"/>
      <c r="C497" s="233"/>
      <c r="D497" s="234"/>
      <c r="E497" s="190"/>
      <c r="F497" s="191"/>
      <c r="G497" s="192"/>
    </row>
    <row r="498" spans="1:7" s="228" customFormat="1" x14ac:dyDescent="0.3">
      <c r="A498" s="231"/>
      <c r="B498" s="232"/>
      <c r="C498" s="233"/>
      <c r="D498" s="234"/>
      <c r="E498" s="190"/>
      <c r="F498" s="191"/>
      <c r="G498" s="192"/>
    </row>
    <row r="499" spans="1:7" s="228" customFormat="1" x14ac:dyDescent="0.3">
      <c r="A499" s="231"/>
      <c r="B499" s="232"/>
      <c r="C499" s="233"/>
      <c r="D499" s="234"/>
      <c r="E499" s="190"/>
      <c r="F499" s="191"/>
      <c r="G499" s="192"/>
    </row>
    <row r="500" spans="1:7" s="228" customFormat="1" x14ac:dyDescent="0.3">
      <c r="A500" s="231"/>
      <c r="B500" s="232"/>
      <c r="C500" s="233"/>
      <c r="D500" s="234"/>
      <c r="E500" s="190"/>
      <c r="F500" s="191"/>
      <c r="G500" s="192"/>
    </row>
    <row r="501" spans="1:7" s="228" customFormat="1" x14ac:dyDescent="0.3">
      <c r="A501" s="231"/>
      <c r="B501" s="232"/>
      <c r="C501" s="233"/>
      <c r="D501" s="234"/>
      <c r="E501" s="190"/>
      <c r="F501" s="191"/>
      <c r="G501" s="192"/>
    </row>
    <row r="502" spans="1:7" s="228" customFormat="1" x14ac:dyDescent="0.3">
      <c r="A502" s="231"/>
      <c r="B502" s="232"/>
      <c r="C502" s="233"/>
      <c r="D502" s="234"/>
      <c r="E502" s="190"/>
      <c r="F502" s="191"/>
      <c r="G502" s="192"/>
    </row>
    <row r="503" spans="1:7" s="228" customFormat="1" x14ac:dyDescent="0.3">
      <c r="A503" s="231"/>
      <c r="B503" s="232"/>
      <c r="C503" s="233"/>
      <c r="D503" s="234"/>
      <c r="E503" s="190"/>
      <c r="F503" s="191"/>
      <c r="G503" s="192"/>
    </row>
    <row r="504" spans="1:7" s="228" customFormat="1" x14ac:dyDescent="0.3">
      <c r="A504" s="231"/>
      <c r="B504" s="232"/>
      <c r="C504" s="233"/>
      <c r="D504" s="234"/>
      <c r="E504" s="190"/>
      <c r="F504" s="191"/>
      <c r="G504" s="192"/>
    </row>
    <row r="505" spans="1:7" s="228" customFormat="1" x14ac:dyDescent="0.3">
      <c r="A505" s="231"/>
      <c r="B505" s="232"/>
      <c r="C505" s="233"/>
      <c r="D505" s="234"/>
      <c r="E505" s="190"/>
      <c r="F505" s="191"/>
      <c r="G505" s="192"/>
    </row>
    <row r="506" spans="1:7" s="228" customFormat="1" x14ac:dyDescent="0.3">
      <c r="A506" s="231"/>
      <c r="B506" s="232"/>
      <c r="C506" s="233"/>
      <c r="D506" s="234"/>
      <c r="E506" s="190"/>
      <c r="F506" s="191"/>
      <c r="G506" s="192"/>
    </row>
    <row r="507" spans="1:7" s="228" customFormat="1" x14ac:dyDescent="0.3">
      <c r="A507" s="231"/>
      <c r="B507" s="232"/>
      <c r="C507" s="233"/>
      <c r="D507" s="234"/>
      <c r="E507" s="190"/>
      <c r="F507" s="191"/>
      <c r="G507" s="192"/>
    </row>
    <row r="508" spans="1:7" s="228" customFormat="1" x14ac:dyDescent="0.3">
      <c r="A508" s="231"/>
      <c r="B508" s="232"/>
      <c r="C508" s="233"/>
      <c r="D508" s="234"/>
      <c r="E508" s="190"/>
      <c r="F508" s="191"/>
      <c r="G508" s="192"/>
    </row>
    <row r="509" spans="1:7" s="228" customFormat="1" x14ac:dyDescent="0.3">
      <c r="A509" s="231"/>
      <c r="B509" s="232"/>
      <c r="C509" s="233"/>
      <c r="D509" s="234"/>
      <c r="E509" s="190"/>
      <c r="F509" s="191"/>
      <c r="G509" s="192"/>
    </row>
    <row r="510" spans="1:7" s="228" customFormat="1" x14ac:dyDescent="0.3">
      <c r="A510" s="231"/>
      <c r="B510" s="232"/>
      <c r="C510" s="233"/>
      <c r="D510" s="234"/>
      <c r="E510" s="190"/>
      <c r="F510" s="191"/>
      <c r="G510" s="192"/>
    </row>
    <row r="511" spans="1:7" s="228" customFormat="1" x14ac:dyDescent="0.3">
      <c r="A511" s="231"/>
      <c r="B511" s="232"/>
      <c r="C511" s="233"/>
      <c r="D511" s="234"/>
      <c r="E511" s="190"/>
      <c r="F511" s="191"/>
      <c r="G511" s="192"/>
    </row>
    <row r="512" spans="1:7" s="228" customFormat="1" x14ac:dyDescent="0.3">
      <c r="A512" s="231"/>
      <c r="B512" s="232"/>
      <c r="C512" s="233"/>
      <c r="D512" s="234"/>
      <c r="E512" s="190"/>
      <c r="F512" s="191"/>
      <c r="G512" s="192"/>
    </row>
    <row r="513" spans="1:7" s="228" customFormat="1" x14ac:dyDescent="0.3">
      <c r="A513" s="231"/>
      <c r="B513" s="232"/>
      <c r="C513" s="233"/>
      <c r="D513" s="234"/>
      <c r="E513" s="190"/>
      <c r="F513" s="191"/>
      <c r="G513" s="192"/>
    </row>
    <row r="514" spans="1:7" s="228" customFormat="1" x14ac:dyDescent="0.3">
      <c r="A514" s="231"/>
      <c r="B514" s="232"/>
      <c r="C514" s="233"/>
      <c r="D514" s="234"/>
      <c r="E514" s="190"/>
      <c r="F514" s="191"/>
      <c r="G514" s="192"/>
    </row>
    <row r="515" spans="1:7" s="228" customFormat="1" x14ac:dyDescent="0.3">
      <c r="A515" s="231"/>
      <c r="B515" s="232"/>
      <c r="C515" s="233"/>
      <c r="D515" s="234"/>
      <c r="E515" s="190"/>
      <c r="F515" s="191"/>
      <c r="G515" s="192"/>
    </row>
    <row r="516" spans="1:7" s="228" customFormat="1" x14ac:dyDescent="0.3">
      <c r="A516" s="231"/>
      <c r="B516" s="232"/>
      <c r="C516" s="233"/>
      <c r="D516" s="234"/>
      <c r="E516" s="190"/>
      <c r="F516" s="191"/>
      <c r="G516" s="192"/>
    </row>
    <row r="517" spans="1:7" s="228" customFormat="1" x14ac:dyDescent="0.3">
      <c r="A517" s="231"/>
      <c r="B517" s="232"/>
      <c r="C517" s="233"/>
      <c r="D517" s="234"/>
      <c r="E517" s="190"/>
      <c r="F517" s="191"/>
      <c r="G517" s="192"/>
    </row>
    <row r="518" spans="1:7" s="228" customFormat="1" x14ac:dyDescent="0.3">
      <c r="A518" s="231"/>
      <c r="B518" s="232"/>
      <c r="C518" s="233"/>
      <c r="D518" s="234"/>
      <c r="E518" s="190"/>
      <c r="F518" s="191"/>
      <c r="G518" s="192"/>
    </row>
    <row r="519" spans="1:7" s="228" customFormat="1" x14ac:dyDescent="0.3">
      <c r="A519" s="231"/>
      <c r="B519" s="232"/>
      <c r="C519" s="233"/>
      <c r="D519" s="234"/>
      <c r="E519" s="190"/>
      <c r="F519" s="191"/>
      <c r="G519" s="192"/>
    </row>
    <row r="520" spans="1:7" s="228" customFormat="1" x14ac:dyDescent="0.3">
      <c r="A520" s="231"/>
      <c r="B520" s="232"/>
      <c r="C520" s="233"/>
      <c r="D520" s="234"/>
      <c r="E520" s="190"/>
      <c r="F520" s="191"/>
      <c r="G520" s="192"/>
    </row>
    <row r="521" spans="1:7" s="228" customFormat="1" x14ac:dyDescent="0.3">
      <c r="A521" s="231"/>
      <c r="B521" s="232"/>
      <c r="C521" s="233"/>
      <c r="D521" s="234"/>
      <c r="E521" s="190"/>
      <c r="F521" s="191"/>
      <c r="G521" s="192"/>
    </row>
    <row r="522" spans="1:7" s="228" customFormat="1" x14ac:dyDescent="0.3">
      <c r="A522" s="231"/>
      <c r="B522" s="232"/>
      <c r="C522" s="233"/>
      <c r="D522" s="234"/>
      <c r="E522" s="190"/>
      <c r="F522" s="191"/>
      <c r="G522" s="192"/>
    </row>
    <row r="523" spans="1:7" s="228" customFormat="1" x14ac:dyDescent="0.3">
      <c r="A523" s="231"/>
      <c r="B523" s="232"/>
      <c r="C523" s="233"/>
      <c r="D523" s="234"/>
      <c r="E523" s="190"/>
      <c r="F523" s="191"/>
      <c r="G523" s="192"/>
    </row>
    <row r="524" spans="1:7" s="228" customFormat="1" x14ac:dyDescent="0.3">
      <c r="A524" s="231"/>
      <c r="B524" s="232"/>
      <c r="C524" s="233"/>
      <c r="D524" s="234"/>
      <c r="E524" s="190"/>
      <c r="F524" s="191"/>
      <c r="G524" s="192"/>
    </row>
    <row r="525" spans="1:7" s="228" customFormat="1" x14ac:dyDescent="0.3">
      <c r="A525" s="231"/>
      <c r="B525" s="232"/>
      <c r="C525" s="233"/>
      <c r="D525" s="234"/>
      <c r="E525" s="190"/>
      <c r="F525" s="191"/>
      <c r="G525" s="192"/>
    </row>
    <row r="526" spans="1:7" s="228" customFormat="1" x14ac:dyDescent="0.3">
      <c r="A526" s="231"/>
      <c r="B526" s="232"/>
      <c r="C526" s="233"/>
      <c r="D526" s="234"/>
      <c r="E526" s="190"/>
      <c r="F526" s="191"/>
      <c r="G526" s="192"/>
    </row>
    <row r="527" spans="1:7" s="228" customFormat="1" x14ac:dyDescent="0.3">
      <c r="A527" s="231"/>
      <c r="B527" s="232"/>
      <c r="C527" s="233"/>
      <c r="D527" s="234"/>
      <c r="E527" s="190"/>
      <c r="F527" s="191"/>
      <c r="G527" s="192"/>
    </row>
    <row r="528" spans="1:7" s="228" customFormat="1" x14ac:dyDescent="0.3">
      <c r="A528" s="231"/>
      <c r="B528" s="232"/>
      <c r="C528" s="233"/>
      <c r="D528" s="234"/>
      <c r="E528" s="190"/>
      <c r="F528" s="191"/>
      <c r="G528" s="192"/>
    </row>
    <row r="529" spans="1:7" s="228" customFormat="1" x14ac:dyDescent="0.3">
      <c r="A529" s="231"/>
      <c r="B529" s="232"/>
      <c r="C529" s="233"/>
      <c r="D529" s="234"/>
      <c r="E529" s="190"/>
      <c r="F529" s="191"/>
      <c r="G529" s="192"/>
    </row>
    <row r="530" spans="1:7" s="228" customFormat="1" x14ac:dyDescent="0.3">
      <c r="A530" s="231"/>
      <c r="B530" s="232"/>
      <c r="C530" s="233"/>
      <c r="D530" s="234"/>
      <c r="E530" s="190"/>
      <c r="F530" s="191"/>
      <c r="G530" s="192"/>
    </row>
    <row r="531" spans="1:7" s="228" customFormat="1" x14ac:dyDescent="0.3">
      <c r="A531" s="231"/>
      <c r="B531" s="232"/>
      <c r="C531" s="233"/>
      <c r="D531" s="234"/>
      <c r="E531" s="190"/>
      <c r="F531" s="191"/>
      <c r="G531" s="192"/>
    </row>
    <row r="532" spans="1:7" s="228" customFormat="1" x14ac:dyDescent="0.3">
      <c r="A532" s="231"/>
      <c r="B532" s="232"/>
      <c r="C532" s="233"/>
      <c r="D532" s="234"/>
      <c r="E532" s="190"/>
      <c r="F532" s="191"/>
      <c r="G532" s="192"/>
    </row>
    <row r="533" spans="1:7" s="228" customFormat="1" x14ac:dyDescent="0.3">
      <c r="A533" s="231"/>
      <c r="B533" s="232"/>
      <c r="C533" s="233"/>
      <c r="D533" s="234"/>
      <c r="E533" s="190"/>
      <c r="F533" s="191"/>
      <c r="G533" s="192"/>
    </row>
    <row r="534" spans="1:7" s="228" customFormat="1" x14ac:dyDescent="0.3">
      <c r="A534" s="231"/>
      <c r="B534" s="232"/>
      <c r="C534" s="233"/>
      <c r="D534" s="234"/>
      <c r="E534" s="190"/>
      <c r="F534" s="191"/>
      <c r="G534" s="192"/>
    </row>
    <row r="535" spans="1:7" s="228" customFormat="1" x14ac:dyDescent="0.3">
      <c r="A535" s="231"/>
      <c r="B535" s="232"/>
      <c r="C535" s="233"/>
      <c r="D535" s="234"/>
      <c r="E535" s="190"/>
      <c r="F535" s="191"/>
      <c r="G535" s="192"/>
    </row>
    <row r="536" spans="1:7" s="228" customFormat="1" x14ac:dyDescent="0.3">
      <c r="A536" s="231"/>
      <c r="B536" s="232"/>
      <c r="C536" s="233"/>
      <c r="D536" s="234"/>
      <c r="E536" s="190"/>
      <c r="F536" s="191"/>
      <c r="G536" s="192"/>
    </row>
    <row r="537" spans="1:7" s="228" customFormat="1" x14ac:dyDescent="0.3">
      <c r="A537" s="231"/>
      <c r="B537" s="232"/>
      <c r="C537" s="233"/>
      <c r="D537" s="234"/>
      <c r="E537" s="190"/>
      <c r="F537" s="191"/>
      <c r="G537" s="192"/>
    </row>
    <row r="538" spans="1:7" s="228" customFormat="1" x14ac:dyDescent="0.3">
      <c r="A538" s="231"/>
      <c r="B538" s="232"/>
      <c r="C538" s="233"/>
      <c r="D538" s="234"/>
      <c r="E538" s="190"/>
      <c r="F538" s="191"/>
      <c r="G538" s="192"/>
    </row>
    <row r="539" spans="1:7" s="228" customFormat="1" x14ac:dyDescent="0.3">
      <c r="A539" s="231"/>
      <c r="B539" s="232"/>
      <c r="C539" s="233"/>
      <c r="D539" s="234"/>
      <c r="E539" s="190"/>
      <c r="F539" s="191"/>
      <c r="G539" s="192"/>
    </row>
    <row r="540" spans="1:7" s="228" customFormat="1" x14ac:dyDescent="0.3">
      <c r="A540" s="231"/>
      <c r="B540" s="232"/>
      <c r="C540" s="233"/>
      <c r="D540" s="234"/>
      <c r="E540" s="190"/>
      <c r="F540" s="191"/>
      <c r="G540" s="192"/>
    </row>
    <row r="541" spans="1:7" s="228" customFormat="1" x14ac:dyDescent="0.3">
      <c r="A541" s="231"/>
      <c r="B541" s="232"/>
      <c r="C541" s="233"/>
      <c r="D541" s="234"/>
      <c r="E541" s="190"/>
      <c r="F541" s="191"/>
      <c r="G541" s="192"/>
    </row>
    <row r="542" spans="1:7" s="228" customFormat="1" x14ac:dyDescent="0.3">
      <c r="A542" s="231"/>
      <c r="B542" s="232"/>
      <c r="C542" s="233"/>
      <c r="D542" s="234"/>
      <c r="E542" s="190"/>
      <c r="F542" s="191"/>
      <c r="G542" s="192"/>
    </row>
    <row r="543" spans="1:7" s="228" customFormat="1" x14ac:dyDescent="0.3">
      <c r="A543" s="231"/>
      <c r="B543" s="232"/>
      <c r="C543" s="233"/>
      <c r="D543" s="234"/>
      <c r="E543" s="190"/>
      <c r="F543" s="191"/>
      <c r="G543" s="192"/>
    </row>
    <row r="544" spans="1:7" s="228" customFormat="1" x14ac:dyDescent="0.3">
      <c r="A544" s="231"/>
      <c r="B544" s="232"/>
      <c r="C544" s="233"/>
      <c r="D544" s="234"/>
      <c r="E544" s="190"/>
      <c r="F544" s="191"/>
      <c r="G544" s="192"/>
    </row>
    <row r="545" spans="1:7" s="228" customFormat="1" x14ac:dyDescent="0.3">
      <c r="A545" s="231"/>
      <c r="B545" s="232"/>
      <c r="C545" s="233"/>
      <c r="D545" s="234"/>
      <c r="E545" s="190"/>
      <c r="F545" s="191"/>
      <c r="G545" s="192"/>
    </row>
    <row r="546" spans="1:7" s="228" customFormat="1" x14ac:dyDescent="0.3">
      <c r="A546" s="231"/>
      <c r="B546" s="232"/>
      <c r="C546" s="233"/>
      <c r="D546" s="234"/>
      <c r="E546" s="190"/>
      <c r="F546" s="191"/>
      <c r="G546" s="192"/>
    </row>
    <row r="547" spans="1:7" s="228" customFormat="1" x14ac:dyDescent="0.3">
      <c r="A547" s="231"/>
      <c r="B547" s="232"/>
      <c r="C547" s="233"/>
      <c r="D547" s="234"/>
      <c r="E547" s="190"/>
      <c r="F547" s="191"/>
      <c r="G547" s="192"/>
    </row>
    <row r="548" spans="1:7" s="228" customFormat="1" x14ac:dyDescent="0.3">
      <c r="A548" s="231"/>
      <c r="B548" s="232"/>
      <c r="C548" s="233"/>
      <c r="D548" s="234"/>
      <c r="E548" s="190"/>
      <c r="F548" s="191"/>
      <c r="G548" s="192"/>
    </row>
    <row r="549" spans="1:7" s="228" customFormat="1" x14ac:dyDescent="0.3">
      <c r="A549" s="231"/>
      <c r="B549" s="232"/>
      <c r="C549" s="233"/>
      <c r="D549" s="234"/>
      <c r="E549" s="190"/>
      <c r="F549" s="191"/>
      <c r="G549" s="192"/>
    </row>
    <row r="550" spans="1:7" s="228" customFormat="1" x14ac:dyDescent="0.3">
      <c r="A550" s="231"/>
      <c r="B550" s="232"/>
      <c r="C550" s="233"/>
      <c r="D550" s="234"/>
      <c r="E550" s="190"/>
      <c r="F550" s="191"/>
      <c r="G550" s="192"/>
    </row>
    <row r="551" spans="1:7" s="228" customFormat="1" x14ac:dyDescent="0.3">
      <c r="A551" s="231"/>
      <c r="B551" s="232"/>
      <c r="C551" s="233"/>
      <c r="D551" s="234"/>
      <c r="E551" s="190"/>
      <c r="F551" s="191"/>
      <c r="G551" s="192"/>
    </row>
    <row r="552" spans="1:7" s="228" customFormat="1" x14ac:dyDescent="0.3">
      <c r="A552" s="231"/>
      <c r="B552" s="232"/>
      <c r="C552" s="233"/>
      <c r="D552" s="234"/>
      <c r="E552" s="190"/>
      <c r="F552" s="191"/>
      <c r="G552" s="192"/>
    </row>
    <row r="553" spans="1:7" s="228" customFormat="1" x14ac:dyDescent="0.3">
      <c r="A553" s="231"/>
      <c r="B553" s="232"/>
      <c r="C553" s="233"/>
      <c r="D553" s="234"/>
      <c r="E553" s="190"/>
      <c r="F553" s="191"/>
      <c r="G553" s="192"/>
    </row>
    <row r="554" spans="1:7" s="228" customFormat="1" x14ac:dyDescent="0.3">
      <c r="A554" s="231"/>
      <c r="B554" s="232"/>
      <c r="C554" s="233"/>
      <c r="D554" s="234"/>
      <c r="E554" s="190"/>
      <c r="F554" s="191"/>
      <c r="G554" s="192"/>
    </row>
    <row r="555" spans="1:7" s="228" customFormat="1" x14ac:dyDescent="0.3">
      <c r="A555" s="231"/>
      <c r="B555" s="232"/>
      <c r="C555" s="233"/>
      <c r="D555" s="234"/>
      <c r="E555" s="190"/>
      <c r="F555" s="191"/>
      <c r="G555" s="192"/>
    </row>
    <row r="556" spans="1:7" s="228" customFormat="1" x14ac:dyDescent="0.3">
      <c r="A556" s="231"/>
      <c r="B556" s="232"/>
      <c r="C556" s="233"/>
      <c r="D556" s="234"/>
      <c r="E556" s="190"/>
      <c r="F556" s="191"/>
      <c r="G556" s="192"/>
    </row>
    <row r="557" spans="1:7" s="228" customFormat="1" x14ac:dyDescent="0.3">
      <c r="A557" s="231"/>
      <c r="B557" s="232"/>
      <c r="C557" s="233"/>
      <c r="D557" s="234"/>
      <c r="E557" s="190"/>
      <c r="F557" s="191"/>
      <c r="G557" s="192"/>
    </row>
    <row r="558" spans="1:7" s="228" customFormat="1" x14ac:dyDescent="0.3">
      <c r="A558" s="231"/>
      <c r="B558" s="232"/>
      <c r="C558" s="233"/>
      <c r="D558" s="234"/>
      <c r="E558" s="190"/>
      <c r="F558" s="191"/>
      <c r="G558" s="192"/>
    </row>
    <row r="559" spans="1:7" s="228" customFormat="1" x14ac:dyDescent="0.3">
      <c r="A559" s="231"/>
      <c r="B559" s="232"/>
      <c r="C559" s="233"/>
      <c r="D559" s="234"/>
      <c r="E559" s="190"/>
      <c r="F559" s="191"/>
      <c r="G559" s="192"/>
    </row>
    <row r="560" spans="1:7" s="228" customFormat="1" x14ac:dyDescent="0.3">
      <c r="A560" s="231"/>
      <c r="B560" s="232"/>
      <c r="C560" s="233"/>
      <c r="D560" s="234"/>
      <c r="E560" s="190"/>
      <c r="F560" s="191"/>
      <c r="G560" s="192"/>
    </row>
    <row r="561" spans="1:7" s="228" customFormat="1" x14ac:dyDescent="0.3">
      <c r="A561" s="231"/>
      <c r="B561" s="232"/>
      <c r="C561" s="233"/>
      <c r="D561" s="234"/>
      <c r="E561" s="190"/>
      <c r="F561" s="191"/>
      <c r="G561" s="192"/>
    </row>
    <row r="562" spans="1:7" s="228" customFormat="1" x14ac:dyDescent="0.3">
      <c r="A562" s="231"/>
      <c r="B562" s="232"/>
      <c r="C562" s="233"/>
      <c r="D562" s="234"/>
      <c r="E562" s="190"/>
      <c r="F562" s="191"/>
      <c r="G562" s="192"/>
    </row>
    <row r="563" spans="1:7" s="228" customFormat="1" x14ac:dyDescent="0.3">
      <c r="A563" s="231"/>
      <c r="B563" s="232"/>
      <c r="C563" s="233"/>
      <c r="D563" s="234"/>
      <c r="E563" s="190"/>
      <c r="F563" s="191"/>
      <c r="G563" s="192"/>
    </row>
    <row r="564" spans="1:7" s="228" customFormat="1" x14ac:dyDescent="0.3">
      <c r="A564" s="231"/>
      <c r="B564" s="232"/>
      <c r="C564" s="233"/>
      <c r="D564" s="234"/>
      <c r="E564" s="190"/>
      <c r="F564" s="191"/>
      <c r="G564" s="192"/>
    </row>
    <row r="565" spans="1:7" s="228" customFormat="1" x14ac:dyDescent="0.3">
      <c r="A565" s="231"/>
      <c r="B565" s="232"/>
      <c r="C565" s="233"/>
      <c r="D565" s="234"/>
      <c r="E565" s="190"/>
      <c r="F565" s="191"/>
      <c r="G565" s="192"/>
    </row>
    <row r="566" spans="1:7" s="228" customFormat="1" x14ac:dyDescent="0.3">
      <c r="A566" s="231"/>
      <c r="B566" s="232"/>
      <c r="C566" s="233"/>
      <c r="D566" s="234"/>
      <c r="E566" s="190"/>
      <c r="F566" s="191"/>
      <c r="G566" s="192"/>
    </row>
    <row r="567" spans="1:7" s="228" customFormat="1" x14ac:dyDescent="0.3">
      <c r="A567" s="231"/>
      <c r="B567" s="232"/>
      <c r="C567" s="233"/>
      <c r="D567" s="234"/>
      <c r="E567" s="190"/>
      <c r="F567" s="191"/>
      <c r="G567" s="192"/>
    </row>
    <row r="568" spans="1:7" s="228" customFormat="1" x14ac:dyDescent="0.3">
      <c r="A568" s="231"/>
      <c r="B568" s="232"/>
      <c r="C568" s="233"/>
      <c r="D568" s="234"/>
      <c r="E568" s="190"/>
      <c r="F568" s="191"/>
      <c r="G568" s="192"/>
    </row>
    <row r="569" spans="1:7" s="228" customFormat="1" x14ac:dyDescent="0.3">
      <c r="A569" s="231"/>
      <c r="B569" s="232"/>
      <c r="C569" s="233"/>
      <c r="D569" s="234"/>
      <c r="E569" s="190"/>
      <c r="F569" s="191"/>
      <c r="G569" s="192"/>
    </row>
    <row r="570" spans="1:7" s="228" customFormat="1" x14ac:dyDescent="0.3">
      <c r="A570" s="231"/>
      <c r="B570" s="232"/>
      <c r="C570" s="233"/>
      <c r="D570" s="234"/>
      <c r="E570" s="190"/>
      <c r="F570" s="191"/>
      <c r="G570" s="192"/>
    </row>
    <row r="571" spans="1:7" s="228" customFormat="1" x14ac:dyDescent="0.3">
      <c r="A571" s="231"/>
      <c r="B571" s="232"/>
      <c r="C571" s="233"/>
      <c r="D571" s="234"/>
      <c r="E571" s="190"/>
      <c r="F571" s="191"/>
      <c r="G571" s="192"/>
    </row>
    <row r="572" spans="1:7" s="228" customFormat="1" x14ac:dyDescent="0.3">
      <c r="A572" s="231"/>
      <c r="B572" s="232"/>
      <c r="C572" s="233"/>
      <c r="D572" s="234"/>
      <c r="E572" s="190"/>
      <c r="F572" s="191"/>
      <c r="G572" s="192"/>
    </row>
    <row r="573" spans="1:7" s="228" customFormat="1" x14ac:dyDescent="0.3">
      <c r="A573" s="231"/>
      <c r="B573" s="232"/>
      <c r="C573" s="233"/>
      <c r="D573" s="234"/>
      <c r="E573" s="190"/>
      <c r="F573" s="191"/>
      <c r="G573" s="192"/>
    </row>
    <row r="574" spans="1:7" s="228" customFormat="1" x14ac:dyDescent="0.3">
      <c r="A574" s="231"/>
      <c r="B574" s="232"/>
      <c r="C574" s="233"/>
      <c r="D574" s="234"/>
      <c r="E574" s="190"/>
      <c r="F574" s="191"/>
      <c r="G574" s="192"/>
    </row>
    <row r="575" spans="1:7" s="228" customFormat="1" x14ac:dyDescent="0.3">
      <c r="A575" s="231"/>
      <c r="B575" s="232"/>
      <c r="C575" s="233"/>
      <c r="D575" s="234"/>
      <c r="E575" s="190"/>
      <c r="F575" s="191"/>
      <c r="G575" s="192"/>
    </row>
    <row r="576" spans="1:7" s="228" customFormat="1" x14ac:dyDescent="0.3">
      <c r="A576" s="231"/>
      <c r="B576" s="232"/>
      <c r="C576" s="233"/>
      <c r="D576" s="234"/>
      <c r="E576" s="190"/>
      <c r="F576" s="191"/>
      <c r="G576" s="192"/>
    </row>
    <row r="577" spans="1:7" s="228" customFormat="1" x14ac:dyDescent="0.3">
      <c r="A577" s="231"/>
      <c r="B577" s="232"/>
      <c r="C577" s="233"/>
      <c r="D577" s="234"/>
      <c r="E577" s="190"/>
      <c r="F577" s="191"/>
      <c r="G577" s="192"/>
    </row>
    <row r="578" spans="1:7" s="228" customFormat="1" x14ac:dyDescent="0.3">
      <c r="A578" s="231"/>
      <c r="B578" s="232"/>
      <c r="C578" s="233"/>
      <c r="D578" s="234"/>
      <c r="E578" s="190"/>
      <c r="F578" s="191"/>
      <c r="G578" s="192"/>
    </row>
    <row r="579" spans="1:7" s="228" customFormat="1" x14ac:dyDescent="0.3">
      <c r="A579" s="231"/>
      <c r="B579" s="232"/>
      <c r="C579" s="233"/>
      <c r="D579" s="234"/>
      <c r="E579" s="190"/>
      <c r="F579" s="191"/>
      <c r="G579" s="192"/>
    </row>
    <row r="580" spans="1:7" s="228" customFormat="1" x14ac:dyDescent="0.3">
      <c r="A580" s="231"/>
      <c r="B580" s="232"/>
      <c r="C580" s="233"/>
      <c r="D580" s="234"/>
      <c r="E580" s="190"/>
      <c r="F580" s="191"/>
      <c r="G580" s="192"/>
    </row>
    <row r="581" spans="1:7" s="228" customFormat="1" x14ac:dyDescent="0.3">
      <c r="A581" s="231"/>
      <c r="B581" s="232"/>
      <c r="C581" s="233"/>
      <c r="D581" s="234"/>
      <c r="E581" s="190"/>
      <c r="F581" s="191"/>
      <c r="G581" s="192"/>
    </row>
    <row r="582" spans="1:7" s="228" customFormat="1" x14ac:dyDescent="0.3">
      <c r="A582" s="231"/>
      <c r="B582" s="232"/>
      <c r="C582" s="233"/>
      <c r="D582" s="234"/>
      <c r="E582" s="190"/>
      <c r="F582" s="191"/>
      <c r="G582" s="192"/>
    </row>
    <row r="583" spans="1:7" s="228" customFormat="1" x14ac:dyDescent="0.3">
      <c r="A583" s="231"/>
      <c r="B583" s="232"/>
      <c r="C583" s="233"/>
      <c r="D583" s="234"/>
      <c r="E583" s="190"/>
      <c r="F583" s="191"/>
      <c r="G583" s="192"/>
    </row>
    <row r="584" spans="1:7" s="228" customFormat="1" x14ac:dyDescent="0.3">
      <c r="A584" s="231"/>
      <c r="B584" s="232"/>
      <c r="C584" s="233"/>
      <c r="D584" s="234"/>
      <c r="E584" s="190"/>
      <c r="F584" s="191"/>
      <c r="G584" s="192"/>
    </row>
    <row r="585" spans="1:7" s="228" customFormat="1" x14ac:dyDescent="0.3">
      <c r="A585" s="231"/>
      <c r="B585" s="232"/>
      <c r="C585" s="233"/>
      <c r="D585" s="234"/>
      <c r="E585" s="190"/>
      <c r="F585" s="191"/>
      <c r="G585" s="192"/>
    </row>
    <row r="586" spans="1:7" s="228" customFormat="1" x14ac:dyDescent="0.3">
      <c r="A586" s="231"/>
      <c r="B586" s="232"/>
      <c r="C586" s="233"/>
      <c r="D586" s="234"/>
      <c r="E586" s="190"/>
      <c r="F586" s="191"/>
      <c r="G586" s="192"/>
    </row>
    <row r="587" spans="1:7" s="228" customFormat="1" x14ac:dyDescent="0.3">
      <c r="A587" s="231"/>
      <c r="B587" s="232"/>
      <c r="C587" s="233"/>
      <c r="D587" s="234"/>
      <c r="E587" s="190"/>
      <c r="F587" s="191"/>
      <c r="G587" s="192"/>
    </row>
    <row r="588" spans="1:7" s="228" customFormat="1" x14ac:dyDescent="0.3">
      <c r="A588" s="231"/>
      <c r="B588" s="232"/>
      <c r="C588" s="233"/>
      <c r="D588" s="234"/>
      <c r="E588" s="190"/>
      <c r="F588" s="191"/>
      <c r="G588" s="192"/>
    </row>
    <row r="589" spans="1:7" s="228" customFormat="1" x14ac:dyDescent="0.3">
      <c r="A589" s="231"/>
      <c r="B589" s="232"/>
      <c r="C589" s="233"/>
      <c r="D589" s="234"/>
      <c r="E589" s="190"/>
      <c r="F589" s="191"/>
      <c r="G589" s="192"/>
    </row>
    <row r="590" spans="1:7" s="228" customFormat="1" x14ac:dyDescent="0.3">
      <c r="A590" s="231"/>
      <c r="B590" s="232"/>
      <c r="C590" s="233"/>
      <c r="D590" s="234"/>
      <c r="E590" s="190"/>
      <c r="F590" s="191"/>
      <c r="G590" s="192"/>
    </row>
    <row r="591" spans="1:7" s="228" customFormat="1" x14ac:dyDescent="0.3">
      <c r="A591" s="231"/>
      <c r="B591" s="232"/>
      <c r="C591" s="233"/>
      <c r="D591" s="234"/>
      <c r="E591" s="190"/>
      <c r="F591" s="191"/>
      <c r="G591" s="192"/>
    </row>
    <row r="592" spans="1:7" s="228" customFormat="1" x14ac:dyDescent="0.3">
      <c r="A592" s="231"/>
      <c r="B592" s="232"/>
      <c r="C592" s="233"/>
      <c r="D592" s="234"/>
      <c r="E592" s="190"/>
      <c r="F592" s="191"/>
      <c r="G592" s="192"/>
    </row>
    <row r="593" spans="1:7" s="228" customFormat="1" x14ac:dyDescent="0.3">
      <c r="A593" s="231"/>
      <c r="B593" s="232"/>
      <c r="C593" s="233"/>
      <c r="D593" s="234"/>
      <c r="E593" s="190"/>
      <c r="F593" s="191"/>
      <c r="G593" s="192"/>
    </row>
    <row r="594" spans="1:7" s="228" customFormat="1" x14ac:dyDescent="0.3">
      <c r="A594" s="231"/>
      <c r="B594" s="232"/>
      <c r="C594" s="233"/>
      <c r="D594" s="234"/>
      <c r="E594" s="190"/>
      <c r="F594" s="191"/>
      <c r="G594" s="192"/>
    </row>
    <row r="595" spans="1:7" s="228" customFormat="1" x14ac:dyDescent="0.3">
      <c r="A595" s="231"/>
      <c r="B595" s="232"/>
      <c r="C595" s="233"/>
      <c r="D595" s="234"/>
      <c r="E595" s="190"/>
      <c r="F595" s="191"/>
      <c r="G595" s="192"/>
    </row>
    <row r="596" spans="1:7" s="228" customFormat="1" x14ac:dyDescent="0.3">
      <c r="A596" s="231"/>
      <c r="B596" s="232"/>
      <c r="C596" s="233"/>
      <c r="D596" s="234"/>
      <c r="E596" s="190"/>
      <c r="F596" s="191"/>
      <c r="G596" s="192"/>
    </row>
    <row r="597" spans="1:7" s="228" customFormat="1" x14ac:dyDescent="0.3">
      <c r="A597" s="231"/>
      <c r="B597" s="232"/>
      <c r="C597" s="233"/>
      <c r="D597" s="234"/>
      <c r="E597" s="190"/>
      <c r="F597" s="191"/>
      <c r="G597" s="192"/>
    </row>
    <row r="598" spans="1:7" s="228" customFormat="1" x14ac:dyDescent="0.3">
      <c r="A598" s="231"/>
      <c r="B598" s="232"/>
      <c r="C598" s="233"/>
      <c r="D598" s="234"/>
      <c r="E598" s="190"/>
      <c r="F598" s="191"/>
      <c r="G598" s="192"/>
    </row>
    <row r="599" spans="1:7" s="228" customFormat="1" x14ac:dyDescent="0.3">
      <c r="A599" s="231"/>
      <c r="B599" s="232"/>
      <c r="C599" s="233"/>
      <c r="D599" s="234"/>
      <c r="E599" s="190"/>
      <c r="F599" s="191"/>
      <c r="G599" s="192"/>
    </row>
    <row r="600" spans="1:7" s="228" customFormat="1" x14ac:dyDescent="0.3">
      <c r="A600" s="231"/>
      <c r="B600" s="232"/>
      <c r="C600" s="233"/>
      <c r="D600" s="234"/>
      <c r="E600" s="190"/>
      <c r="F600" s="191"/>
      <c r="G600" s="192"/>
    </row>
    <row r="601" spans="1:7" s="228" customFormat="1" x14ac:dyDescent="0.3">
      <c r="A601" s="231"/>
      <c r="B601" s="232"/>
      <c r="C601" s="233"/>
      <c r="D601" s="234"/>
      <c r="E601" s="190"/>
      <c r="F601" s="191"/>
      <c r="G601" s="192"/>
    </row>
    <row r="602" spans="1:7" s="228" customFormat="1" x14ac:dyDescent="0.3">
      <c r="A602" s="231"/>
      <c r="B602" s="232"/>
      <c r="C602" s="233"/>
      <c r="D602" s="234"/>
      <c r="E602" s="190"/>
      <c r="F602" s="191"/>
      <c r="G602" s="192"/>
    </row>
    <row r="603" spans="1:7" s="228" customFormat="1" x14ac:dyDescent="0.3">
      <c r="A603" s="231"/>
      <c r="B603" s="232"/>
      <c r="C603" s="233"/>
      <c r="D603" s="234"/>
      <c r="E603" s="190"/>
      <c r="F603" s="191"/>
      <c r="G603" s="192"/>
    </row>
    <row r="604" spans="1:7" s="228" customFormat="1" x14ac:dyDescent="0.3">
      <c r="A604" s="231"/>
      <c r="B604" s="232"/>
      <c r="C604" s="233"/>
      <c r="D604" s="234"/>
      <c r="E604" s="190"/>
      <c r="F604" s="191"/>
      <c r="G604" s="192"/>
    </row>
    <row r="605" spans="1:7" s="228" customFormat="1" x14ac:dyDescent="0.3">
      <c r="A605" s="231"/>
      <c r="B605" s="232"/>
      <c r="C605" s="233"/>
      <c r="D605" s="234"/>
      <c r="E605" s="190"/>
      <c r="F605" s="191"/>
      <c r="G605" s="192"/>
    </row>
    <row r="606" spans="1:7" s="228" customFormat="1" x14ac:dyDescent="0.3">
      <c r="A606" s="231"/>
      <c r="B606" s="232"/>
      <c r="C606" s="233"/>
      <c r="D606" s="234"/>
      <c r="E606" s="190"/>
      <c r="F606" s="191"/>
      <c r="G606" s="192"/>
    </row>
    <row r="607" spans="1:7" s="228" customFormat="1" x14ac:dyDescent="0.3">
      <c r="A607" s="231"/>
      <c r="B607" s="232"/>
      <c r="C607" s="233"/>
      <c r="D607" s="234"/>
      <c r="E607" s="190"/>
      <c r="F607" s="191"/>
      <c r="G607" s="192"/>
    </row>
    <row r="608" spans="1:7" s="228" customFormat="1" x14ac:dyDescent="0.3">
      <c r="A608" s="231"/>
      <c r="B608" s="232"/>
      <c r="C608" s="233"/>
      <c r="D608" s="234"/>
      <c r="E608" s="190"/>
      <c r="F608" s="191"/>
      <c r="G608" s="192"/>
    </row>
    <row r="609" spans="1:7" s="228" customFormat="1" x14ac:dyDescent="0.3">
      <c r="A609" s="231"/>
      <c r="B609" s="232"/>
      <c r="C609" s="233"/>
      <c r="D609" s="234"/>
      <c r="E609" s="190"/>
      <c r="F609" s="191"/>
      <c r="G609" s="192"/>
    </row>
    <row r="610" spans="1:7" s="228" customFormat="1" x14ac:dyDescent="0.3">
      <c r="A610" s="231"/>
      <c r="B610" s="232"/>
      <c r="C610" s="233"/>
      <c r="D610" s="234"/>
      <c r="E610" s="190"/>
      <c r="F610" s="191"/>
      <c r="G610" s="192"/>
    </row>
    <row r="611" spans="1:7" s="228" customFormat="1" x14ac:dyDescent="0.3">
      <c r="A611" s="231"/>
      <c r="B611" s="232"/>
      <c r="C611" s="233"/>
      <c r="D611" s="234"/>
      <c r="E611" s="190"/>
      <c r="F611" s="191"/>
      <c r="G611" s="192"/>
    </row>
    <row r="612" spans="1:7" s="228" customFormat="1" x14ac:dyDescent="0.3">
      <c r="A612" s="231"/>
      <c r="B612" s="232"/>
      <c r="C612" s="233"/>
      <c r="D612" s="234"/>
      <c r="E612" s="190"/>
      <c r="F612" s="191"/>
      <c r="G612" s="192"/>
    </row>
    <row r="613" spans="1:7" s="228" customFormat="1" x14ac:dyDescent="0.3">
      <c r="A613" s="231"/>
      <c r="B613" s="232"/>
      <c r="C613" s="233"/>
      <c r="D613" s="234"/>
      <c r="E613" s="190"/>
      <c r="F613" s="191"/>
      <c r="G613" s="192"/>
    </row>
    <row r="614" spans="1:7" s="228" customFormat="1" x14ac:dyDescent="0.3">
      <c r="A614" s="231"/>
      <c r="B614" s="232"/>
      <c r="C614" s="233"/>
      <c r="D614" s="234"/>
      <c r="E614" s="190"/>
      <c r="F614" s="191"/>
      <c r="G614" s="192"/>
    </row>
    <row r="615" spans="1:7" s="228" customFormat="1" x14ac:dyDescent="0.3">
      <c r="A615" s="231"/>
      <c r="B615" s="232"/>
      <c r="C615" s="233"/>
      <c r="D615" s="234"/>
      <c r="E615" s="190"/>
      <c r="F615" s="191"/>
      <c r="G615" s="192"/>
    </row>
    <row r="616" spans="1:7" s="228" customFormat="1" x14ac:dyDescent="0.3">
      <c r="A616" s="231"/>
      <c r="B616" s="232"/>
      <c r="C616" s="233"/>
      <c r="D616" s="234"/>
      <c r="E616" s="190"/>
      <c r="F616" s="191"/>
      <c r="G616" s="192"/>
    </row>
    <row r="617" spans="1:7" s="228" customFormat="1" x14ac:dyDescent="0.3">
      <c r="A617" s="231"/>
      <c r="B617" s="232"/>
      <c r="C617" s="233"/>
      <c r="D617" s="234"/>
      <c r="E617" s="190"/>
      <c r="F617" s="191"/>
      <c r="G617" s="192"/>
    </row>
    <row r="618" spans="1:7" s="228" customFormat="1" x14ac:dyDescent="0.3">
      <c r="A618" s="231"/>
      <c r="B618" s="232"/>
      <c r="C618" s="233"/>
      <c r="D618" s="234"/>
      <c r="E618" s="190"/>
      <c r="F618" s="191"/>
      <c r="G618" s="192"/>
    </row>
    <row r="619" spans="1:7" s="228" customFormat="1" x14ac:dyDescent="0.3">
      <c r="A619" s="231"/>
      <c r="B619" s="232"/>
      <c r="C619" s="233"/>
      <c r="D619" s="234"/>
      <c r="E619" s="190"/>
      <c r="F619" s="191"/>
      <c r="G619" s="192"/>
    </row>
    <row r="620" spans="1:7" s="228" customFormat="1" x14ac:dyDescent="0.3">
      <c r="A620" s="231"/>
      <c r="B620" s="232"/>
      <c r="C620" s="233"/>
      <c r="D620" s="234"/>
      <c r="E620" s="190"/>
      <c r="F620" s="191"/>
      <c r="G620" s="192"/>
    </row>
    <row r="621" spans="1:7" s="228" customFormat="1" x14ac:dyDescent="0.3">
      <c r="A621" s="231"/>
      <c r="B621" s="232"/>
      <c r="C621" s="233"/>
      <c r="D621" s="234"/>
      <c r="E621" s="190"/>
      <c r="F621" s="191"/>
      <c r="G621" s="192"/>
    </row>
    <row r="622" spans="1:7" s="228" customFormat="1" x14ac:dyDescent="0.3">
      <c r="A622" s="231"/>
      <c r="B622" s="232"/>
      <c r="C622" s="233"/>
      <c r="D622" s="234"/>
      <c r="E622" s="190"/>
      <c r="F622" s="191"/>
      <c r="G622" s="192"/>
    </row>
    <row r="623" spans="1:7" s="228" customFormat="1" x14ac:dyDescent="0.3">
      <c r="A623" s="231"/>
      <c r="B623" s="232"/>
      <c r="C623" s="233"/>
      <c r="D623" s="234"/>
      <c r="E623" s="190"/>
      <c r="F623" s="191"/>
      <c r="G623" s="192"/>
    </row>
    <row r="624" spans="1:7" s="228" customFormat="1" x14ac:dyDescent="0.3">
      <c r="A624" s="231"/>
      <c r="B624" s="232"/>
      <c r="C624" s="233"/>
      <c r="D624" s="234"/>
      <c r="E624" s="190"/>
      <c r="F624" s="191"/>
      <c r="G624" s="192"/>
    </row>
    <row r="625" spans="1:7" s="228" customFormat="1" x14ac:dyDescent="0.3">
      <c r="A625" s="231"/>
      <c r="B625" s="232"/>
      <c r="C625" s="233"/>
      <c r="D625" s="234"/>
      <c r="E625" s="190"/>
      <c r="F625" s="191"/>
      <c r="G625" s="192"/>
    </row>
    <row r="626" spans="1:7" s="228" customFormat="1" x14ac:dyDescent="0.3">
      <c r="A626" s="231"/>
      <c r="B626" s="232"/>
      <c r="C626" s="233"/>
      <c r="D626" s="234"/>
      <c r="E626" s="190"/>
      <c r="F626" s="191"/>
      <c r="G626" s="192"/>
    </row>
    <row r="627" spans="1:7" s="228" customFormat="1" x14ac:dyDescent="0.3">
      <c r="A627" s="231"/>
      <c r="B627" s="232"/>
      <c r="C627" s="233"/>
      <c r="D627" s="234"/>
      <c r="E627" s="190"/>
      <c r="F627" s="191"/>
      <c r="G627" s="192"/>
    </row>
    <row r="628" spans="1:7" s="228" customFormat="1" x14ac:dyDescent="0.3">
      <c r="A628" s="231"/>
      <c r="B628" s="232"/>
      <c r="C628" s="233"/>
      <c r="D628" s="234"/>
      <c r="E628" s="190"/>
      <c r="F628" s="191"/>
      <c r="G628" s="192"/>
    </row>
    <row r="629" spans="1:7" s="228" customFormat="1" x14ac:dyDescent="0.3">
      <c r="A629" s="231"/>
      <c r="B629" s="232"/>
      <c r="C629" s="233"/>
      <c r="D629" s="234"/>
      <c r="E629" s="190"/>
      <c r="F629" s="191"/>
      <c r="G629" s="192"/>
    </row>
    <row r="630" spans="1:7" s="228" customFormat="1" x14ac:dyDescent="0.3">
      <c r="A630" s="231"/>
      <c r="B630" s="232"/>
      <c r="C630" s="233"/>
      <c r="D630" s="234"/>
      <c r="E630" s="190"/>
      <c r="F630" s="191"/>
      <c r="G630" s="192"/>
    </row>
    <row r="631" spans="1:7" s="228" customFormat="1" x14ac:dyDescent="0.3">
      <c r="A631" s="231"/>
      <c r="B631" s="232"/>
      <c r="C631" s="233"/>
      <c r="D631" s="234"/>
      <c r="E631" s="190"/>
      <c r="F631" s="191"/>
      <c r="G631" s="192"/>
    </row>
    <row r="632" spans="1:7" s="228" customFormat="1" x14ac:dyDescent="0.3">
      <c r="A632" s="231"/>
      <c r="B632" s="232"/>
      <c r="C632" s="233"/>
      <c r="D632" s="234"/>
      <c r="E632" s="190"/>
      <c r="F632" s="191"/>
      <c r="G632" s="192"/>
    </row>
    <row r="633" spans="1:7" s="228" customFormat="1" x14ac:dyDescent="0.3">
      <c r="A633" s="231"/>
      <c r="B633" s="232"/>
      <c r="C633" s="233"/>
      <c r="D633" s="234"/>
      <c r="E633" s="190"/>
      <c r="F633" s="191"/>
      <c r="G633" s="192"/>
    </row>
    <row r="634" spans="1:7" s="228" customFormat="1" x14ac:dyDescent="0.3">
      <c r="A634" s="231"/>
      <c r="B634" s="232"/>
      <c r="C634" s="233"/>
      <c r="D634" s="234"/>
      <c r="E634" s="190"/>
      <c r="F634" s="191"/>
      <c r="G634" s="192"/>
    </row>
    <row r="635" spans="1:7" s="228" customFormat="1" x14ac:dyDescent="0.3">
      <c r="A635" s="231"/>
      <c r="B635" s="232"/>
      <c r="C635" s="233"/>
      <c r="D635" s="234"/>
      <c r="E635" s="190"/>
      <c r="F635" s="191"/>
      <c r="G635" s="192"/>
    </row>
    <row r="636" spans="1:7" s="228" customFormat="1" x14ac:dyDescent="0.3">
      <c r="A636" s="231"/>
      <c r="B636" s="232"/>
      <c r="C636" s="233"/>
      <c r="D636" s="234"/>
      <c r="E636" s="190"/>
      <c r="F636" s="191"/>
      <c r="G636" s="192"/>
    </row>
    <row r="637" spans="1:7" s="228" customFormat="1" x14ac:dyDescent="0.3">
      <c r="A637" s="231"/>
      <c r="B637" s="232"/>
      <c r="C637" s="233"/>
      <c r="D637" s="234"/>
      <c r="E637" s="190"/>
      <c r="F637" s="191"/>
      <c r="G637" s="192"/>
    </row>
    <row r="638" spans="1:7" s="228" customFormat="1" x14ac:dyDescent="0.3">
      <c r="A638" s="231"/>
      <c r="B638" s="232"/>
      <c r="C638" s="233"/>
      <c r="D638" s="234"/>
      <c r="E638" s="190"/>
      <c r="F638" s="191"/>
      <c r="G638" s="192"/>
    </row>
    <row r="639" spans="1:7" s="228" customFormat="1" x14ac:dyDescent="0.3">
      <c r="A639" s="231"/>
      <c r="B639" s="232"/>
      <c r="C639" s="233"/>
      <c r="D639" s="234"/>
      <c r="E639" s="190"/>
      <c r="F639" s="191"/>
      <c r="G639" s="192"/>
    </row>
    <row r="640" spans="1:7" s="228" customFormat="1" x14ac:dyDescent="0.3">
      <c r="A640" s="231"/>
      <c r="B640" s="232"/>
      <c r="C640" s="233"/>
      <c r="D640" s="234"/>
      <c r="E640" s="190"/>
      <c r="F640" s="191"/>
      <c r="G640" s="192"/>
    </row>
    <row r="641" spans="1:7" s="228" customFormat="1" x14ac:dyDescent="0.3">
      <c r="A641" s="231"/>
      <c r="B641" s="232"/>
      <c r="C641" s="233"/>
      <c r="D641" s="234"/>
      <c r="E641" s="190"/>
      <c r="F641" s="191"/>
      <c r="G641" s="192"/>
    </row>
    <row r="642" spans="1:7" s="228" customFormat="1" x14ac:dyDescent="0.3">
      <c r="A642" s="231"/>
      <c r="B642" s="232"/>
      <c r="C642" s="233"/>
      <c r="D642" s="234"/>
      <c r="E642" s="190"/>
      <c r="F642" s="191"/>
      <c r="G642" s="192"/>
    </row>
    <row r="643" spans="1:7" s="228" customFormat="1" x14ac:dyDescent="0.3">
      <c r="A643" s="231"/>
      <c r="B643" s="232"/>
      <c r="C643" s="233"/>
      <c r="D643" s="234"/>
      <c r="E643" s="190"/>
      <c r="F643" s="191"/>
      <c r="G643" s="192"/>
    </row>
    <row r="644" spans="1:7" s="228" customFormat="1" x14ac:dyDescent="0.3">
      <c r="A644" s="231"/>
      <c r="B644" s="232"/>
      <c r="C644" s="233"/>
      <c r="D644" s="234"/>
      <c r="E644" s="190"/>
      <c r="F644" s="191"/>
      <c r="G644" s="192"/>
    </row>
    <row r="645" spans="1:7" s="228" customFormat="1" x14ac:dyDescent="0.3">
      <c r="A645" s="231"/>
      <c r="B645" s="232"/>
      <c r="C645" s="233"/>
      <c r="D645" s="234"/>
      <c r="E645" s="190"/>
      <c r="F645" s="191"/>
      <c r="G645" s="192"/>
    </row>
    <row r="646" spans="1:7" s="228" customFormat="1" x14ac:dyDescent="0.3">
      <c r="A646" s="231"/>
      <c r="B646" s="232"/>
      <c r="C646" s="233"/>
      <c r="D646" s="234"/>
      <c r="E646" s="190"/>
      <c r="F646" s="191"/>
      <c r="G646" s="192"/>
    </row>
    <row r="647" spans="1:7" s="228" customFormat="1" x14ac:dyDescent="0.3">
      <c r="A647" s="231"/>
      <c r="B647" s="232"/>
      <c r="C647" s="233"/>
      <c r="D647" s="234"/>
      <c r="E647" s="190"/>
      <c r="F647" s="191"/>
      <c r="G647" s="192"/>
    </row>
    <row r="648" spans="1:7" s="228" customFormat="1" x14ac:dyDescent="0.3">
      <c r="A648" s="231"/>
      <c r="B648" s="232"/>
      <c r="C648" s="233"/>
      <c r="D648" s="234"/>
      <c r="E648" s="190"/>
      <c r="F648" s="191"/>
      <c r="G648" s="192"/>
    </row>
    <row r="649" spans="1:7" s="228" customFormat="1" x14ac:dyDescent="0.3">
      <c r="A649" s="231"/>
      <c r="B649" s="232"/>
      <c r="C649" s="233"/>
      <c r="D649" s="234"/>
      <c r="E649" s="190"/>
      <c r="F649" s="191"/>
      <c r="G649" s="192"/>
    </row>
    <row r="650" spans="1:7" s="228" customFormat="1" x14ac:dyDescent="0.3">
      <c r="A650" s="231"/>
      <c r="B650" s="232"/>
      <c r="C650" s="233"/>
      <c r="D650" s="234"/>
      <c r="E650" s="190"/>
      <c r="F650" s="191"/>
      <c r="G650" s="192"/>
    </row>
    <row r="651" spans="1:7" s="228" customFormat="1" x14ac:dyDescent="0.3">
      <c r="A651" s="231"/>
      <c r="B651" s="232"/>
      <c r="C651" s="233"/>
      <c r="D651" s="234"/>
      <c r="E651" s="190"/>
      <c r="F651" s="191"/>
      <c r="G651" s="192"/>
    </row>
    <row r="652" spans="1:7" s="228" customFormat="1" x14ac:dyDescent="0.3">
      <c r="A652" s="231"/>
      <c r="B652" s="232"/>
      <c r="C652" s="233"/>
      <c r="D652" s="234"/>
      <c r="E652" s="190"/>
      <c r="F652" s="191"/>
      <c r="G652" s="192"/>
    </row>
    <row r="653" spans="1:7" s="228" customFormat="1" x14ac:dyDescent="0.3">
      <c r="A653" s="231"/>
      <c r="B653" s="232"/>
      <c r="C653" s="233"/>
      <c r="D653" s="234"/>
      <c r="E653" s="190"/>
      <c r="F653" s="191"/>
      <c r="G653" s="192"/>
    </row>
    <row r="654" spans="1:7" s="228" customFormat="1" x14ac:dyDescent="0.3">
      <c r="A654" s="231"/>
      <c r="B654" s="232"/>
      <c r="C654" s="233"/>
      <c r="D654" s="234"/>
      <c r="E654" s="190"/>
      <c r="F654" s="191"/>
      <c r="G654" s="192"/>
    </row>
    <row r="655" spans="1:7" s="228" customFormat="1" x14ac:dyDescent="0.3">
      <c r="A655" s="231"/>
      <c r="B655" s="232"/>
      <c r="C655" s="233"/>
      <c r="D655" s="234"/>
      <c r="E655" s="190"/>
      <c r="F655" s="191"/>
      <c r="G655" s="192"/>
    </row>
    <row r="656" spans="1:7" s="228" customFormat="1" x14ac:dyDescent="0.3">
      <c r="A656" s="231"/>
      <c r="B656" s="232"/>
      <c r="C656" s="233"/>
      <c r="D656" s="234"/>
      <c r="E656" s="190"/>
      <c r="F656" s="191"/>
      <c r="G656" s="192"/>
    </row>
    <row r="657" spans="1:7" s="228" customFormat="1" x14ac:dyDescent="0.3">
      <c r="A657" s="231"/>
      <c r="B657" s="232"/>
      <c r="C657" s="233"/>
      <c r="D657" s="234"/>
      <c r="E657" s="190"/>
      <c r="F657" s="191"/>
      <c r="G657" s="192"/>
    </row>
    <row r="658" spans="1:7" s="228" customFormat="1" x14ac:dyDescent="0.3">
      <c r="A658" s="231"/>
      <c r="B658" s="232"/>
      <c r="C658" s="233"/>
      <c r="D658" s="234"/>
      <c r="E658" s="190"/>
      <c r="F658" s="191"/>
      <c r="G658" s="192"/>
    </row>
    <row r="659" spans="1:7" s="228" customFormat="1" x14ac:dyDescent="0.3">
      <c r="A659" s="231"/>
      <c r="B659" s="232"/>
      <c r="C659" s="233"/>
      <c r="D659" s="234"/>
      <c r="E659" s="190"/>
      <c r="F659" s="191"/>
      <c r="G659" s="192"/>
    </row>
    <row r="660" spans="1:7" s="228" customFormat="1" x14ac:dyDescent="0.3">
      <c r="A660" s="231"/>
      <c r="B660" s="232"/>
      <c r="C660" s="233"/>
      <c r="D660" s="234"/>
      <c r="E660" s="190"/>
      <c r="F660" s="191"/>
      <c r="G660" s="192"/>
    </row>
    <row r="661" spans="1:7" s="228" customFormat="1" x14ac:dyDescent="0.3">
      <c r="A661" s="231"/>
      <c r="B661" s="232"/>
      <c r="C661" s="233"/>
      <c r="D661" s="234"/>
      <c r="E661" s="190"/>
      <c r="F661" s="191"/>
      <c r="G661" s="192"/>
    </row>
    <row r="662" spans="1:7" s="228" customFormat="1" x14ac:dyDescent="0.3">
      <c r="A662" s="231"/>
      <c r="B662" s="232"/>
      <c r="C662" s="233"/>
      <c r="D662" s="234"/>
      <c r="E662" s="190"/>
      <c r="F662" s="191"/>
      <c r="G662" s="192"/>
    </row>
    <row r="663" spans="1:7" s="228" customFormat="1" x14ac:dyDescent="0.3">
      <c r="A663" s="231"/>
      <c r="B663" s="232"/>
      <c r="C663" s="233"/>
      <c r="D663" s="234"/>
      <c r="E663" s="190"/>
      <c r="F663" s="191"/>
      <c r="G663" s="192"/>
    </row>
    <row r="664" spans="1:7" s="228" customFormat="1" x14ac:dyDescent="0.3">
      <c r="A664" s="231"/>
      <c r="B664" s="232"/>
      <c r="C664" s="233"/>
      <c r="D664" s="234"/>
      <c r="E664" s="190"/>
      <c r="F664" s="191"/>
      <c r="G664" s="192"/>
    </row>
    <row r="665" spans="1:7" s="228" customFormat="1" x14ac:dyDescent="0.3">
      <c r="A665" s="231"/>
      <c r="B665" s="232"/>
      <c r="C665" s="233"/>
      <c r="D665" s="234"/>
      <c r="E665" s="190"/>
      <c r="F665" s="191"/>
      <c r="G665" s="192"/>
    </row>
    <row r="666" spans="1:7" s="228" customFormat="1" x14ac:dyDescent="0.3">
      <c r="A666" s="231"/>
      <c r="B666" s="232"/>
      <c r="C666" s="233"/>
      <c r="D666" s="234"/>
      <c r="E666" s="190"/>
      <c r="F666" s="191"/>
      <c r="G666" s="192"/>
    </row>
    <row r="667" spans="1:7" s="228" customFormat="1" x14ac:dyDescent="0.3">
      <c r="A667" s="231"/>
      <c r="B667" s="232"/>
      <c r="C667" s="233"/>
      <c r="D667" s="234"/>
      <c r="E667" s="190"/>
      <c r="F667" s="191"/>
      <c r="G667" s="192"/>
    </row>
    <row r="668" spans="1:7" s="228" customFormat="1" x14ac:dyDescent="0.3">
      <c r="A668" s="231"/>
      <c r="B668" s="232"/>
      <c r="C668" s="233"/>
      <c r="D668" s="234"/>
      <c r="E668" s="190"/>
      <c r="F668" s="191"/>
      <c r="G668" s="192"/>
    </row>
    <row r="669" spans="1:7" s="228" customFormat="1" x14ac:dyDescent="0.3">
      <c r="A669" s="231"/>
      <c r="B669" s="232"/>
      <c r="C669" s="233"/>
      <c r="D669" s="234"/>
      <c r="E669" s="190"/>
      <c r="F669" s="191"/>
      <c r="G669" s="192"/>
    </row>
    <row r="670" spans="1:7" s="228" customFormat="1" x14ac:dyDescent="0.3">
      <c r="A670" s="231"/>
      <c r="B670" s="232"/>
      <c r="C670" s="233"/>
      <c r="D670" s="234"/>
      <c r="E670" s="190"/>
      <c r="F670" s="191"/>
      <c r="G670" s="192"/>
    </row>
    <row r="671" spans="1:7" s="228" customFormat="1" x14ac:dyDescent="0.3">
      <c r="A671" s="231"/>
      <c r="B671" s="232"/>
      <c r="C671" s="233"/>
      <c r="D671" s="234"/>
      <c r="E671" s="190"/>
      <c r="F671" s="191"/>
      <c r="G671" s="192"/>
    </row>
    <row r="672" spans="1:7" s="228" customFormat="1" x14ac:dyDescent="0.3">
      <c r="A672" s="231"/>
      <c r="B672" s="232"/>
      <c r="C672" s="233"/>
      <c r="D672" s="234"/>
      <c r="E672" s="190"/>
      <c r="F672" s="191"/>
      <c r="G672" s="192"/>
    </row>
    <row r="673" spans="1:7" s="228" customFormat="1" x14ac:dyDescent="0.3">
      <c r="A673" s="231"/>
      <c r="B673" s="232"/>
      <c r="C673" s="233"/>
      <c r="D673" s="234"/>
      <c r="E673" s="190"/>
      <c r="F673" s="191"/>
      <c r="G673" s="192"/>
    </row>
    <row r="674" spans="1:7" s="228" customFormat="1" x14ac:dyDescent="0.3">
      <c r="A674" s="231"/>
      <c r="B674" s="232"/>
      <c r="C674" s="233"/>
      <c r="D674" s="234"/>
      <c r="E674" s="190"/>
      <c r="F674" s="191"/>
      <c r="G674" s="192"/>
    </row>
    <row r="675" spans="1:7" s="228" customFormat="1" x14ac:dyDescent="0.3">
      <c r="A675" s="231"/>
      <c r="B675" s="232"/>
      <c r="C675" s="233"/>
      <c r="D675" s="234"/>
      <c r="E675" s="190"/>
      <c r="F675" s="191"/>
      <c r="G675" s="192"/>
    </row>
    <row r="676" spans="1:7" s="228" customFormat="1" x14ac:dyDescent="0.3">
      <c r="A676" s="231"/>
      <c r="B676" s="232"/>
      <c r="C676" s="233"/>
      <c r="D676" s="234"/>
      <c r="E676" s="190"/>
      <c r="F676" s="191"/>
      <c r="G676" s="192"/>
    </row>
    <row r="677" spans="1:7" s="228" customFormat="1" x14ac:dyDescent="0.3">
      <c r="A677" s="231"/>
      <c r="B677" s="232"/>
      <c r="C677" s="233"/>
      <c r="D677" s="234"/>
      <c r="E677" s="190"/>
      <c r="F677" s="191"/>
      <c r="G677" s="192"/>
    </row>
    <row r="678" spans="1:7" s="228" customFormat="1" x14ac:dyDescent="0.3">
      <c r="A678" s="231"/>
      <c r="B678" s="232"/>
      <c r="C678" s="233"/>
      <c r="D678" s="234"/>
      <c r="E678" s="190"/>
      <c r="F678" s="191"/>
      <c r="G678" s="192"/>
    </row>
    <row r="679" spans="1:7" s="228" customFormat="1" x14ac:dyDescent="0.3">
      <c r="A679" s="231"/>
      <c r="B679" s="232"/>
      <c r="C679" s="233"/>
      <c r="D679" s="234"/>
      <c r="E679" s="190"/>
      <c r="F679" s="191"/>
      <c r="G679" s="192"/>
    </row>
    <row r="680" spans="1:7" s="228" customFormat="1" x14ac:dyDescent="0.3">
      <c r="A680" s="231"/>
      <c r="B680" s="232"/>
      <c r="C680" s="233"/>
      <c r="D680" s="234"/>
      <c r="E680" s="190"/>
      <c r="F680" s="191"/>
      <c r="G680" s="192"/>
    </row>
    <row r="681" spans="1:7" s="228" customFormat="1" x14ac:dyDescent="0.3">
      <c r="A681" s="231"/>
      <c r="B681" s="232"/>
      <c r="C681" s="233"/>
      <c r="D681" s="234"/>
      <c r="E681" s="190"/>
      <c r="F681" s="191"/>
      <c r="G681" s="192"/>
    </row>
    <row r="682" spans="1:7" s="228" customFormat="1" x14ac:dyDescent="0.3">
      <c r="A682" s="231"/>
      <c r="B682" s="232"/>
      <c r="C682" s="233"/>
      <c r="D682" s="234"/>
      <c r="E682" s="190"/>
      <c r="F682" s="191"/>
      <c r="G682" s="192"/>
    </row>
    <row r="683" spans="1:7" s="228" customFormat="1" x14ac:dyDescent="0.3">
      <c r="A683" s="231"/>
      <c r="B683" s="232"/>
      <c r="C683" s="233"/>
      <c r="D683" s="234"/>
      <c r="E683" s="190"/>
      <c r="F683" s="191"/>
      <c r="G683" s="192"/>
    </row>
    <row r="684" spans="1:7" s="228" customFormat="1" x14ac:dyDescent="0.3">
      <c r="A684" s="231"/>
      <c r="B684" s="232"/>
      <c r="C684" s="233"/>
      <c r="D684" s="234"/>
      <c r="E684" s="190"/>
      <c r="F684" s="191"/>
      <c r="G684" s="192"/>
    </row>
    <row r="685" spans="1:7" s="228" customFormat="1" x14ac:dyDescent="0.3">
      <c r="A685" s="231"/>
      <c r="B685" s="232"/>
      <c r="C685" s="233"/>
      <c r="D685" s="234"/>
      <c r="E685" s="190"/>
      <c r="F685" s="191"/>
      <c r="G685" s="192"/>
    </row>
    <row r="686" spans="1:7" s="228" customFormat="1" x14ac:dyDescent="0.3">
      <c r="A686" s="231"/>
      <c r="B686" s="232"/>
      <c r="C686" s="233"/>
      <c r="D686" s="234"/>
      <c r="E686" s="190"/>
      <c r="F686" s="191"/>
      <c r="G686" s="192"/>
    </row>
    <row r="687" spans="1:7" s="228" customFormat="1" x14ac:dyDescent="0.3">
      <c r="A687" s="231"/>
      <c r="B687" s="232"/>
      <c r="C687" s="233"/>
      <c r="D687" s="234"/>
      <c r="E687" s="190"/>
      <c r="F687" s="191"/>
      <c r="G687" s="192"/>
    </row>
    <row r="688" spans="1:7" s="228" customFormat="1" x14ac:dyDescent="0.3">
      <c r="A688" s="231"/>
      <c r="B688" s="232"/>
      <c r="C688" s="233"/>
      <c r="D688" s="234"/>
      <c r="E688" s="190"/>
      <c r="F688" s="191"/>
      <c r="G688" s="192"/>
    </row>
    <row r="689" spans="1:7" s="228" customFormat="1" x14ac:dyDescent="0.3">
      <c r="A689" s="231"/>
      <c r="B689" s="232"/>
      <c r="C689" s="233"/>
      <c r="D689" s="234"/>
      <c r="E689" s="190"/>
      <c r="F689" s="191"/>
      <c r="G689" s="192"/>
    </row>
    <row r="690" spans="1:7" s="228" customFormat="1" x14ac:dyDescent="0.3">
      <c r="A690" s="231"/>
      <c r="B690" s="232"/>
      <c r="C690" s="233"/>
      <c r="D690" s="234"/>
      <c r="E690" s="190"/>
      <c r="F690" s="191"/>
      <c r="G690" s="192"/>
    </row>
    <row r="691" spans="1:7" s="228" customFormat="1" x14ac:dyDescent="0.3">
      <c r="A691" s="231"/>
      <c r="B691" s="232"/>
      <c r="C691" s="233"/>
      <c r="D691" s="234"/>
      <c r="E691" s="190"/>
      <c r="F691" s="191"/>
      <c r="G691" s="192"/>
    </row>
    <row r="692" spans="1:7" s="228" customFormat="1" x14ac:dyDescent="0.3">
      <c r="A692" s="231"/>
      <c r="B692" s="232"/>
      <c r="C692" s="233"/>
      <c r="D692" s="234"/>
      <c r="E692" s="190"/>
      <c r="F692" s="191"/>
      <c r="G692" s="192"/>
    </row>
    <row r="693" spans="1:7" s="228" customFormat="1" x14ac:dyDescent="0.3">
      <c r="A693" s="231"/>
      <c r="B693" s="232"/>
      <c r="C693" s="233"/>
      <c r="D693" s="234"/>
      <c r="E693" s="190"/>
      <c r="F693" s="191"/>
      <c r="G693" s="192"/>
    </row>
    <row r="694" spans="1:7" s="228" customFormat="1" x14ac:dyDescent="0.3">
      <c r="A694" s="231"/>
      <c r="B694" s="232"/>
      <c r="C694" s="233"/>
      <c r="D694" s="234"/>
      <c r="E694" s="190"/>
      <c r="F694" s="191"/>
      <c r="G694" s="192"/>
    </row>
    <row r="695" spans="1:7" s="228" customFormat="1" x14ac:dyDescent="0.3">
      <c r="A695" s="231"/>
      <c r="B695" s="232"/>
      <c r="C695" s="233"/>
      <c r="D695" s="234"/>
      <c r="E695" s="190"/>
      <c r="F695" s="191"/>
      <c r="G695" s="192"/>
    </row>
    <row r="696" spans="1:7" s="228" customFormat="1" x14ac:dyDescent="0.3">
      <c r="A696" s="231"/>
      <c r="B696" s="232"/>
      <c r="C696" s="233"/>
      <c r="D696" s="234"/>
      <c r="E696" s="190"/>
      <c r="F696" s="191"/>
      <c r="G696" s="192"/>
    </row>
    <row r="697" spans="1:7" s="228" customFormat="1" x14ac:dyDescent="0.3">
      <c r="A697" s="231"/>
      <c r="B697" s="232"/>
      <c r="C697" s="233"/>
      <c r="D697" s="234"/>
      <c r="E697" s="190"/>
      <c r="F697" s="191"/>
      <c r="G697" s="192"/>
    </row>
    <row r="698" spans="1:7" s="228" customFormat="1" x14ac:dyDescent="0.3">
      <c r="A698" s="231"/>
      <c r="B698" s="232"/>
      <c r="C698" s="233"/>
      <c r="D698" s="234"/>
      <c r="E698" s="190"/>
      <c r="F698" s="191"/>
      <c r="G698" s="192"/>
    </row>
    <row r="699" spans="1:7" s="228" customFormat="1" x14ac:dyDescent="0.3">
      <c r="A699" s="231"/>
      <c r="B699" s="232"/>
      <c r="C699" s="233"/>
      <c r="D699" s="234"/>
      <c r="E699" s="190"/>
      <c r="F699" s="191"/>
      <c r="G699" s="192"/>
    </row>
    <row r="700" spans="1:7" s="228" customFormat="1" x14ac:dyDescent="0.3">
      <c r="A700" s="231"/>
      <c r="B700" s="232"/>
      <c r="C700" s="233"/>
      <c r="D700" s="234"/>
      <c r="E700" s="190"/>
      <c r="F700" s="191"/>
      <c r="G700" s="192"/>
    </row>
    <row r="701" spans="1:7" s="228" customFormat="1" x14ac:dyDescent="0.3">
      <c r="A701" s="231"/>
      <c r="B701" s="232"/>
      <c r="C701" s="233"/>
      <c r="D701" s="234"/>
      <c r="E701" s="190"/>
      <c r="F701" s="191"/>
      <c r="G701" s="192"/>
    </row>
    <row r="702" spans="1:7" s="228" customFormat="1" x14ac:dyDescent="0.3">
      <c r="A702" s="231"/>
      <c r="B702" s="232"/>
      <c r="C702" s="233"/>
      <c r="D702" s="234"/>
      <c r="E702" s="190"/>
      <c r="F702" s="191"/>
      <c r="G702" s="192"/>
    </row>
    <row r="703" spans="1:7" s="228" customFormat="1" x14ac:dyDescent="0.3">
      <c r="A703" s="231"/>
      <c r="B703" s="232"/>
      <c r="C703" s="233"/>
      <c r="D703" s="234"/>
      <c r="E703" s="190"/>
      <c r="F703" s="191"/>
      <c r="G703" s="192"/>
    </row>
    <row r="704" spans="1:7" s="228" customFormat="1" x14ac:dyDescent="0.3">
      <c r="A704" s="231"/>
      <c r="B704" s="232"/>
      <c r="C704" s="233"/>
      <c r="D704" s="234"/>
      <c r="E704" s="190"/>
      <c r="F704" s="191"/>
      <c r="G704" s="192"/>
    </row>
    <row r="705" spans="1:7" s="228" customFormat="1" x14ac:dyDescent="0.3">
      <c r="A705" s="231"/>
      <c r="B705" s="232"/>
      <c r="C705" s="233"/>
      <c r="D705" s="234"/>
      <c r="E705" s="190"/>
      <c r="F705" s="191"/>
      <c r="G705" s="192"/>
    </row>
    <row r="706" spans="1:7" s="228" customFormat="1" x14ac:dyDescent="0.3">
      <c r="A706" s="231"/>
      <c r="B706" s="232"/>
      <c r="C706" s="233"/>
      <c r="D706" s="234"/>
      <c r="E706" s="190"/>
      <c r="F706" s="191"/>
      <c r="G706" s="192"/>
    </row>
    <row r="707" spans="1:7" s="228" customFormat="1" x14ac:dyDescent="0.3">
      <c r="A707" s="231"/>
      <c r="B707" s="232"/>
      <c r="C707" s="233"/>
      <c r="D707" s="234"/>
      <c r="E707" s="190"/>
      <c r="F707" s="191"/>
      <c r="G707" s="192"/>
    </row>
    <row r="708" spans="1:7" s="228" customFormat="1" x14ac:dyDescent="0.3">
      <c r="A708" s="231"/>
      <c r="B708" s="232"/>
      <c r="C708" s="233"/>
      <c r="D708" s="234"/>
      <c r="E708" s="190"/>
      <c r="F708" s="191"/>
      <c r="G708" s="192"/>
    </row>
    <row r="709" spans="1:7" s="228" customFormat="1" x14ac:dyDescent="0.3">
      <c r="A709" s="231"/>
      <c r="B709" s="232"/>
      <c r="C709" s="233"/>
      <c r="D709" s="234"/>
      <c r="E709" s="190"/>
      <c r="F709" s="191"/>
      <c r="G709" s="192"/>
    </row>
    <row r="710" spans="1:7" s="228" customFormat="1" x14ac:dyDescent="0.3">
      <c r="A710" s="231"/>
      <c r="B710" s="232"/>
      <c r="C710" s="233"/>
      <c r="D710" s="234"/>
      <c r="E710" s="190"/>
      <c r="F710" s="191"/>
      <c r="G710" s="192"/>
    </row>
    <row r="711" spans="1:7" s="228" customFormat="1" x14ac:dyDescent="0.3">
      <c r="A711" s="231"/>
      <c r="B711" s="232"/>
      <c r="C711" s="233"/>
      <c r="D711" s="234"/>
      <c r="E711" s="190"/>
      <c r="F711" s="191"/>
      <c r="G711" s="192"/>
    </row>
    <row r="712" spans="1:7" s="228" customFormat="1" x14ac:dyDescent="0.3">
      <c r="A712" s="231"/>
      <c r="B712" s="232"/>
      <c r="C712" s="233"/>
      <c r="D712" s="234"/>
      <c r="E712" s="190"/>
      <c r="F712" s="191"/>
      <c r="G712" s="192"/>
    </row>
    <row r="713" spans="1:7" s="228" customFormat="1" x14ac:dyDescent="0.3">
      <c r="A713" s="231"/>
      <c r="B713" s="232"/>
      <c r="C713" s="233"/>
      <c r="D713" s="234"/>
      <c r="E713" s="190"/>
      <c r="F713" s="191"/>
      <c r="G713" s="192"/>
    </row>
    <row r="714" spans="1:7" s="228" customFormat="1" x14ac:dyDescent="0.3">
      <c r="A714" s="231"/>
      <c r="B714" s="232"/>
      <c r="C714" s="233"/>
      <c r="D714" s="234"/>
      <c r="E714" s="190"/>
      <c r="F714" s="191"/>
      <c r="G714" s="192"/>
    </row>
    <row r="715" spans="1:7" s="228" customFormat="1" x14ac:dyDescent="0.3">
      <c r="A715" s="231"/>
      <c r="B715" s="232"/>
      <c r="C715" s="233"/>
      <c r="D715" s="234"/>
      <c r="E715" s="190"/>
      <c r="F715" s="191"/>
      <c r="G715" s="192"/>
    </row>
    <row r="716" spans="1:7" s="228" customFormat="1" x14ac:dyDescent="0.3">
      <c r="A716" s="231"/>
      <c r="B716" s="232"/>
      <c r="C716" s="233"/>
      <c r="D716" s="234"/>
      <c r="E716" s="190"/>
      <c r="F716" s="191"/>
      <c r="G716" s="192"/>
    </row>
    <row r="717" spans="1:7" s="228" customFormat="1" x14ac:dyDescent="0.3">
      <c r="A717" s="231"/>
      <c r="B717" s="232"/>
      <c r="C717" s="233"/>
      <c r="D717" s="234"/>
      <c r="E717" s="190"/>
      <c r="F717" s="191"/>
      <c r="G717" s="192"/>
    </row>
    <row r="718" spans="1:7" s="228" customFormat="1" x14ac:dyDescent="0.3">
      <c r="A718" s="231"/>
      <c r="B718" s="232"/>
      <c r="C718" s="233"/>
      <c r="D718" s="234"/>
      <c r="E718" s="190"/>
      <c r="F718" s="191"/>
      <c r="G718" s="192"/>
    </row>
    <row r="719" spans="1:7" s="228" customFormat="1" x14ac:dyDescent="0.3">
      <c r="A719" s="231"/>
      <c r="B719" s="232"/>
      <c r="C719" s="233"/>
      <c r="D719" s="234"/>
      <c r="E719" s="190"/>
      <c r="F719" s="191"/>
      <c r="G719" s="192"/>
    </row>
    <row r="720" spans="1:7" s="228" customFormat="1" x14ac:dyDescent="0.3">
      <c r="A720" s="231"/>
      <c r="B720" s="232"/>
      <c r="C720" s="233"/>
      <c r="D720" s="234"/>
      <c r="E720" s="190"/>
      <c r="F720" s="191"/>
      <c r="G720" s="192"/>
    </row>
    <row r="721" spans="1:7" s="228" customFormat="1" x14ac:dyDescent="0.3">
      <c r="A721" s="231"/>
      <c r="B721" s="232"/>
      <c r="C721" s="233"/>
      <c r="D721" s="234"/>
      <c r="E721" s="190"/>
      <c r="F721" s="191"/>
      <c r="G721" s="192"/>
    </row>
    <row r="722" spans="1:7" s="228" customFormat="1" x14ac:dyDescent="0.3">
      <c r="A722" s="231"/>
      <c r="B722" s="232"/>
      <c r="C722" s="233"/>
      <c r="D722" s="234"/>
      <c r="E722" s="190"/>
      <c r="F722" s="191"/>
      <c r="G722" s="192"/>
    </row>
    <row r="723" spans="1:7" s="228" customFormat="1" x14ac:dyDescent="0.3">
      <c r="A723" s="231"/>
      <c r="B723" s="232"/>
      <c r="C723" s="233"/>
      <c r="D723" s="234"/>
      <c r="E723" s="190"/>
      <c r="F723" s="191"/>
      <c r="G723" s="192"/>
    </row>
    <row r="724" spans="1:7" s="228" customFormat="1" x14ac:dyDescent="0.3">
      <c r="A724" s="231"/>
      <c r="B724" s="232"/>
      <c r="C724" s="233"/>
      <c r="D724" s="234"/>
      <c r="E724" s="190"/>
      <c r="F724" s="191"/>
      <c r="G724" s="192"/>
    </row>
    <row r="725" spans="1:7" s="228" customFormat="1" x14ac:dyDescent="0.3">
      <c r="A725" s="231"/>
      <c r="B725" s="232"/>
      <c r="C725" s="233"/>
      <c r="D725" s="234"/>
      <c r="E725" s="190"/>
      <c r="F725" s="191"/>
      <c r="G725" s="192"/>
    </row>
    <row r="726" spans="1:7" s="228" customFormat="1" x14ac:dyDescent="0.3">
      <c r="A726" s="231"/>
      <c r="B726" s="232"/>
      <c r="C726" s="233"/>
      <c r="D726" s="234"/>
      <c r="E726" s="190"/>
      <c r="F726" s="191"/>
      <c r="G726" s="192"/>
    </row>
    <row r="727" spans="1:7" s="228" customFormat="1" x14ac:dyDescent="0.3">
      <c r="A727" s="231"/>
      <c r="B727" s="232"/>
      <c r="C727" s="233"/>
      <c r="D727" s="234"/>
      <c r="E727" s="190"/>
      <c r="F727" s="191"/>
      <c r="G727" s="192"/>
    </row>
    <row r="728" spans="1:7" s="228" customFormat="1" x14ac:dyDescent="0.3">
      <c r="A728" s="231"/>
      <c r="B728" s="232"/>
      <c r="C728" s="233"/>
      <c r="D728" s="234"/>
      <c r="E728" s="190"/>
      <c r="F728" s="191"/>
      <c r="G728" s="192"/>
    </row>
    <row r="729" spans="1:7" s="228" customFormat="1" x14ac:dyDescent="0.3">
      <c r="A729" s="231"/>
      <c r="B729" s="232"/>
      <c r="C729" s="233"/>
      <c r="D729" s="234"/>
      <c r="E729" s="190"/>
      <c r="F729" s="191"/>
      <c r="G729" s="192"/>
    </row>
    <row r="730" spans="1:7" s="228" customFormat="1" x14ac:dyDescent="0.3">
      <c r="A730" s="231"/>
      <c r="B730" s="232"/>
      <c r="C730" s="233"/>
      <c r="D730" s="234"/>
      <c r="E730" s="190"/>
      <c r="F730" s="191"/>
      <c r="G730" s="192"/>
    </row>
    <row r="731" spans="1:7" s="228" customFormat="1" x14ac:dyDescent="0.3">
      <c r="A731" s="231"/>
      <c r="B731" s="232"/>
      <c r="C731" s="233"/>
      <c r="D731" s="234"/>
      <c r="E731" s="190"/>
      <c r="F731" s="191"/>
      <c r="G731" s="192"/>
    </row>
    <row r="732" spans="1:7" s="228" customFormat="1" x14ac:dyDescent="0.3">
      <c r="A732" s="231"/>
      <c r="B732" s="232"/>
      <c r="C732" s="233"/>
      <c r="D732" s="234"/>
      <c r="E732" s="190"/>
      <c r="F732" s="191"/>
      <c r="G732" s="192"/>
    </row>
    <row r="733" spans="1:7" s="228" customFormat="1" x14ac:dyDescent="0.3">
      <c r="A733" s="231"/>
      <c r="B733" s="232"/>
      <c r="C733" s="233"/>
      <c r="D733" s="234"/>
      <c r="E733" s="190"/>
      <c r="F733" s="191"/>
      <c r="G733" s="192"/>
    </row>
    <row r="734" spans="1:7" s="228" customFormat="1" x14ac:dyDescent="0.3">
      <c r="A734" s="231"/>
      <c r="B734" s="232"/>
      <c r="C734" s="233"/>
      <c r="D734" s="234"/>
      <c r="E734" s="190"/>
      <c r="F734" s="191"/>
      <c r="G734" s="192"/>
    </row>
    <row r="735" spans="1:7" s="228" customFormat="1" x14ac:dyDescent="0.3">
      <c r="A735" s="231"/>
      <c r="B735" s="232"/>
      <c r="C735" s="233"/>
      <c r="D735" s="234"/>
      <c r="E735" s="190"/>
      <c r="F735" s="191"/>
      <c r="G735" s="192"/>
    </row>
    <row r="736" spans="1:7" s="228" customFormat="1" x14ac:dyDescent="0.3">
      <c r="A736" s="231"/>
      <c r="B736" s="232"/>
      <c r="C736" s="233"/>
      <c r="D736" s="234"/>
      <c r="E736" s="190"/>
      <c r="F736" s="191"/>
      <c r="G736" s="192"/>
    </row>
    <row r="737" spans="1:7" s="228" customFormat="1" x14ac:dyDescent="0.3">
      <c r="A737" s="231"/>
      <c r="B737" s="232"/>
      <c r="C737" s="233"/>
      <c r="D737" s="234"/>
      <c r="E737" s="190"/>
      <c r="F737" s="191"/>
      <c r="G737" s="192"/>
    </row>
    <row r="738" spans="1:7" s="228" customFormat="1" x14ac:dyDescent="0.3">
      <c r="A738" s="231"/>
      <c r="B738" s="232"/>
      <c r="C738" s="233"/>
      <c r="D738" s="234"/>
      <c r="E738" s="190"/>
      <c r="F738" s="191"/>
      <c r="G738" s="192"/>
    </row>
    <row r="739" spans="1:7" s="228" customFormat="1" x14ac:dyDescent="0.3">
      <c r="A739" s="231"/>
      <c r="B739" s="232"/>
      <c r="C739" s="233"/>
      <c r="D739" s="234"/>
      <c r="E739" s="190"/>
      <c r="F739" s="191"/>
      <c r="G739" s="192"/>
    </row>
    <row r="740" spans="1:7" s="228" customFormat="1" x14ac:dyDescent="0.3">
      <c r="A740" s="231"/>
      <c r="B740" s="232"/>
      <c r="C740" s="233"/>
      <c r="D740" s="234"/>
      <c r="E740" s="190"/>
      <c r="F740" s="191"/>
      <c r="G740" s="192"/>
    </row>
    <row r="741" spans="1:7" s="228" customFormat="1" x14ac:dyDescent="0.3">
      <c r="A741" s="231"/>
      <c r="B741" s="232"/>
      <c r="C741" s="233"/>
      <c r="D741" s="234"/>
      <c r="E741" s="190"/>
      <c r="F741" s="191"/>
      <c r="G741" s="192"/>
    </row>
    <row r="742" spans="1:7" s="228" customFormat="1" x14ac:dyDescent="0.3">
      <c r="A742" s="231"/>
      <c r="B742" s="232"/>
      <c r="C742" s="233"/>
      <c r="D742" s="234"/>
      <c r="E742" s="190"/>
      <c r="F742" s="191"/>
      <c r="G742" s="192"/>
    </row>
    <row r="743" spans="1:7" s="228" customFormat="1" x14ac:dyDescent="0.3">
      <c r="A743" s="231"/>
      <c r="B743" s="232"/>
      <c r="C743" s="233"/>
      <c r="D743" s="234"/>
      <c r="E743" s="190"/>
      <c r="F743" s="191"/>
      <c r="G743" s="192"/>
    </row>
    <row r="744" spans="1:7" s="228" customFormat="1" x14ac:dyDescent="0.3">
      <c r="A744" s="231"/>
      <c r="B744" s="232"/>
      <c r="C744" s="233"/>
      <c r="D744" s="234"/>
      <c r="E744" s="190"/>
      <c r="F744" s="191"/>
      <c r="G744" s="192"/>
    </row>
    <row r="745" spans="1:7" s="228" customFormat="1" x14ac:dyDescent="0.3">
      <c r="A745" s="231"/>
      <c r="B745" s="232"/>
      <c r="C745" s="233"/>
      <c r="D745" s="234"/>
      <c r="E745" s="190"/>
      <c r="F745" s="191"/>
      <c r="G745" s="192"/>
    </row>
    <row r="746" spans="1:7" s="228" customFormat="1" x14ac:dyDescent="0.3">
      <c r="A746" s="231"/>
      <c r="B746" s="232"/>
      <c r="C746" s="233"/>
      <c r="D746" s="234"/>
      <c r="E746" s="190"/>
      <c r="F746" s="191"/>
      <c r="G746" s="192"/>
    </row>
    <row r="747" spans="1:7" s="228" customFormat="1" x14ac:dyDescent="0.3">
      <c r="A747" s="231"/>
      <c r="B747" s="232"/>
      <c r="C747" s="233"/>
      <c r="D747" s="234"/>
      <c r="E747" s="190"/>
      <c r="F747" s="191"/>
      <c r="G747" s="192"/>
    </row>
    <row r="748" spans="1:7" s="228" customFormat="1" x14ac:dyDescent="0.3">
      <c r="A748" s="231"/>
      <c r="B748" s="232"/>
      <c r="C748" s="233"/>
      <c r="D748" s="234"/>
      <c r="E748" s="190"/>
      <c r="F748" s="191"/>
      <c r="G748" s="192"/>
    </row>
    <row r="749" spans="1:7" s="228" customFormat="1" x14ac:dyDescent="0.3">
      <c r="A749" s="231"/>
      <c r="B749" s="232"/>
      <c r="C749" s="233"/>
      <c r="D749" s="234"/>
      <c r="E749" s="190"/>
      <c r="F749" s="191"/>
      <c r="G749" s="192"/>
    </row>
    <row r="750" spans="1:7" s="228" customFormat="1" x14ac:dyDescent="0.3">
      <c r="A750" s="231"/>
      <c r="B750" s="232"/>
      <c r="C750" s="233"/>
      <c r="D750" s="234"/>
      <c r="E750" s="190"/>
      <c r="F750" s="191"/>
      <c r="G750" s="192"/>
    </row>
    <row r="751" spans="1:7" s="228" customFormat="1" x14ac:dyDescent="0.3">
      <c r="A751" s="231"/>
      <c r="B751" s="232"/>
      <c r="C751" s="233"/>
      <c r="D751" s="234"/>
      <c r="E751" s="190"/>
      <c r="F751" s="191"/>
      <c r="G751" s="192"/>
    </row>
    <row r="752" spans="1:7" s="228" customFormat="1" x14ac:dyDescent="0.3">
      <c r="A752" s="231"/>
      <c r="B752" s="232"/>
      <c r="C752" s="233"/>
      <c r="D752" s="234"/>
      <c r="E752" s="190"/>
      <c r="F752" s="191"/>
      <c r="G752" s="192"/>
    </row>
    <row r="753" spans="1:7" s="228" customFormat="1" x14ac:dyDescent="0.3">
      <c r="A753" s="231"/>
      <c r="B753" s="232"/>
      <c r="C753" s="233"/>
      <c r="D753" s="234"/>
      <c r="E753" s="190"/>
      <c r="F753" s="191"/>
      <c r="G753" s="192"/>
    </row>
    <row r="754" spans="1:7" s="228" customFormat="1" x14ac:dyDescent="0.3">
      <c r="A754" s="231"/>
      <c r="B754" s="232"/>
      <c r="C754" s="233"/>
      <c r="D754" s="234"/>
      <c r="E754" s="190"/>
      <c r="F754" s="191"/>
      <c r="G754" s="192"/>
    </row>
    <row r="755" spans="1:7" s="228" customFormat="1" x14ac:dyDescent="0.3">
      <c r="A755" s="231"/>
      <c r="B755" s="232"/>
      <c r="C755" s="233"/>
      <c r="D755" s="234"/>
      <c r="E755" s="190"/>
      <c r="F755" s="191"/>
      <c r="G755" s="192"/>
    </row>
    <row r="756" spans="1:7" s="228" customFormat="1" x14ac:dyDescent="0.3">
      <c r="A756" s="231"/>
      <c r="B756" s="232"/>
      <c r="C756" s="233"/>
      <c r="D756" s="234"/>
      <c r="E756" s="190"/>
      <c r="F756" s="191"/>
      <c r="G756" s="192"/>
    </row>
    <row r="757" spans="1:7" s="228" customFormat="1" x14ac:dyDescent="0.3">
      <c r="A757" s="231"/>
      <c r="B757" s="232"/>
      <c r="C757" s="233"/>
      <c r="D757" s="234"/>
      <c r="E757" s="190"/>
      <c r="F757" s="191"/>
      <c r="G757" s="192"/>
    </row>
    <row r="758" spans="1:7" s="228" customFormat="1" x14ac:dyDescent="0.3">
      <c r="A758" s="231"/>
      <c r="B758" s="232"/>
      <c r="C758" s="233"/>
      <c r="D758" s="234"/>
      <c r="E758" s="190"/>
      <c r="F758" s="191"/>
      <c r="G758" s="192"/>
    </row>
    <row r="759" spans="1:7" s="228" customFormat="1" x14ac:dyDescent="0.3">
      <c r="A759" s="231"/>
      <c r="B759" s="232"/>
      <c r="C759" s="233"/>
      <c r="D759" s="234"/>
      <c r="E759" s="190"/>
      <c r="F759" s="191"/>
      <c r="G759" s="192"/>
    </row>
    <row r="760" spans="1:7" s="228" customFormat="1" x14ac:dyDescent="0.3">
      <c r="A760" s="231"/>
      <c r="B760" s="232"/>
      <c r="C760" s="233"/>
      <c r="D760" s="234"/>
      <c r="E760" s="190"/>
      <c r="F760" s="191"/>
      <c r="G760" s="192"/>
    </row>
    <row r="761" spans="1:7" s="228" customFormat="1" x14ac:dyDescent="0.3">
      <c r="A761" s="231"/>
      <c r="B761" s="232"/>
      <c r="C761" s="233"/>
      <c r="D761" s="234"/>
      <c r="E761" s="190"/>
      <c r="F761" s="191"/>
      <c r="G761" s="192"/>
    </row>
    <row r="762" spans="1:7" s="228" customFormat="1" x14ac:dyDescent="0.3">
      <c r="A762" s="231"/>
      <c r="B762" s="232"/>
      <c r="C762" s="233"/>
      <c r="D762" s="234"/>
      <c r="E762" s="190"/>
      <c r="F762" s="191"/>
      <c r="G762" s="192"/>
    </row>
    <row r="763" spans="1:7" s="228" customFormat="1" x14ac:dyDescent="0.3">
      <c r="A763" s="231"/>
      <c r="B763" s="232"/>
      <c r="C763" s="233"/>
      <c r="D763" s="234"/>
      <c r="E763" s="190"/>
      <c r="F763" s="191"/>
      <c r="G763" s="192"/>
    </row>
    <row r="764" spans="1:7" s="228" customFormat="1" x14ac:dyDescent="0.3">
      <c r="A764" s="231"/>
      <c r="B764" s="232"/>
      <c r="C764" s="233"/>
      <c r="D764" s="234"/>
      <c r="E764" s="190"/>
      <c r="F764" s="191"/>
      <c r="G764" s="192"/>
    </row>
    <row r="765" spans="1:7" s="228" customFormat="1" x14ac:dyDescent="0.3">
      <c r="A765" s="231"/>
      <c r="B765" s="232"/>
      <c r="C765" s="233"/>
      <c r="D765" s="234"/>
      <c r="E765" s="190"/>
      <c r="F765" s="191"/>
      <c r="G765" s="192"/>
    </row>
    <row r="766" spans="1:7" s="228" customFormat="1" x14ac:dyDescent="0.3">
      <c r="A766" s="231"/>
      <c r="B766" s="232"/>
      <c r="C766" s="233"/>
      <c r="D766" s="234"/>
      <c r="E766" s="190"/>
      <c r="F766" s="191"/>
      <c r="G766" s="192"/>
    </row>
    <row r="767" spans="1:7" s="228" customFormat="1" x14ac:dyDescent="0.3">
      <c r="A767" s="231"/>
      <c r="B767" s="232"/>
      <c r="C767" s="233"/>
      <c r="D767" s="234"/>
      <c r="E767" s="190"/>
      <c r="F767" s="191"/>
      <c r="G767" s="192"/>
    </row>
    <row r="768" spans="1:7" s="228" customFormat="1" x14ac:dyDescent="0.3">
      <c r="A768" s="231"/>
      <c r="B768" s="232"/>
      <c r="C768" s="233"/>
      <c r="D768" s="234"/>
      <c r="E768" s="190"/>
      <c r="F768" s="191"/>
      <c r="G768" s="192"/>
    </row>
    <row r="769" spans="1:7" s="228" customFormat="1" x14ac:dyDescent="0.3">
      <c r="A769" s="231"/>
      <c r="B769" s="232"/>
      <c r="C769" s="233"/>
      <c r="D769" s="234"/>
      <c r="E769" s="190"/>
      <c r="F769" s="191"/>
      <c r="G769" s="192"/>
    </row>
    <row r="770" spans="1:7" s="228" customFormat="1" x14ac:dyDescent="0.3">
      <c r="A770" s="231"/>
      <c r="B770" s="232"/>
      <c r="C770" s="233"/>
      <c r="D770" s="234"/>
      <c r="E770" s="190"/>
      <c r="F770" s="191"/>
      <c r="G770" s="192"/>
    </row>
    <row r="771" spans="1:7" s="228" customFormat="1" x14ac:dyDescent="0.3">
      <c r="A771" s="231"/>
      <c r="B771" s="232"/>
      <c r="C771" s="233"/>
      <c r="D771" s="234"/>
      <c r="E771" s="190"/>
      <c r="F771" s="191"/>
      <c r="G771" s="192"/>
    </row>
    <row r="772" spans="1:7" s="228" customFormat="1" x14ac:dyDescent="0.3">
      <c r="A772" s="231"/>
      <c r="B772" s="232"/>
      <c r="C772" s="233"/>
      <c r="D772" s="234"/>
      <c r="E772" s="190"/>
      <c r="F772" s="191"/>
      <c r="G772" s="192"/>
    </row>
    <row r="773" spans="1:7" s="228" customFormat="1" x14ac:dyDescent="0.3">
      <c r="A773" s="231"/>
      <c r="B773" s="232"/>
      <c r="C773" s="233"/>
      <c r="D773" s="234"/>
      <c r="E773" s="190"/>
      <c r="F773" s="191"/>
      <c r="G773" s="192"/>
    </row>
    <row r="774" spans="1:7" s="228" customFormat="1" x14ac:dyDescent="0.3">
      <c r="A774" s="231"/>
      <c r="B774" s="232"/>
      <c r="C774" s="233"/>
      <c r="D774" s="234"/>
      <c r="E774" s="190"/>
      <c r="F774" s="191"/>
      <c r="G774" s="192"/>
    </row>
    <row r="775" spans="1:7" s="228" customFormat="1" x14ac:dyDescent="0.3">
      <c r="A775" s="231"/>
      <c r="B775" s="232"/>
      <c r="C775" s="233"/>
      <c r="D775" s="234"/>
      <c r="E775" s="190"/>
      <c r="F775" s="191"/>
      <c r="G775" s="192"/>
    </row>
    <row r="776" spans="1:7" s="228" customFormat="1" x14ac:dyDescent="0.3">
      <c r="A776" s="231"/>
      <c r="B776" s="232"/>
      <c r="C776" s="233"/>
      <c r="D776" s="234"/>
      <c r="E776" s="190"/>
      <c r="F776" s="191"/>
      <c r="G776" s="192"/>
    </row>
    <row r="777" spans="1:7" s="228" customFormat="1" x14ac:dyDescent="0.3">
      <c r="A777" s="231"/>
      <c r="B777" s="232"/>
      <c r="C777" s="233"/>
      <c r="D777" s="234"/>
      <c r="E777" s="190"/>
      <c r="F777" s="191"/>
      <c r="G777" s="192"/>
    </row>
    <row r="778" spans="1:7" s="228" customFormat="1" x14ac:dyDescent="0.3">
      <c r="A778" s="231"/>
      <c r="B778" s="232"/>
      <c r="C778" s="233"/>
      <c r="D778" s="234"/>
      <c r="E778" s="190"/>
      <c r="F778" s="191"/>
      <c r="G778" s="192"/>
    </row>
    <row r="779" spans="1:7" s="228" customFormat="1" x14ac:dyDescent="0.3">
      <c r="A779" s="231"/>
      <c r="B779" s="232"/>
      <c r="C779" s="233"/>
      <c r="D779" s="234"/>
      <c r="E779" s="190"/>
      <c r="F779" s="191"/>
      <c r="G779" s="192"/>
    </row>
    <row r="780" spans="1:7" s="228" customFormat="1" x14ac:dyDescent="0.3">
      <c r="A780" s="231"/>
      <c r="B780" s="232"/>
      <c r="C780" s="233"/>
      <c r="D780" s="234"/>
      <c r="E780" s="190"/>
      <c r="F780" s="191"/>
      <c r="G780" s="192"/>
    </row>
    <row r="781" spans="1:7" s="228" customFormat="1" x14ac:dyDescent="0.3">
      <c r="A781" s="231"/>
      <c r="B781" s="232"/>
      <c r="C781" s="233"/>
      <c r="D781" s="234"/>
      <c r="E781" s="190"/>
      <c r="F781" s="191"/>
      <c r="G781" s="192"/>
    </row>
    <row r="782" spans="1:7" s="228" customFormat="1" x14ac:dyDescent="0.3">
      <c r="A782" s="231"/>
      <c r="B782" s="232"/>
      <c r="C782" s="233"/>
      <c r="D782" s="234"/>
      <c r="E782" s="190"/>
      <c r="F782" s="191"/>
      <c r="G782" s="192"/>
    </row>
    <row r="783" spans="1:7" s="228" customFormat="1" x14ac:dyDescent="0.3">
      <c r="A783" s="231"/>
      <c r="B783" s="232"/>
      <c r="C783" s="233"/>
      <c r="D783" s="234"/>
      <c r="E783" s="190"/>
      <c r="F783" s="191"/>
      <c r="G783" s="192"/>
    </row>
    <row r="784" spans="1:7" s="228" customFormat="1" x14ac:dyDescent="0.3">
      <c r="A784" s="231"/>
      <c r="B784" s="232"/>
      <c r="C784" s="233"/>
      <c r="D784" s="234"/>
      <c r="E784" s="190"/>
      <c r="F784" s="191"/>
      <c r="G784" s="192"/>
    </row>
    <row r="785" spans="1:7" s="228" customFormat="1" x14ac:dyDescent="0.3">
      <c r="A785" s="231"/>
      <c r="B785" s="232"/>
      <c r="C785" s="233"/>
      <c r="D785" s="234"/>
      <c r="E785" s="190"/>
      <c r="F785" s="191"/>
      <c r="G785" s="192"/>
    </row>
    <row r="786" spans="1:7" s="228" customFormat="1" x14ac:dyDescent="0.3">
      <c r="A786" s="231"/>
      <c r="B786" s="232"/>
      <c r="C786" s="233"/>
      <c r="D786" s="234"/>
      <c r="E786" s="190"/>
      <c r="F786" s="191"/>
      <c r="G786" s="192"/>
    </row>
    <row r="787" spans="1:7" s="228" customFormat="1" x14ac:dyDescent="0.3">
      <c r="A787" s="231"/>
      <c r="B787" s="232"/>
      <c r="C787" s="233"/>
      <c r="D787" s="234"/>
      <c r="E787" s="190"/>
      <c r="F787" s="191"/>
      <c r="G787" s="192"/>
    </row>
    <row r="788" spans="1:7" s="228" customFormat="1" x14ac:dyDescent="0.3">
      <c r="A788" s="231"/>
      <c r="B788" s="232"/>
      <c r="C788" s="233"/>
      <c r="D788" s="234"/>
      <c r="E788" s="190"/>
      <c r="F788" s="191"/>
      <c r="G788" s="192"/>
    </row>
    <row r="789" spans="1:7" s="228" customFormat="1" x14ac:dyDescent="0.3">
      <c r="A789" s="231"/>
      <c r="B789" s="232"/>
      <c r="C789" s="233"/>
      <c r="D789" s="234"/>
      <c r="E789" s="190"/>
      <c r="F789" s="191"/>
      <c r="G789" s="192"/>
    </row>
    <row r="790" spans="1:7" s="228" customFormat="1" x14ac:dyDescent="0.3">
      <c r="A790" s="231"/>
      <c r="B790" s="232"/>
      <c r="C790" s="233"/>
      <c r="D790" s="234"/>
      <c r="E790" s="190"/>
      <c r="F790" s="191"/>
      <c r="G790" s="192"/>
    </row>
    <row r="791" spans="1:7" s="228" customFormat="1" x14ac:dyDescent="0.3">
      <c r="A791" s="231"/>
      <c r="B791" s="232"/>
      <c r="C791" s="233"/>
      <c r="D791" s="234"/>
      <c r="E791" s="190"/>
      <c r="F791" s="191"/>
      <c r="G791" s="192"/>
    </row>
    <row r="792" spans="1:7" s="228" customFormat="1" x14ac:dyDescent="0.3">
      <c r="A792" s="231"/>
      <c r="B792" s="232"/>
      <c r="C792" s="233"/>
      <c r="D792" s="234"/>
      <c r="E792" s="190"/>
      <c r="F792" s="191"/>
      <c r="G792" s="192"/>
    </row>
    <row r="793" spans="1:7" s="228" customFormat="1" x14ac:dyDescent="0.3">
      <c r="A793" s="231"/>
      <c r="B793" s="232"/>
      <c r="C793" s="233"/>
      <c r="D793" s="234"/>
      <c r="E793" s="190"/>
      <c r="F793" s="191"/>
      <c r="G793" s="192"/>
    </row>
    <row r="794" spans="1:7" s="228" customFormat="1" x14ac:dyDescent="0.3">
      <c r="A794" s="231"/>
      <c r="B794" s="232"/>
      <c r="C794" s="233"/>
      <c r="D794" s="234"/>
      <c r="E794" s="190"/>
      <c r="F794" s="191"/>
      <c r="G794" s="192"/>
    </row>
    <row r="795" spans="1:7" s="228" customFormat="1" x14ac:dyDescent="0.3">
      <c r="A795" s="231"/>
      <c r="B795" s="232"/>
      <c r="C795" s="233"/>
      <c r="D795" s="234"/>
      <c r="E795" s="190"/>
      <c r="F795" s="191"/>
      <c r="G795" s="192"/>
    </row>
    <row r="796" spans="1:7" s="228" customFormat="1" x14ac:dyDescent="0.3">
      <c r="A796" s="231"/>
      <c r="B796" s="232"/>
      <c r="C796" s="233"/>
      <c r="D796" s="234"/>
      <c r="E796" s="190"/>
      <c r="F796" s="191"/>
      <c r="G796" s="192"/>
    </row>
    <row r="797" spans="1:7" s="228" customFormat="1" x14ac:dyDescent="0.3">
      <c r="A797" s="231"/>
      <c r="B797" s="232"/>
      <c r="C797" s="233"/>
      <c r="D797" s="234"/>
      <c r="E797" s="190"/>
      <c r="F797" s="191"/>
      <c r="G797" s="192"/>
    </row>
    <row r="798" spans="1:7" s="228" customFormat="1" x14ac:dyDescent="0.3">
      <c r="A798" s="231"/>
      <c r="B798" s="232"/>
      <c r="C798" s="233"/>
      <c r="D798" s="234"/>
      <c r="E798" s="190"/>
      <c r="F798" s="191"/>
      <c r="G798" s="192"/>
    </row>
    <row r="799" spans="1:7" s="228" customFormat="1" x14ac:dyDescent="0.3">
      <c r="A799" s="231"/>
      <c r="B799" s="232"/>
      <c r="C799" s="233"/>
      <c r="D799" s="234"/>
      <c r="E799" s="190"/>
      <c r="F799" s="191"/>
      <c r="G799" s="192"/>
    </row>
    <row r="800" spans="1:7" s="228" customFormat="1" x14ac:dyDescent="0.3">
      <c r="A800" s="231"/>
      <c r="B800" s="232"/>
      <c r="C800" s="233"/>
      <c r="D800" s="234"/>
      <c r="E800" s="190"/>
      <c r="F800" s="191"/>
      <c r="G800" s="192"/>
    </row>
    <row r="801" spans="1:7" s="228" customFormat="1" x14ac:dyDescent="0.3">
      <c r="A801" s="231"/>
      <c r="B801" s="232"/>
      <c r="C801" s="233"/>
      <c r="D801" s="234"/>
      <c r="E801" s="190"/>
      <c r="F801" s="191"/>
      <c r="G801" s="192"/>
    </row>
    <row r="802" spans="1:7" s="228" customFormat="1" x14ac:dyDescent="0.3">
      <c r="A802" s="231"/>
      <c r="B802" s="232"/>
      <c r="C802" s="233"/>
      <c r="D802" s="234"/>
      <c r="E802" s="190"/>
      <c r="F802" s="191"/>
      <c r="G802" s="192"/>
    </row>
    <row r="803" spans="1:7" s="228" customFormat="1" x14ac:dyDescent="0.3">
      <c r="A803" s="231"/>
      <c r="B803" s="232"/>
      <c r="C803" s="233"/>
      <c r="D803" s="234"/>
      <c r="E803" s="190"/>
      <c r="F803" s="191"/>
      <c r="G803" s="192"/>
    </row>
    <row r="804" spans="1:7" s="228" customFormat="1" x14ac:dyDescent="0.3">
      <c r="A804" s="231"/>
      <c r="B804" s="232"/>
      <c r="C804" s="233"/>
      <c r="D804" s="234"/>
      <c r="E804" s="190"/>
      <c r="F804" s="191"/>
      <c r="G804" s="192"/>
    </row>
    <row r="805" spans="1:7" s="228" customFormat="1" x14ac:dyDescent="0.3">
      <c r="A805" s="231"/>
      <c r="B805" s="232"/>
      <c r="C805" s="233"/>
      <c r="D805" s="234"/>
      <c r="E805" s="190"/>
      <c r="F805" s="191"/>
      <c r="G805" s="192"/>
    </row>
    <row r="806" spans="1:7" s="228" customFormat="1" x14ac:dyDescent="0.3">
      <c r="A806" s="231"/>
      <c r="B806" s="232"/>
      <c r="C806" s="233"/>
      <c r="D806" s="234"/>
      <c r="E806" s="190"/>
      <c r="F806" s="191"/>
      <c r="G806" s="192"/>
    </row>
    <row r="807" spans="1:7" s="228" customFormat="1" x14ac:dyDescent="0.3">
      <c r="A807" s="231"/>
      <c r="B807" s="232"/>
      <c r="C807" s="233"/>
      <c r="D807" s="234"/>
      <c r="E807" s="190"/>
      <c r="F807" s="191"/>
      <c r="G807" s="192"/>
    </row>
    <row r="808" spans="1:7" s="228" customFormat="1" x14ac:dyDescent="0.3">
      <c r="A808" s="231"/>
      <c r="B808" s="232"/>
      <c r="C808" s="233"/>
      <c r="D808" s="234"/>
      <c r="E808" s="190"/>
      <c r="F808" s="191"/>
      <c r="G808" s="192"/>
    </row>
    <row r="809" spans="1:7" s="228" customFormat="1" x14ac:dyDescent="0.3">
      <c r="A809" s="231"/>
      <c r="B809" s="232"/>
      <c r="C809" s="233"/>
      <c r="D809" s="234"/>
      <c r="E809" s="190"/>
      <c r="F809" s="191"/>
      <c r="G809" s="192"/>
    </row>
    <row r="810" spans="1:7" s="228" customFormat="1" x14ac:dyDescent="0.3">
      <c r="A810" s="231"/>
      <c r="B810" s="232"/>
      <c r="C810" s="233"/>
      <c r="D810" s="234"/>
      <c r="E810" s="190"/>
      <c r="F810" s="191"/>
      <c r="G810" s="192"/>
    </row>
    <row r="811" spans="1:7" s="228" customFormat="1" x14ac:dyDescent="0.3">
      <c r="A811" s="231"/>
      <c r="B811" s="232"/>
      <c r="C811" s="233"/>
      <c r="D811" s="234"/>
      <c r="E811" s="190"/>
      <c r="F811" s="191"/>
      <c r="G811" s="192"/>
    </row>
    <row r="812" spans="1:7" s="228" customFormat="1" x14ac:dyDescent="0.3">
      <c r="A812" s="231"/>
      <c r="B812" s="232"/>
      <c r="C812" s="233"/>
      <c r="D812" s="234"/>
      <c r="E812" s="190"/>
      <c r="F812" s="191"/>
      <c r="G812" s="192"/>
    </row>
    <row r="813" spans="1:7" s="228" customFormat="1" x14ac:dyDescent="0.3">
      <c r="A813" s="231"/>
      <c r="B813" s="232"/>
      <c r="C813" s="233"/>
      <c r="D813" s="234"/>
      <c r="E813" s="190"/>
      <c r="F813" s="191"/>
      <c r="G813" s="192"/>
    </row>
    <row r="814" spans="1:7" s="228" customFormat="1" x14ac:dyDescent="0.3">
      <c r="A814" s="231"/>
      <c r="B814" s="232"/>
      <c r="C814" s="233"/>
      <c r="D814" s="234"/>
      <c r="E814" s="190"/>
      <c r="F814" s="191"/>
      <c r="G814" s="192"/>
    </row>
    <row r="815" spans="1:7" s="228" customFormat="1" x14ac:dyDescent="0.3">
      <c r="A815" s="231"/>
      <c r="B815" s="232"/>
      <c r="C815" s="233"/>
      <c r="D815" s="234"/>
      <c r="E815" s="190"/>
      <c r="F815" s="191"/>
      <c r="G815" s="192"/>
    </row>
    <row r="816" spans="1:7" s="228" customFormat="1" x14ac:dyDescent="0.3">
      <c r="A816" s="231"/>
      <c r="B816" s="232"/>
      <c r="C816" s="233"/>
      <c r="D816" s="234"/>
      <c r="E816" s="190"/>
      <c r="F816" s="191"/>
      <c r="G816" s="192"/>
    </row>
    <row r="817" spans="1:7" s="228" customFormat="1" x14ac:dyDescent="0.3">
      <c r="A817" s="231"/>
      <c r="B817" s="232"/>
      <c r="C817" s="233"/>
      <c r="D817" s="234"/>
      <c r="E817" s="190"/>
      <c r="F817" s="191"/>
      <c r="G817" s="192"/>
    </row>
    <row r="818" spans="1:7" s="228" customFormat="1" x14ac:dyDescent="0.3">
      <c r="A818" s="231"/>
      <c r="B818" s="232"/>
      <c r="C818" s="233"/>
      <c r="D818" s="234"/>
      <c r="E818" s="190"/>
      <c r="F818" s="191"/>
      <c r="G818" s="192"/>
    </row>
    <row r="819" spans="1:7" s="228" customFormat="1" x14ac:dyDescent="0.3">
      <c r="A819" s="231"/>
      <c r="B819" s="232"/>
      <c r="C819" s="233"/>
      <c r="D819" s="234"/>
      <c r="E819" s="190"/>
      <c r="F819" s="191"/>
      <c r="G819" s="192"/>
    </row>
    <row r="820" spans="1:7" s="228" customFormat="1" x14ac:dyDescent="0.3">
      <c r="A820" s="231"/>
      <c r="B820" s="232"/>
      <c r="C820" s="233"/>
      <c r="D820" s="234"/>
      <c r="E820" s="190"/>
      <c r="F820" s="191"/>
      <c r="G820" s="192"/>
    </row>
    <row r="821" spans="1:7" s="228" customFormat="1" x14ac:dyDescent="0.3">
      <c r="A821" s="231"/>
      <c r="B821" s="232"/>
      <c r="C821" s="233"/>
      <c r="D821" s="234"/>
      <c r="E821" s="190"/>
      <c r="F821" s="191"/>
      <c r="G821" s="192"/>
    </row>
    <row r="822" spans="1:7" s="228" customFormat="1" x14ac:dyDescent="0.3">
      <c r="A822" s="231"/>
      <c r="B822" s="232"/>
      <c r="C822" s="233"/>
      <c r="D822" s="234"/>
      <c r="E822" s="190"/>
      <c r="F822" s="191"/>
      <c r="G822" s="192"/>
    </row>
    <row r="823" spans="1:7" s="228" customFormat="1" x14ac:dyDescent="0.3">
      <c r="A823" s="231"/>
      <c r="B823" s="232"/>
      <c r="C823" s="233"/>
      <c r="D823" s="234"/>
      <c r="E823" s="190"/>
      <c r="F823" s="191"/>
      <c r="G823" s="192"/>
    </row>
    <row r="824" spans="1:7" s="228" customFormat="1" x14ac:dyDescent="0.3">
      <c r="A824" s="231"/>
      <c r="B824" s="232"/>
      <c r="C824" s="233"/>
      <c r="D824" s="234"/>
      <c r="E824" s="190"/>
      <c r="F824" s="191"/>
      <c r="G824" s="192"/>
    </row>
    <row r="825" spans="1:7" s="228" customFormat="1" x14ac:dyDescent="0.3">
      <c r="A825" s="231"/>
      <c r="B825" s="232"/>
      <c r="C825" s="233"/>
      <c r="D825" s="234"/>
      <c r="E825" s="190"/>
      <c r="F825" s="191"/>
      <c r="G825" s="192"/>
    </row>
    <row r="826" spans="1:7" s="228" customFormat="1" x14ac:dyDescent="0.3">
      <c r="A826" s="231"/>
      <c r="B826" s="232"/>
      <c r="C826" s="233"/>
      <c r="D826" s="234"/>
      <c r="E826" s="190"/>
      <c r="F826" s="191"/>
      <c r="G826" s="192"/>
    </row>
    <row r="827" spans="1:7" s="228" customFormat="1" x14ac:dyDescent="0.3">
      <c r="A827" s="231"/>
      <c r="B827" s="232"/>
      <c r="C827" s="233"/>
      <c r="D827" s="234"/>
      <c r="E827" s="190"/>
      <c r="F827" s="191"/>
      <c r="G827" s="192"/>
    </row>
    <row r="828" spans="1:7" s="228" customFormat="1" x14ac:dyDescent="0.3">
      <c r="A828" s="231"/>
      <c r="B828" s="232"/>
      <c r="C828" s="233"/>
      <c r="D828" s="234"/>
      <c r="E828" s="190"/>
      <c r="F828" s="191"/>
      <c r="G828" s="192"/>
    </row>
    <row r="829" spans="1:7" s="228" customFormat="1" x14ac:dyDescent="0.3">
      <c r="A829" s="231"/>
      <c r="B829" s="232"/>
      <c r="C829" s="233"/>
      <c r="D829" s="234"/>
      <c r="E829" s="190"/>
      <c r="F829" s="191"/>
      <c r="G829" s="192"/>
    </row>
    <row r="830" spans="1:7" s="228" customFormat="1" x14ac:dyDescent="0.3">
      <c r="A830" s="231"/>
      <c r="B830" s="232"/>
      <c r="C830" s="233"/>
      <c r="D830" s="234"/>
      <c r="E830" s="190"/>
      <c r="F830" s="191"/>
      <c r="G830" s="192"/>
    </row>
    <row r="831" spans="1:7" s="228" customFormat="1" x14ac:dyDescent="0.3">
      <c r="A831" s="231"/>
      <c r="B831" s="232"/>
      <c r="C831" s="233"/>
      <c r="D831" s="234"/>
      <c r="E831" s="190"/>
      <c r="F831" s="191"/>
      <c r="G831" s="192"/>
    </row>
    <row r="832" spans="1:7" s="228" customFormat="1" x14ac:dyDescent="0.3">
      <c r="A832" s="231"/>
      <c r="B832" s="232"/>
      <c r="C832" s="233"/>
      <c r="D832" s="234"/>
      <c r="E832" s="190"/>
      <c r="F832" s="191"/>
      <c r="G832" s="192"/>
    </row>
    <row r="833" spans="1:7" s="228" customFormat="1" x14ac:dyDescent="0.3">
      <c r="A833" s="231"/>
      <c r="B833" s="232"/>
      <c r="C833" s="233"/>
      <c r="D833" s="234"/>
      <c r="E833" s="190"/>
      <c r="F833" s="191"/>
      <c r="G833" s="192"/>
    </row>
    <row r="834" spans="1:7" s="228" customFormat="1" x14ac:dyDescent="0.3">
      <c r="A834" s="231"/>
      <c r="B834" s="232"/>
      <c r="C834" s="233"/>
      <c r="D834" s="234"/>
      <c r="E834" s="190"/>
      <c r="F834" s="191"/>
      <c r="G834" s="192"/>
    </row>
    <row r="835" spans="1:7" s="228" customFormat="1" x14ac:dyDescent="0.3">
      <c r="A835" s="231"/>
      <c r="B835" s="232"/>
      <c r="C835" s="233"/>
      <c r="D835" s="234"/>
      <c r="E835" s="190"/>
      <c r="F835" s="191"/>
      <c r="G835" s="192"/>
    </row>
    <row r="836" spans="1:7" s="228" customFormat="1" x14ac:dyDescent="0.3">
      <c r="A836" s="231"/>
      <c r="B836" s="232"/>
      <c r="C836" s="233"/>
      <c r="D836" s="234"/>
      <c r="E836" s="190"/>
      <c r="F836" s="191"/>
      <c r="G836" s="192"/>
    </row>
    <row r="837" spans="1:7" s="228" customFormat="1" x14ac:dyDescent="0.3">
      <c r="A837" s="231"/>
      <c r="B837" s="232"/>
      <c r="C837" s="233"/>
      <c r="D837" s="234"/>
      <c r="E837" s="190"/>
      <c r="F837" s="191"/>
      <c r="G837" s="192"/>
    </row>
    <row r="838" spans="1:7" s="228" customFormat="1" x14ac:dyDescent="0.3">
      <c r="A838" s="231"/>
      <c r="B838" s="232"/>
      <c r="C838" s="233"/>
      <c r="D838" s="234"/>
      <c r="E838" s="190"/>
      <c r="F838" s="191"/>
      <c r="G838" s="192"/>
    </row>
    <row r="839" spans="1:7" s="228" customFormat="1" x14ac:dyDescent="0.3">
      <c r="A839" s="231"/>
      <c r="B839" s="232"/>
      <c r="C839" s="233"/>
      <c r="D839" s="234"/>
      <c r="E839" s="190"/>
      <c r="F839" s="191"/>
      <c r="G839" s="192"/>
    </row>
    <row r="840" spans="1:7" s="228" customFormat="1" x14ac:dyDescent="0.3">
      <c r="A840" s="231"/>
      <c r="B840" s="232"/>
      <c r="C840" s="233"/>
      <c r="D840" s="234"/>
      <c r="E840" s="190"/>
      <c r="F840" s="191"/>
      <c r="G840" s="192"/>
    </row>
    <row r="841" spans="1:7" s="228" customFormat="1" x14ac:dyDescent="0.3">
      <c r="A841" s="231"/>
      <c r="B841" s="232"/>
      <c r="C841" s="233"/>
      <c r="D841" s="234"/>
      <c r="E841" s="190"/>
      <c r="F841" s="191"/>
      <c r="G841" s="192"/>
    </row>
    <row r="842" spans="1:7" s="228" customFormat="1" x14ac:dyDescent="0.3">
      <c r="A842" s="231"/>
      <c r="B842" s="232"/>
      <c r="C842" s="233"/>
      <c r="D842" s="234"/>
      <c r="E842" s="190"/>
      <c r="F842" s="191"/>
      <c r="G842" s="192"/>
    </row>
    <row r="843" spans="1:7" s="228" customFormat="1" x14ac:dyDescent="0.3">
      <c r="A843" s="231"/>
      <c r="B843" s="232"/>
      <c r="C843" s="233"/>
      <c r="D843" s="234"/>
      <c r="E843" s="190"/>
      <c r="F843" s="191"/>
      <c r="G843" s="192"/>
    </row>
    <row r="844" spans="1:7" s="228" customFormat="1" x14ac:dyDescent="0.3">
      <c r="A844" s="231"/>
      <c r="B844" s="232"/>
      <c r="C844" s="233"/>
      <c r="D844" s="234"/>
      <c r="E844" s="190"/>
      <c r="F844" s="191"/>
      <c r="G844" s="192"/>
    </row>
    <row r="845" spans="1:7" s="228" customFormat="1" x14ac:dyDescent="0.3">
      <c r="A845" s="231"/>
      <c r="B845" s="232"/>
      <c r="C845" s="233"/>
      <c r="D845" s="234"/>
      <c r="E845" s="190"/>
      <c r="F845" s="191"/>
      <c r="G845" s="192"/>
    </row>
    <row r="846" spans="1:7" s="228" customFormat="1" x14ac:dyDescent="0.3">
      <c r="A846" s="231"/>
      <c r="B846" s="232"/>
      <c r="C846" s="233"/>
      <c r="D846" s="234"/>
      <c r="E846" s="190"/>
      <c r="F846" s="191"/>
      <c r="G846" s="192"/>
    </row>
    <row r="847" spans="1:7" s="228" customFormat="1" x14ac:dyDescent="0.3">
      <c r="A847" s="231"/>
      <c r="B847" s="232"/>
      <c r="C847" s="233"/>
      <c r="D847" s="234"/>
      <c r="E847" s="190"/>
      <c r="F847" s="191"/>
      <c r="G847" s="192"/>
    </row>
    <row r="848" spans="1:7" s="228" customFormat="1" x14ac:dyDescent="0.3">
      <c r="A848" s="231"/>
      <c r="B848" s="232"/>
      <c r="C848" s="233"/>
      <c r="D848" s="234"/>
      <c r="E848" s="190"/>
      <c r="F848" s="191"/>
      <c r="G848" s="192"/>
    </row>
    <row r="849" spans="1:7" s="228" customFormat="1" x14ac:dyDescent="0.3">
      <c r="A849" s="231"/>
      <c r="B849" s="232"/>
      <c r="C849" s="233"/>
      <c r="D849" s="234"/>
      <c r="E849" s="190"/>
      <c r="F849" s="191"/>
      <c r="G849" s="192"/>
    </row>
    <row r="850" spans="1:7" s="228" customFormat="1" x14ac:dyDescent="0.3">
      <c r="A850" s="231"/>
      <c r="B850" s="232"/>
      <c r="C850" s="233"/>
      <c r="D850" s="234"/>
      <c r="E850" s="190"/>
      <c r="F850" s="191"/>
      <c r="G850" s="192"/>
    </row>
    <row r="851" spans="1:7" s="228" customFormat="1" x14ac:dyDescent="0.3">
      <c r="A851" s="231"/>
      <c r="B851" s="232"/>
      <c r="C851" s="233"/>
      <c r="D851" s="234"/>
      <c r="E851" s="190"/>
      <c r="F851" s="191"/>
      <c r="G851" s="192"/>
    </row>
    <row r="852" spans="1:7" s="228" customFormat="1" x14ac:dyDescent="0.3">
      <c r="A852" s="231"/>
      <c r="B852" s="232"/>
      <c r="C852" s="233"/>
      <c r="D852" s="234"/>
      <c r="E852" s="190"/>
      <c r="F852" s="191"/>
      <c r="G852" s="192"/>
    </row>
    <row r="853" spans="1:7" s="228" customFormat="1" x14ac:dyDescent="0.3">
      <c r="A853" s="231"/>
      <c r="B853" s="232"/>
      <c r="C853" s="233"/>
      <c r="D853" s="234"/>
      <c r="E853" s="190"/>
      <c r="F853" s="191"/>
      <c r="G853" s="192"/>
    </row>
    <row r="854" spans="1:7" s="228" customFormat="1" x14ac:dyDescent="0.3">
      <c r="A854" s="231"/>
      <c r="B854" s="232"/>
      <c r="C854" s="233"/>
      <c r="D854" s="234"/>
      <c r="E854" s="190"/>
      <c r="F854" s="191"/>
      <c r="G854" s="192"/>
    </row>
    <row r="855" spans="1:7" s="228" customFormat="1" x14ac:dyDescent="0.3">
      <c r="A855" s="231"/>
      <c r="B855" s="232"/>
      <c r="C855" s="233"/>
      <c r="D855" s="234"/>
      <c r="E855" s="190"/>
      <c r="F855" s="191"/>
      <c r="G855" s="192"/>
    </row>
    <row r="856" spans="1:7" s="228" customFormat="1" x14ac:dyDescent="0.3">
      <c r="A856" s="231"/>
      <c r="B856" s="232"/>
      <c r="C856" s="233"/>
      <c r="D856" s="234"/>
      <c r="E856" s="190"/>
      <c r="F856" s="191"/>
      <c r="G856" s="192"/>
    </row>
    <row r="857" spans="1:7" s="228" customFormat="1" x14ac:dyDescent="0.3">
      <c r="A857" s="231"/>
      <c r="B857" s="232"/>
      <c r="C857" s="233"/>
      <c r="D857" s="234"/>
      <c r="E857" s="190"/>
      <c r="F857" s="191"/>
      <c r="G857" s="192"/>
    </row>
    <row r="858" spans="1:7" s="228" customFormat="1" x14ac:dyDescent="0.3">
      <c r="A858" s="231"/>
      <c r="B858" s="232"/>
      <c r="C858" s="233"/>
      <c r="D858" s="234"/>
      <c r="E858" s="190"/>
      <c r="F858" s="191"/>
      <c r="G858" s="192"/>
    </row>
    <row r="859" spans="1:7" s="228" customFormat="1" x14ac:dyDescent="0.3">
      <c r="A859" s="231"/>
      <c r="B859" s="232"/>
      <c r="C859" s="233"/>
      <c r="D859" s="234"/>
      <c r="E859" s="190"/>
      <c r="F859" s="191"/>
      <c r="G859" s="192"/>
    </row>
    <row r="860" spans="1:7" s="228" customFormat="1" x14ac:dyDescent="0.3">
      <c r="A860" s="231"/>
      <c r="B860" s="232"/>
      <c r="C860" s="233"/>
      <c r="D860" s="234"/>
      <c r="E860" s="190"/>
      <c r="F860" s="191"/>
      <c r="G860" s="192"/>
    </row>
    <row r="861" spans="1:7" s="228" customFormat="1" x14ac:dyDescent="0.3">
      <c r="A861" s="231"/>
      <c r="B861" s="232"/>
      <c r="C861" s="233"/>
      <c r="D861" s="234"/>
      <c r="E861" s="190"/>
      <c r="F861" s="191"/>
      <c r="G861" s="192"/>
    </row>
    <row r="862" spans="1:7" s="228" customFormat="1" x14ac:dyDescent="0.3">
      <c r="A862" s="231"/>
      <c r="B862" s="232"/>
      <c r="C862" s="233"/>
      <c r="D862" s="234"/>
      <c r="E862" s="190"/>
      <c r="F862" s="191"/>
      <c r="G862" s="192"/>
    </row>
    <row r="863" spans="1:7" s="228" customFormat="1" x14ac:dyDescent="0.3">
      <c r="A863" s="231"/>
      <c r="B863" s="232"/>
      <c r="C863" s="233"/>
      <c r="D863" s="234"/>
      <c r="E863" s="190"/>
      <c r="F863" s="191"/>
      <c r="G863" s="192"/>
    </row>
    <row r="864" spans="1:7" s="228" customFormat="1" x14ac:dyDescent="0.3">
      <c r="A864" s="231"/>
      <c r="B864" s="232"/>
      <c r="C864" s="233"/>
      <c r="D864" s="234"/>
      <c r="E864" s="190"/>
      <c r="F864" s="191"/>
      <c r="G864" s="192"/>
    </row>
    <row r="865" spans="1:7" s="228" customFormat="1" x14ac:dyDescent="0.3">
      <c r="A865" s="231"/>
      <c r="B865" s="232"/>
      <c r="C865" s="233"/>
      <c r="D865" s="234"/>
      <c r="E865" s="190"/>
      <c r="F865" s="191"/>
      <c r="G865" s="192"/>
    </row>
    <row r="866" spans="1:7" s="228" customFormat="1" x14ac:dyDescent="0.3">
      <c r="A866" s="231"/>
      <c r="B866" s="232"/>
      <c r="C866" s="233"/>
      <c r="D866" s="234"/>
      <c r="E866" s="190"/>
      <c r="F866" s="191"/>
      <c r="G866" s="192"/>
    </row>
    <row r="867" spans="1:7" s="228" customFormat="1" x14ac:dyDescent="0.3">
      <c r="A867" s="231"/>
      <c r="B867" s="232"/>
      <c r="C867" s="233"/>
      <c r="D867" s="234"/>
      <c r="E867" s="190"/>
      <c r="F867" s="191"/>
      <c r="G867" s="192"/>
    </row>
    <row r="868" spans="1:7" s="228" customFormat="1" x14ac:dyDescent="0.3">
      <c r="A868" s="231"/>
      <c r="B868" s="232"/>
      <c r="C868" s="233"/>
      <c r="D868" s="234"/>
      <c r="E868" s="190"/>
      <c r="F868" s="191"/>
      <c r="G868" s="192"/>
    </row>
    <row r="869" spans="1:7" s="228" customFormat="1" x14ac:dyDescent="0.3">
      <c r="A869" s="231"/>
      <c r="B869" s="232"/>
      <c r="C869" s="233"/>
      <c r="D869" s="234"/>
      <c r="E869" s="190"/>
      <c r="F869" s="191"/>
      <c r="G869" s="192"/>
    </row>
    <row r="870" spans="1:7" s="228" customFormat="1" x14ac:dyDescent="0.3">
      <c r="A870" s="231"/>
      <c r="B870" s="232"/>
      <c r="C870" s="233"/>
      <c r="D870" s="234"/>
      <c r="E870" s="190"/>
      <c r="F870" s="191"/>
      <c r="G870" s="192"/>
    </row>
    <row r="871" spans="1:7" s="228" customFormat="1" x14ac:dyDescent="0.3">
      <c r="A871" s="231"/>
      <c r="B871" s="232"/>
      <c r="C871" s="233"/>
      <c r="D871" s="234"/>
      <c r="E871" s="190"/>
      <c r="F871" s="191"/>
      <c r="G871" s="192"/>
    </row>
    <row r="872" spans="1:7" s="228" customFormat="1" x14ac:dyDescent="0.3">
      <c r="A872" s="231"/>
      <c r="B872" s="232"/>
      <c r="C872" s="233"/>
      <c r="D872" s="234"/>
      <c r="E872" s="190"/>
      <c r="F872" s="191"/>
      <c r="G872" s="192"/>
    </row>
    <row r="873" spans="1:7" s="228" customFormat="1" x14ac:dyDescent="0.3">
      <c r="A873" s="231"/>
      <c r="B873" s="232"/>
      <c r="C873" s="233"/>
      <c r="D873" s="234"/>
      <c r="E873" s="190"/>
      <c r="F873" s="191"/>
      <c r="G873" s="192"/>
    </row>
    <row r="874" spans="1:7" s="228" customFormat="1" x14ac:dyDescent="0.3">
      <c r="A874" s="231"/>
      <c r="B874" s="232"/>
      <c r="C874" s="233"/>
      <c r="D874" s="234"/>
      <c r="E874" s="190"/>
      <c r="F874" s="191"/>
      <c r="G874" s="192"/>
    </row>
    <row r="875" spans="1:7" s="228" customFormat="1" x14ac:dyDescent="0.3">
      <c r="A875" s="231"/>
      <c r="B875" s="232"/>
      <c r="C875" s="233"/>
      <c r="D875" s="234"/>
      <c r="E875" s="190"/>
      <c r="F875" s="191"/>
      <c r="G875" s="192"/>
    </row>
    <row r="876" spans="1:7" s="228" customFormat="1" x14ac:dyDescent="0.3">
      <c r="A876" s="231"/>
      <c r="B876" s="232"/>
      <c r="C876" s="233"/>
      <c r="D876" s="234"/>
      <c r="E876" s="190"/>
      <c r="F876" s="191"/>
      <c r="G876" s="192"/>
    </row>
    <row r="877" spans="1:7" s="228" customFormat="1" x14ac:dyDescent="0.3">
      <c r="A877" s="231"/>
      <c r="B877" s="232"/>
      <c r="C877" s="233"/>
      <c r="D877" s="234"/>
      <c r="E877" s="190"/>
      <c r="F877" s="191"/>
      <c r="G877" s="192"/>
    </row>
    <row r="878" spans="1:7" s="228" customFormat="1" x14ac:dyDescent="0.3">
      <c r="A878" s="231"/>
      <c r="B878" s="232"/>
      <c r="C878" s="233"/>
      <c r="D878" s="234"/>
      <c r="E878" s="190"/>
      <c r="F878" s="191"/>
      <c r="G878" s="192"/>
    </row>
    <row r="879" spans="1:7" s="228" customFormat="1" x14ac:dyDescent="0.3">
      <c r="A879" s="231"/>
      <c r="B879" s="232"/>
      <c r="C879" s="233"/>
      <c r="D879" s="234"/>
      <c r="E879" s="190"/>
      <c r="F879" s="191"/>
      <c r="G879" s="192"/>
    </row>
    <row r="880" spans="1:7" s="228" customFormat="1" x14ac:dyDescent="0.3">
      <c r="A880" s="231"/>
      <c r="B880" s="232"/>
      <c r="C880" s="233"/>
      <c r="D880" s="234"/>
      <c r="E880" s="190"/>
      <c r="F880" s="191"/>
      <c r="G880" s="192"/>
    </row>
    <row r="881" spans="1:7" s="228" customFormat="1" x14ac:dyDescent="0.3">
      <c r="A881" s="231"/>
      <c r="B881" s="232"/>
      <c r="C881" s="233"/>
      <c r="D881" s="234"/>
      <c r="E881" s="190"/>
      <c r="F881" s="191"/>
      <c r="G881" s="192"/>
    </row>
    <row r="882" spans="1:7" s="228" customFormat="1" x14ac:dyDescent="0.3">
      <c r="A882" s="231"/>
      <c r="B882" s="232"/>
      <c r="C882" s="233"/>
      <c r="D882" s="234"/>
      <c r="E882" s="190"/>
      <c r="F882" s="191"/>
      <c r="G882" s="192"/>
    </row>
    <row r="883" spans="1:7" s="228" customFormat="1" x14ac:dyDescent="0.3">
      <c r="A883" s="231"/>
      <c r="B883" s="232"/>
      <c r="C883" s="233"/>
      <c r="D883" s="234"/>
      <c r="E883" s="190"/>
      <c r="F883" s="191"/>
      <c r="G883" s="192"/>
    </row>
    <row r="884" spans="1:7" s="228" customFormat="1" x14ac:dyDescent="0.3">
      <c r="A884" s="231"/>
      <c r="B884" s="232"/>
      <c r="C884" s="233"/>
      <c r="D884" s="234"/>
      <c r="E884" s="190"/>
      <c r="F884" s="191"/>
      <c r="G884" s="192"/>
    </row>
    <row r="885" spans="1:7" s="228" customFormat="1" x14ac:dyDescent="0.3">
      <c r="A885" s="231"/>
      <c r="B885" s="232"/>
      <c r="C885" s="233"/>
      <c r="D885" s="234"/>
      <c r="E885" s="190"/>
      <c r="F885" s="191"/>
      <c r="G885" s="192"/>
    </row>
    <row r="886" spans="1:7" s="228" customFormat="1" x14ac:dyDescent="0.3">
      <c r="A886" s="231"/>
      <c r="B886" s="232"/>
      <c r="C886" s="233"/>
      <c r="D886" s="234"/>
      <c r="E886" s="190"/>
      <c r="F886" s="191"/>
      <c r="G886" s="192"/>
    </row>
    <row r="887" spans="1:7" s="228" customFormat="1" x14ac:dyDescent="0.3">
      <c r="A887" s="231"/>
      <c r="B887" s="232"/>
      <c r="C887" s="233"/>
      <c r="D887" s="234"/>
      <c r="E887" s="190"/>
      <c r="F887" s="191"/>
      <c r="G887" s="192"/>
    </row>
    <row r="888" spans="1:7" s="228" customFormat="1" x14ac:dyDescent="0.3">
      <c r="A888" s="231"/>
      <c r="B888" s="232"/>
      <c r="C888" s="233"/>
      <c r="D888" s="234"/>
      <c r="E888" s="190"/>
      <c r="F888" s="191"/>
      <c r="G888" s="192"/>
    </row>
    <row r="889" spans="1:7" s="228" customFormat="1" x14ac:dyDescent="0.3">
      <c r="A889" s="231"/>
      <c r="B889" s="232"/>
      <c r="C889" s="233"/>
      <c r="D889" s="234"/>
      <c r="E889" s="190"/>
      <c r="F889" s="191"/>
      <c r="G889" s="192"/>
    </row>
    <row r="890" spans="1:7" s="228" customFormat="1" x14ac:dyDescent="0.3">
      <c r="A890" s="231"/>
      <c r="B890" s="232"/>
      <c r="C890" s="233"/>
      <c r="D890" s="234"/>
      <c r="E890" s="190"/>
      <c r="F890" s="191"/>
      <c r="G890" s="192"/>
    </row>
    <row r="891" spans="1:7" s="228" customFormat="1" x14ac:dyDescent="0.3">
      <c r="A891" s="231"/>
      <c r="B891" s="232"/>
      <c r="C891" s="233"/>
      <c r="D891" s="234"/>
      <c r="E891" s="190"/>
      <c r="F891" s="191"/>
      <c r="G891" s="192"/>
    </row>
    <row r="892" spans="1:7" s="228" customFormat="1" x14ac:dyDescent="0.3">
      <c r="A892" s="231"/>
      <c r="B892" s="232"/>
      <c r="C892" s="233"/>
      <c r="D892" s="234"/>
      <c r="E892" s="190"/>
      <c r="F892" s="191"/>
      <c r="G892" s="192"/>
    </row>
    <row r="893" spans="1:7" s="228" customFormat="1" x14ac:dyDescent="0.3">
      <c r="A893" s="231"/>
      <c r="B893" s="232"/>
      <c r="C893" s="233"/>
      <c r="D893" s="234"/>
      <c r="E893" s="190"/>
      <c r="F893" s="191"/>
      <c r="G893" s="192"/>
    </row>
    <row r="894" spans="1:7" s="228" customFormat="1" x14ac:dyDescent="0.3">
      <c r="A894" s="231"/>
      <c r="B894" s="232"/>
      <c r="C894" s="233"/>
      <c r="D894" s="234"/>
      <c r="E894" s="190"/>
      <c r="F894" s="191"/>
      <c r="G894" s="192"/>
    </row>
    <row r="895" spans="1:7" s="228" customFormat="1" x14ac:dyDescent="0.3">
      <c r="A895" s="231"/>
      <c r="B895" s="232"/>
      <c r="C895" s="233"/>
      <c r="D895" s="234"/>
      <c r="E895" s="190"/>
      <c r="F895" s="191"/>
      <c r="G895" s="192"/>
    </row>
    <row r="896" spans="1:7" s="228" customFormat="1" x14ac:dyDescent="0.3">
      <c r="A896" s="231"/>
      <c r="B896" s="232"/>
      <c r="C896" s="233"/>
      <c r="D896" s="234"/>
      <c r="E896" s="190"/>
      <c r="F896" s="191"/>
      <c r="G896" s="192"/>
    </row>
    <row r="897" spans="1:7" s="228" customFormat="1" x14ac:dyDescent="0.3">
      <c r="A897" s="231"/>
      <c r="B897" s="232"/>
      <c r="C897" s="233"/>
      <c r="D897" s="234"/>
      <c r="E897" s="190"/>
      <c r="F897" s="191"/>
      <c r="G897" s="192"/>
    </row>
    <row r="898" spans="1:7" s="228" customFormat="1" x14ac:dyDescent="0.3">
      <c r="A898" s="231"/>
      <c r="B898" s="232"/>
      <c r="C898" s="233"/>
      <c r="D898" s="234"/>
      <c r="E898" s="190"/>
      <c r="F898" s="191"/>
      <c r="G898" s="192"/>
    </row>
    <row r="899" spans="1:7" s="228" customFormat="1" x14ac:dyDescent="0.3">
      <c r="A899" s="231"/>
      <c r="B899" s="232"/>
      <c r="C899" s="233"/>
      <c r="D899" s="234"/>
      <c r="E899" s="190"/>
      <c r="F899" s="191"/>
      <c r="G899" s="192"/>
    </row>
    <row r="900" spans="1:7" s="228" customFormat="1" x14ac:dyDescent="0.3">
      <c r="A900" s="231"/>
      <c r="B900" s="232"/>
      <c r="C900" s="233"/>
      <c r="D900" s="234"/>
      <c r="E900" s="190"/>
      <c r="F900" s="191"/>
      <c r="G900" s="192"/>
    </row>
    <row r="901" spans="1:7" s="228" customFormat="1" x14ac:dyDescent="0.3">
      <c r="A901" s="231"/>
      <c r="B901" s="232"/>
      <c r="C901" s="233"/>
      <c r="D901" s="234"/>
      <c r="E901" s="190"/>
      <c r="F901" s="191"/>
      <c r="G901" s="192"/>
    </row>
    <row r="902" spans="1:7" s="228" customFormat="1" x14ac:dyDescent="0.3">
      <c r="A902" s="231"/>
      <c r="B902" s="232"/>
      <c r="C902" s="233"/>
      <c r="D902" s="234"/>
      <c r="E902" s="190"/>
      <c r="F902" s="191"/>
      <c r="G902" s="192"/>
    </row>
    <row r="903" spans="1:7" s="228" customFormat="1" x14ac:dyDescent="0.3">
      <c r="A903" s="231"/>
      <c r="B903" s="232"/>
      <c r="C903" s="233"/>
      <c r="D903" s="234"/>
      <c r="E903" s="190"/>
      <c r="F903" s="191"/>
      <c r="G903" s="192"/>
    </row>
    <row r="904" spans="1:7" s="228" customFormat="1" x14ac:dyDescent="0.3">
      <c r="A904" s="231"/>
      <c r="B904" s="232"/>
      <c r="C904" s="233"/>
      <c r="D904" s="234"/>
      <c r="E904" s="190"/>
      <c r="F904" s="191"/>
      <c r="G904" s="192"/>
    </row>
    <row r="905" spans="1:7" s="228" customFormat="1" x14ac:dyDescent="0.3">
      <c r="A905" s="231"/>
      <c r="B905" s="232"/>
      <c r="C905" s="233"/>
      <c r="D905" s="234"/>
      <c r="E905" s="190"/>
      <c r="F905" s="191"/>
      <c r="G905" s="192"/>
    </row>
    <row r="906" spans="1:7" s="228" customFormat="1" x14ac:dyDescent="0.3">
      <c r="A906" s="231"/>
      <c r="B906" s="232"/>
      <c r="C906" s="233"/>
      <c r="D906" s="234"/>
      <c r="E906" s="190"/>
      <c r="F906" s="191"/>
      <c r="G906" s="192"/>
    </row>
    <row r="907" spans="1:7" s="228" customFormat="1" x14ac:dyDescent="0.3">
      <c r="A907" s="231"/>
      <c r="B907" s="232"/>
      <c r="C907" s="233"/>
      <c r="D907" s="234"/>
      <c r="E907" s="190"/>
      <c r="F907" s="191"/>
      <c r="G907" s="192"/>
    </row>
    <row r="908" spans="1:7" s="228" customFormat="1" x14ac:dyDescent="0.3">
      <c r="A908" s="231"/>
      <c r="B908" s="232"/>
      <c r="C908" s="233"/>
      <c r="D908" s="234"/>
      <c r="E908" s="190"/>
      <c r="F908" s="191"/>
      <c r="G908" s="192"/>
    </row>
    <row r="909" spans="1:7" s="228" customFormat="1" x14ac:dyDescent="0.3">
      <c r="A909" s="231"/>
      <c r="B909" s="232"/>
      <c r="C909" s="233"/>
      <c r="D909" s="234"/>
      <c r="E909" s="190"/>
      <c r="F909" s="191"/>
      <c r="G909" s="192"/>
    </row>
    <row r="910" spans="1:7" s="228" customFormat="1" x14ac:dyDescent="0.3">
      <c r="A910" s="231"/>
      <c r="B910" s="232"/>
      <c r="C910" s="233"/>
      <c r="D910" s="234"/>
      <c r="E910" s="190"/>
      <c r="F910" s="191"/>
      <c r="G910" s="192"/>
    </row>
    <row r="911" spans="1:7" s="228" customFormat="1" x14ac:dyDescent="0.3">
      <c r="A911" s="231"/>
      <c r="B911" s="232"/>
      <c r="C911" s="233"/>
      <c r="D911" s="234"/>
      <c r="E911" s="190"/>
      <c r="F911" s="191"/>
      <c r="G911" s="192"/>
    </row>
    <row r="912" spans="1:7" s="228" customFormat="1" x14ac:dyDescent="0.3">
      <c r="A912" s="231"/>
      <c r="B912" s="232"/>
      <c r="C912" s="233"/>
      <c r="D912" s="234"/>
      <c r="E912" s="190"/>
      <c r="F912" s="191"/>
      <c r="G912" s="192"/>
    </row>
    <row r="913" spans="1:7" s="228" customFormat="1" x14ac:dyDescent="0.3">
      <c r="A913" s="231"/>
      <c r="B913" s="232"/>
      <c r="C913" s="233"/>
      <c r="D913" s="234"/>
      <c r="E913" s="190"/>
      <c r="F913" s="191"/>
      <c r="G913" s="192"/>
    </row>
    <row r="914" spans="1:7" s="228" customFormat="1" x14ac:dyDescent="0.3">
      <c r="A914" s="231"/>
      <c r="B914" s="232"/>
      <c r="C914" s="233"/>
      <c r="D914" s="234"/>
      <c r="E914" s="190"/>
      <c r="F914" s="191"/>
      <c r="G914" s="192"/>
    </row>
    <row r="915" spans="1:7" s="228" customFormat="1" x14ac:dyDescent="0.3">
      <c r="A915" s="231"/>
      <c r="B915" s="232"/>
      <c r="C915" s="233"/>
      <c r="D915" s="234"/>
      <c r="E915" s="190"/>
      <c r="F915" s="191"/>
      <c r="G915" s="192"/>
    </row>
    <row r="916" spans="1:7" s="228" customFormat="1" x14ac:dyDescent="0.3">
      <c r="A916" s="231"/>
      <c r="B916" s="232"/>
      <c r="C916" s="233"/>
      <c r="D916" s="234"/>
      <c r="E916" s="190"/>
      <c r="F916" s="191"/>
      <c r="G916" s="192"/>
    </row>
    <row r="917" spans="1:7" s="228" customFormat="1" x14ac:dyDescent="0.3">
      <c r="A917" s="231"/>
      <c r="B917" s="232"/>
      <c r="C917" s="233"/>
      <c r="D917" s="234"/>
      <c r="E917" s="190"/>
      <c r="F917" s="191"/>
      <c r="G917" s="192"/>
    </row>
    <row r="918" spans="1:7" s="228" customFormat="1" x14ac:dyDescent="0.3">
      <c r="A918" s="231"/>
      <c r="B918" s="232"/>
      <c r="C918" s="233"/>
      <c r="D918" s="234"/>
      <c r="E918" s="190"/>
      <c r="F918" s="191"/>
      <c r="G918" s="192"/>
    </row>
    <row r="919" spans="1:7" s="228" customFormat="1" x14ac:dyDescent="0.3">
      <c r="A919" s="231"/>
      <c r="B919" s="232"/>
      <c r="C919" s="233"/>
      <c r="D919" s="234"/>
      <c r="E919" s="190"/>
      <c r="F919" s="191"/>
      <c r="G919" s="192"/>
    </row>
    <row r="920" spans="1:7" s="228" customFormat="1" x14ac:dyDescent="0.3">
      <c r="A920" s="231"/>
      <c r="B920" s="232"/>
      <c r="C920" s="233"/>
      <c r="D920" s="234"/>
      <c r="E920" s="190"/>
      <c r="F920" s="191"/>
      <c r="G920" s="192"/>
    </row>
    <row r="921" spans="1:7" s="228" customFormat="1" x14ac:dyDescent="0.3">
      <c r="A921" s="231"/>
      <c r="B921" s="232"/>
      <c r="C921" s="233"/>
      <c r="D921" s="234"/>
      <c r="E921" s="190"/>
      <c r="F921" s="191"/>
      <c r="G921" s="192"/>
    </row>
    <row r="922" spans="1:7" s="228" customFormat="1" x14ac:dyDescent="0.3">
      <c r="A922" s="231"/>
      <c r="B922" s="232"/>
      <c r="C922" s="233"/>
      <c r="D922" s="234"/>
      <c r="E922" s="190"/>
      <c r="F922" s="191"/>
      <c r="G922" s="192"/>
    </row>
    <row r="923" spans="1:7" s="228" customFormat="1" x14ac:dyDescent="0.3">
      <c r="A923" s="231"/>
      <c r="B923" s="232"/>
      <c r="C923" s="233"/>
      <c r="D923" s="234"/>
      <c r="E923" s="190"/>
      <c r="F923" s="191"/>
      <c r="G923" s="192"/>
    </row>
    <row r="924" spans="1:7" s="228" customFormat="1" x14ac:dyDescent="0.3">
      <c r="A924" s="231"/>
      <c r="B924" s="232"/>
      <c r="C924" s="233"/>
      <c r="D924" s="234"/>
      <c r="E924" s="190"/>
      <c r="F924" s="191"/>
      <c r="G924" s="192"/>
    </row>
    <row r="925" spans="1:7" s="228" customFormat="1" x14ac:dyDescent="0.3">
      <c r="A925" s="231"/>
      <c r="B925" s="232"/>
      <c r="C925" s="233"/>
      <c r="D925" s="234"/>
      <c r="E925" s="190"/>
      <c r="F925" s="191"/>
      <c r="G925" s="192"/>
    </row>
    <row r="926" spans="1:7" s="228" customFormat="1" x14ac:dyDescent="0.3">
      <c r="A926" s="231"/>
      <c r="B926" s="232"/>
      <c r="C926" s="233"/>
      <c r="D926" s="234"/>
      <c r="E926" s="190"/>
      <c r="F926" s="191"/>
      <c r="G926" s="192"/>
    </row>
    <row r="927" spans="1:7" s="228" customFormat="1" x14ac:dyDescent="0.3">
      <c r="A927" s="231"/>
      <c r="B927" s="232"/>
      <c r="C927" s="233"/>
      <c r="D927" s="234"/>
      <c r="E927" s="190"/>
      <c r="F927" s="191"/>
      <c r="G927" s="192"/>
    </row>
    <row r="928" spans="1:7" s="228" customFormat="1" x14ac:dyDescent="0.3">
      <c r="A928" s="231"/>
      <c r="B928" s="232"/>
      <c r="C928" s="233"/>
      <c r="D928" s="234"/>
      <c r="E928" s="190"/>
      <c r="F928" s="191"/>
      <c r="G928" s="192"/>
    </row>
    <row r="929" spans="1:7" s="228" customFormat="1" x14ac:dyDescent="0.3">
      <c r="A929" s="231"/>
      <c r="B929" s="232"/>
      <c r="C929" s="233"/>
      <c r="D929" s="234"/>
      <c r="E929" s="190"/>
      <c r="F929" s="191"/>
      <c r="G929" s="192"/>
    </row>
    <row r="930" spans="1:7" s="228" customFormat="1" x14ac:dyDescent="0.3">
      <c r="A930" s="231"/>
      <c r="B930" s="232"/>
      <c r="C930" s="233"/>
      <c r="D930" s="234"/>
      <c r="E930" s="190"/>
      <c r="F930" s="191"/>
      <c r="G930" s="192"/>
    </row>
    <row r="931" spans="1:7" s="228" customFormat="1" x14ac:dyDescent="0.3">
      <c r="A931" s="231"/>
      <c r="B931" s="232"/>
      <c r="C931" s="233"/>
      <c r="D931" s="234"/>
      <c r="E931" s="190"/>
      <c r="F931" s="191"/>
      <c r="G931" s="192"/>
    </row>
    <row r="932" spans="1:7" s="228" customFormat="1" x14ac:dyDescent="0.3">
      <c r="A932" s="231"/>
      <c r="B932" s="232"/>
      <c r="C932" s="233"/>
      <c r="D932" s="234"/>
      <c r="E932" s="190"/>
      <c r="F932" s="191"/>
      <c r="G932" s="192"/>
    </row>
    <row r="933" spans="1:7" s="228" customFormat="1" x14ac:dyDescent="0.3">
      <c r="A933" s="231"/>
      <c r="B933" s="232"/>
      <c r="C933" s="233"/>
      <c r="D933" s="234"/>
      <c r="E933" s="190"/>
      <c r="F933" s="191"/>
      <c r="G933" s="192"/>
    </row>
    <row r="934" spans="1:7" s="228" customFormat="1" x14ac:dyDescent="0.3">
      <c r="A934" s="231"/>
      <c r="B934" s="232"/>
      <c r="C934" s="233"/>
      <c r="D934" s="234"/>
      <c r="E934" s="190"/>
      <c r="F934" s="191"/>
      <c r="G934" s="192"/>
    </row>
    <row r="935" spans="1:7" s="228" customFormat="1" x14ac:dyDescent="0.3">
      <c r="A935" s="231"/>
      <c r="B935" s="232"/>
      <c r="C935" s="233"/>
      <c r="D935" s="234"/>
      <c r="E935" s="190"/>
      <c r="F935" s="191"/>
      <c r="G935" s="192"/>
    </row>
    <row r="936" spans="1:7" s="228" customFormat="1" x14ac:dyDescent="0.3">
      <c r="A936" s="231"/>
      <c r="B936" s="232"/>
      <c r="C936" s="233"/>
      <c r="D936" s="234"/>
      <c r="E936" s="190"/>
      <c r="F936" s="191"/>
      <c r="G936" s="192"/>
    </row>
    <row r="937" spans="1:7" s="228" customFormat="1" x14ac:dyDescent="0.3">
      <c r="A937" s="231"/>
      <c r="B937" s="232"/>
      <c r="C937" s="233"/>
      <c r="D937" s="234"/>
      <c r="E937" s="190"/>
      <c r="F937" s="191"/>
      <c r="G937" s="192"/>
    </row>
    <row r="938" spans="1:7" s="228" customFormat="1" x14ac:dyDescent="0.3">
      <c r="A938" s="231"/>
      <c r="B938" s="232"/>
      <c r="C938" s="233"/>
      <c r="D938" s="234"/>
      <c r="E938" s="190"/>
      <c r="F938" s="191"/>
      <c r="G938" s="192"/>
    </row>
    <row r="939" spans="1:7" s="228" customFormat="1" x14ac:dyDescent="0.3">
      <c r="A939" s="231"/>
      <c r="B939" s="232"/>
      <c r="C939" s="233"/>
      <c r="D939" s="234"/>
      <c r="E939" s="190"/>
      <c r="F939" s="191"/>
      <c r="G939" s="192"/>
    </row>
    <row r="940" spans="1:7" s="228" customFormat="1" x14ac:dyDescent="0.3">
      <c r="A940" s="231"/>
      <c r="B940" s="232"/>
      <c r="C940" s="233"/>
      <c r="D940" s="234"/>
      <c r="E940" s="190"/>
      <c r="F940" s="191"/>
      <c r="G940" s="192"/>
    </row>
    <row r="941" spans="1:7" s="228" customFormat="1" x14ac:dyDescent="0.3">
      <c r="A941" s="231"/>
      <c r="B941" s="232"/>
      <c r="C941" s="233"/>
      <c r="D941" s="234"/>
      <c r="E941" s="190"/>
      <c r="F941" s="191"/>
      <c r="G941" s="192"/>
    </row>
    <row r="942" spans="1:7" s="228" customFormat="1" x14ac:dyDescent="0.3">
      <c r="A942" s="231"/>
      <c r="B942" s="232"/>
      <c r="C942" s="233"/>
      <c r="D942" s="234"/>
      <c r="E942" s="190"/>
      <c r="F942" s="191"/>
      <c r="G942" s="192"/>
    </row>
    <row r="943" spans="1:7" s="228" customFormat="1" x14ac:dyDescent="0.3">
      <c r="A943" s="231"/>
      <c r="B943" s="232"/>
      <c r="C943" s="233"/>
      <c r="D943" s="234"/>
      <c r="E943" s="190"/>
      <c r="F943" s="191"/>
      <c r="G943" s="192"/>
    </row>
    <row r="944" spans="1:7" s="228" customFormat="1" x14ac:dyDescent="0.3">
      <c r="A944" s="231"/>
      <c r="B944" s="232"/>
      <c r="C944" s="233"/>
      <c r="D944" s="234"/>
      <c r="E944" s="190"/>
      <c r="F944" s="191"/>
      <c r="G944" s="192"/>
    </row>
    <row r="945" spans="1:7" s="228" customFormat="1" x14ac:dyDescent="0.3">
      <c r="A945" s="231"/>
      <c r="B945" s="232"/>
      <c r="C945" s="233"/>
      <c r="D945" s="234"/>
      <c r="E945" s="190"/>
      <c r="F945" s="191"/>
      <c r="G945" s="192"/>
    </row>
    <row r="946" spans="1:7" s="228" customFormat="1" x14ac:dyDescent="0.3">
      <c r="A946" s="231"/>
      <c r="B946" s="232"/>
      <c r="C946" s="233"/>
      <c r="D946" s="234"/>
      <c r="E946" s="190"/>
      <c r="F946" s="191"/>
      <c r="G946" s="192"/>
    </row>
    <row r="947" spans="1:7" s="228" customFormat="1" x14ac:dyDescent="0.3">
      <c r="A947" s="231"/>
      <c r="B947" s="232"/>
      <c r="C947" s="233"/>
      <c r="D947" s="234"/>
      <c r="E947" s="190"/>
      <c r="F947" s="191"/>
      <c r="G947" s="192"/>
    </row>
    <row r="948" spans="1:7" s="228" customFormat="1" x14ac:dyDescent="0.3">
      <c r="A948" s="231"/>
      <c r="B948" s="232"/>
      <c r="C948" s="233"/>
      <c r="D948" s="234"/>
      <c r="E948" s="190"/>
      <c r="F948" s="191"/>
      <c r="G948" s="192"/>
    </row>
    <row r="949" spans="1:7" s="228" customFormat="1" x14ac:dyDescent="0.3">
      <c r="A949" s="231"/>
      <c r="B949" s="232"/>
      <c r="C949" s="233"/>
      <c r="D949" s="234"/>
      <c r="E949" s="190"/>
      <c r="F949" s="191"/>
      <c r="G949" s="192"/>
    </row>
    <row r="950" spans="1:7" s="228" customFormat="1" x14ac:dyDescent="0.3">
      <c r="A950" s="231"/>
      <c r="B950" s="232"/>
      <c r="C950" s="233"/>
      <c r="D950" s="234"/>
      <c r="E950" s="190"/>
      <c r="F950" s="191"/>
      <c r="G950" s="192"/>
    </row>
    <row r="951" spans="1:7" s="228" customFormat="1" x14ac:dyDescent="0.3">
      <c r="A951" s="231"/>
      <c r="B951" s="232"/>
      <c r="C951" s="233"/>
      <c r="D951" s="234"/>
      <c r="E951" s="190"/>
      <c r="F951" s="191"/>
      <c r="G951" s="192"/>
    </row>
    <row r="952" spans="1:7" s="228" customFormat="1" x14ac:dyDescent="0.3">
      <c r="A952" s="231"/>
      <c r="B952" s="232"/>
      <c r="C952" s="233"/>
      <c r="D952" s="234"/>
      <c r="E952" s="190"/>
      <c r="F952" s="191"/>
      <c r="G952" s="192"/>
    </row>
    <row r="953" spans="1:7" s="228" customFormat="1" x14ac:dyDescent="0.3">
      <c r="A953" s="231"/>
      <c r="B953" s="232"/>
      <c r="C953" s="233"/>
      <c r="D953" s="234"/>
      <c r="E953" s="190"/>
      <c r="F953" s="191"/>
      <c r="G953" s="192"/>
    </row>
    <row r="954" spans="1:7" s="228" customFormat="1" x14ac:dyDescent="0.3">
      <c r="A954" s="231"/>
      <c r="B954" s="232"/>
      <c r="C954" s="233"/>
      <c r="D954" s="234"/>
      <c r="E954" s="190"/>
      <c r="F954" s="191"/>
      <c r="G954" s="192"/>
    </row>
    <row r="955" spans="1:7" s="228" customFormat="1" x14ac:dyDescent="0.3">
      <c r="A955" s="231"/>
      <c r="B955" s="232"/>
      <c r="C955" s="233"/>
      <c r="D955" s="234"/>
      <c r="E955" s="190"/>
      <c r="F955" s="191"/>
      <c r="G955" s="192"/>
    </row>
    <row r="956" spans="1:7" s="228" customFormat="1" x14ac:dyDescent="0.3">
      <c r="A956" s="231"/>
      <c r="B956" s="232"/>
      <c r="C956" s="233"/>
      <c r="D956" s="234"/>
      <c r="E956" s="190"/>
      <c r="F956" s="191"/>
      <c r="G956" s="192"/>
    </row>
    <row r="957" spans="1:7" s="228" customFormat="1" x14ac:dyDescent="0.3">
      <c r="A957" s="231"/>
      <c r="B957" s="232"/>
      <c r="C957" s="233"/>
      <c r="D957" s="234"/>
      <c r="E957" s="190"/>
      <c r="F957" s="191"/>
      <c r="G957" s="192"/>
    </row>
    <row r="958" spans="1:7" s="228" customFormat="1" x14ac:dyDescent="0.3">
      <c r="A958" s="231"/>
      <c r="B958" s="232"/>
      <c r="C958" s="233"/>
      <c r="D958" s="234"/>
      <c r="E958" s="190"/>
      <c r="F958" s="191"/>
      <c r="G958" s="192"/>
    </row>
    <row r="959" spans="1:7" s="228" customFormat="1" x14ac:dyDescent="0.3">
      <c r="A959" s="231"/>
      <c r="B959" s="232"/>
      <c r="C959" s="233"/>
      <c r="D959" s="234"/>
      <c r="E959" s="190"/>
      <c r="F959" s="191"/>
      <c r="G959" s="192"/>
    </row>
    <row r="960" spans="1:7" s="228" customFormat="1" x14ac:dyDescent="0.3">
      <c r="A960" s="231"/>
      <c r="B960" s="232"/>
      <c r="C960" s="233"/>
      <c r="D960" s="234"/>
      <c r="E960" s="190"/>
      <c r="F960" s="191"/>
      <c r="G960" s="192"/>
    </row>
    <row r="961" spans="1:7" s="228" customFormat="1" x14ac:dyDescent="0.3">
      <c r="A961" s="231"/>
      <c r="B961" s="232"/>
      <c r="C961" s="233"/>
      <c r="D961" s="234"/>
      <c r="E961" s="190"/>
      <c r="F961" s="191"/>
      <c r="G961" s="192"/>
    </row>
    <row r="962" spans="1:7" s="228" customFormat="1" x14ac:dyDescent="0.3">
      <c r="A962" s="231"/>
      <c r="B962" s="232"/>
      <c r="C962" s="233"/>
      <c r="D962" s="234"/>
      <c r="E962" s="190"/>
      <c r="F962" s="191"/>
      <c r="G962" s="192"/>
    </row>
    <row r="963" spans="1:7" s="228" customFormat="1" x14ac:dyDescent="0.3">
      <c r="A963" s="231"/>
      <c r="B963" s="232"/>
      <c r="C963" s="233"/>
      <c r="D963" s="234"/>
      <c r="E963" s="190"/>
      <c r="F963" s="191"/>
      <c r="G963" s="192"/>
    </row>
    <row r="964" spans="1:7" s="228" customFormat="1" x14ac:dyDescent="0.3">
      <c r="A964" s="231"/>
      <c r="B964" s="232"/>
      <c r="C964" s="233"/>
      <c r="D964" s="234"/>
      <c r="E964" s="190"/>
      <c r="F964" s="191"/>
      <c r="G964" s="192"/>
    </row>
    <row r="965" spans="1:7" s="228" customFormat="1" x14ac:dyDescent="0.3">
      <c r="A965" s="231"/>
      <c r="B965" s="232"/>
      <c r="C965" s="233"/>
      <c r="D965" s="234"/>
      <c r="E965" s="190"/>
      <c r="F965" s="191"/>
      <c r="G965" s="192"/>
    </row>
    <row r="966" spans="1:7" s="228" customFormat="1" x14ac:dyDescent="0.3">
      <c r="A966" s="231"/>
      <c r="B966" s="232"/>
      <c r="C966" s="233"/>
      <c r="D966" s="234"/>
      <c r="E966" s="190"/>
      <c r="F966" s="191"/>
      <c r="G966" s="192"/>
    </row>
    <row r="967" spans="1:7" s="228" customFormat="1" x14ac:dyDescent="0.3">
      <c r="A967" s="231"/>
      <c r="B967" s="232"/>
      <c r="C967" s="233"/>
      <c r="D967" s="234"/>
      <c r="E967" s="190"/>
      <c r="F967" s="191"/>
      <c r="G967" s="192"/>
    </row>
    <row r="968" spans="1:7" s="228" customFormat="1" x14ac:dyDescent="0.3">
      <c r="A968" s="231"/>
      <c r="B968" s="232"/>
      <c r="C968" s="233"/>
      <c r="D968" s="234"/>
      <c r="E968" s="190"/>
      <c r="F968" s="191"/>
      <c r="G968" s="192"/>
    </row>
    <row r="969" spans="1:7" s="228" customFormat="1" x14ac:dyDescent="0.3">
      <c r="A969" s="231"/>
      <c r="B969" s="232"/>
      <c r="C969" s="233"/>
      <c r="D969" s="234"/>
      <c r="E969" s="190"/>
      <c r="F969" s="191"/>
      <c r="G969" s="192"/>
    </row>
    <row r="970" spans="1:7" s="228" customFormat="1" x14ac:dyDescent="0.3">
      <c r="A970" s="231"/>
      <c r="B970" s="232"/>
      <c r="C970" s="233"/>
      <c r="D970" s="234"/>
      <c r="E970" s="190"/>
      <c r="F970" s="191"/>
      <c r="G970" s="192"/>
    </row>
    <row r="971" spans="1:7" s="228" customFormat="1" x14ac:dyDescent="0.3">
      <c r="A971" s="231"/>
      <c r="B971" s="232"/>
      <c r="C971" s="233"/>
      <c r="D971" s="234"/>
      <c r="E971" s="190"/>
      <c r="F971" s="191"/>
      <c r="G971" s="192"/>
    </row>
    <row r="972" spans="1:7" s="228" customFormat="1" x14ac:dyDescent="0.3">
      <c r="A972" s="231"/>
      <c r="B972" s="232"/>
      <c r="C972" s="233"/>
      <c r="D972" s="234"/>
      <c r="E972" s="190"/>
      <c r="F972" s="191"/>
      <c r="G972" s="192"/>
    </row>
    <row r="973" spans="1:7" s="228" customFormat="1" x14ac:dyDescent="0.3">
      <c r="A973" s="231"/>
      <c r="B973" s="232"/>
      <c r="C973" s="233"/>
      <c r="D973" s="234"/>
      <c r="E973" s="190"/>
      <c r="F973" s="191"/>
      <c r="G973" s="192"/>
    </row>
    <row r="974" spans="1:7" s="228" customFormat="1" x14ac:dyDescent="0.3">
      <c r="A974" s="231"/>
      <c r="B974" s="232"/>
      <c r="C974" s="233"/>
      <c r="D974" s="234"/>
      <c r="E974" s="190"/>
      <c r="F974" s="191"/>
      <c r="G974" s="192"/>
    </row>
    <row r="975" spans="1:7" s="228" customFormat="1" x14ac:dyDescent="0.3">
      <c r="A975" s="231"/>
      <c r="B975" s="232"/>
      <c r="C975" s="233"/>
      <c r="D975" s="234"/>
      <c r="E975" s="190"/>
      <c r="F975" s="191"/>
      <c r="G975" s="192"/>
    </row>
    <row r="976" spans="1:7" s="228" customFormat="1" x14ac:dyDescent="0.3">
      <c r="A976" s="231"/>
      <c r="B976" s="232"/>
      <c r="C976" s="233"/>
      <c r="D976" s="234"/>
      <c r="E976" s="190"/>
      <c r="F976" s="191"/>
      <c r="G976" s="192"/>
    </row>
    <row r="977" spans="1:7" s="228" customFormat="1" x14ac:dyDescent="0.3">
      <c r="A977" s="231"/>
      <c r="B977" s="232"/>
      <c r="C977" s="233"/>
      <c r="D977" s="234"/>
      <c r="E977" s="190"/>
      <c r="F977" s="191"/>
      <c r="G977" s="192"/>
    </row>
    <row r="978" spans="1:7" s="228" customFormat="1" x14ac:dyDescent="0.3">
      <c r="A978" s="231"/>
      <c r="B978" s="232"/>
      <c r="C978" s="233"/>
      <c r="D978" s="234"/>
      <c r="E978" s="190"/>
      <c r="F978" s="191"/>
      <c r="G978" s="192"/>
    </row>
    <row r="979" spans="1:7" s="228" customFormat="1" x14ac:dyDescent="0.3">
      <c r="A979" s="231"/>
      <c r="B979" s="232"/>
      <c r="C979" s="233"/>
      <c r="D979" s="234"/>
      <c r="E979" s="190"/>
      <c r="F979" s="191"/>
      <c r="G979" s="192"/>
    </row>
    <row r="980" spans="1:7" s="228" customFormat="1" x14ac:dyDescent="0.3">
      <c r="A980" s="231"/>
      <c r="B980" s="232"/>
      <c r="C980" s="233"/>
      <c r="D980" s="234"/>
      <c r="E980" s="190"/>
      <c r="F980" s="191"/>
      <c r="G980" s="192"/>
    </row>
    <row r="981" spans="1:7" s="228" customFormat="1" x14ac:dyDescent="0.3">
      <c r="A981" s="231"/>
      <c r="B981" s="232"/>
      <c r="C981" s="233"/>
      <c r="D981" s="234"/>
      <c r="E981" s="190"/>
      <c r="F981" s="191"/>
      <c r="G981" s="192"/>
    </row>
    <row r="982" spans="1:7" s="228" customFormat="1" x14ac:dyDescent="0.3">
      <c r="A982" s="231"/>
      <c r="B982" s="232"/>
      <c r="C982" s="233"/>
      <c r="D982" s="234"/>
      <c r="E982" s="190"/>
      <c r="F982" s="191"/>
      <c r="G982" s="192"/>
    </row>
    <row r="983" spans="1:7" s="228" customFormat="1" x14ac:dyDescent="0.3">
      <c r="A983" s="231"/>
      <c r="B983" s="232"/>
      <c r="C983" s="233"/>
      <c r="D983" s="234"/>
      <c r="E983" s="190"/>
      <c r="F983" s="191"/>
      <c r="G983" s="192"/>
    </row>
    <row r="984" spans="1:7" s="228" customFormat="1" x14ac:dyDescent="0.3">
      <c r="A984" s="231"/>
      <c r="B984" s="232"/>
      <c r="C984" s="233"/>
      <c r="D984" s="234"/>
      <c r="E984" s="190"/>
      <c r="F984" s="191"/>
      <c r="G984" s="192"/>
    </row>
    <row r="985" spans="1:7" s="228" customFormat="1" x14ac:dyDescent="0.3">
      <c r="A985" s="231"/>
      <c r="B985" s="232"/>
      <c r="C985" s="233"/>
      <c r="D985" s="234"/>
      <c r="E985" s="190"/>
      <c r="F985" s="191"/>
      <c r="G985" s="192"/>
    </row>
    <row r="986" spans="1:7" s="228" customFormat="1" x14ac:dyDescent="0.3">
      <c r="A986" s="231"/>
      <c r="B986" s="232"/>
      <c r="C986" s="233"/>
      <c r="D986" s="234"/>
      <c r="E986" s="190"/>
      <c r="F986" s="191"/>
      <c r="G986" s="192"/>
    </row>
    <row r="987" spans="1:7" s="228" customFormat="1" x14ac:dyDescent="0.3">
      <c r="A987" s="231"/>
      <c r="B987" s="232"/>
      <c r="C987" s="233"/>
      <c r="D987" s="234"/>
      <c r="E987" s="190"/>
      <c r="F987" s="191"/>
      <c r="G987" s="192"/>
    </row>
    <row r="988" spans="1:7" s="228" customFormat="1" x14ac:dyDescent="0.3">
      <c r="A988" s="231"/>
      <c r="B988" s="232"/>
      <c r="C988" s="233"/>
      <c r="D988" s="234"/>
      <c r="E988" s="190"/>
      <c r="F988" s="191"/>
      <c r="G988" s="192"/>
    </row>
    <row r="989" spans="1:7" s="228" customFormat="1" x14ac:dyDescent="0.3">
      <c r="A989" s="231"/>
      <c r="B989" s="232"/>
      <c r="C989" s="233"/>
      <c r="D989" s="234"/>
      <c r="E989" s="190"/>
      <c r="F989" s="191"/>
      <c r="G989" s="192"/>
    </row>
    <row r="990" spans="1:7" s="228" customFormat="1" x14ac:dyDescent="0.3">
      <c r="A990" s="231"/>
      <c r="B990" s="232"/>
      <c r="C990" s="233"/>
      <c r="D990" s="234"/>
      <c r="E990" s="190"/>
      <c r="F990" s="191"/>
      <c r="G990" s="192"/>
    </row>
    <row r="991" spans="1:7" s="228" customFormat="1" x14ac:dyDescent="0.3">
      <c r="A991" s="231"/>
      <c r="B991" s="232"/>
      <c r="C991" s="233"/>
      <c r="D991" s="234"/>
      <c r="E991" s="190"/>
      <c r="F991" s="191"/>
      <c r="G991" s="192"/>
    </row>
    <row r="992" spans="1:7" s="228" customFormat="1" x14ac:dyDescent="0.3">
      <c r="A992" s="231"/>
      <c r="B992" s="232"/>
      <c r="C992" s="233"/>
      <c r="D992" s="234"/>
      <c r="E992" s="190"/>
      <c r="F992" s="191"/>
      <c r="G992" s="192"/>
    </row>
    <row r="993" spans="1:7" s="228" customFormat="1" x14ac:dyDescent="0.3">
      <c r="A993" s="231"/>
      <c r="B993" s="232"/>
      <c r="C993" s="233"/>
      <c r="D993" s="234"/>
      <c r="E993" s="190"/>
      <c r="F993" s="191"/>
      <c r="G993" s="192"/>
    </row>
    <row r="994" spans="1:7" s="228" customFormat="1" x14ac:dyDescent="0.3">
      <c r="A994" s="231"/>
      <c r="B994" s="232"/>
      <c r="C994" s="233"/>
      <c r="D994" s="234"/>
      <c r="E994" s="190"/>
      <c r="F994" s="191"/>
      <c r="G994" s="192"/>
    </row>
    <row r="995" spans="1:7" s="228" customFormat="1" x14ac:dyDescent="0.3">
      <c r="A995" s="231"/>
      <c r="B995" s="232"/>
      <c r="C995" s="233"/>
      <c r="D995" s="234"/>
      <c r="E995" s="190"/>
      <c r="F995" s="191"/>
      <c r="G995" s="192"/>
    </row>
    <row r="996" spans="1:7" s="228" customFormat="1" x14ac:dyDescent="0.3">
      <c r="A996" s="231"/>
      <c r="B996" s="232"/>
      <c r="C996" s="233"/>
      <c r="D996" s="234"/>
      <c r="E996" s="190"/>
      <c r="F996" s="191"/>
      <c r="G996" s="192"/>
    </row>
    <row r="997" spans="1:7" s="228" customFormat="1" x14ac:dyDescent="0.3">
      <c r="A997" s="231"/>
      <c r="B997" s="232"/>
      <c r="C997" s="233"/>
      <c r="D997" s="234"/>
      <c r="E997" s="190"/>
      <c r="F997" s="191"/>
      <c r="G997" s="192"/>
    </row>
    <row r="998" spans="1:7" s="228" customFormat="1" x14ac:dyDescent="0.3">
      <c r="A998" s="231"/>
      <c r="B998" s="232"/>
      <c r="C998" s="233"/>
      <c r="D998" s="234"/>
      <c r="E998" s="190"/>
      <c r="F998" s="191"/>
      <c r="G998" s="192"/>
    </row>
    <row r="999" spans="1:7" s="228" customFormat="1" x14ac:dyDescent="0.3">
      <c r="A999" s="231"/>
      <c r="B999" s="232"/>
      <c r="C999" s="233"/>
      <c r="D999" s="234"/>
      <c r="E999" s="190"/>
      <c r="F999" s="191"/>
      <c r="G999" s="192"/>
    </row>
    <row r="1000" spans="1:7" s="228" customFormat="1" x14ac:dyDescent="0.3">
      <c r="A1000" s="231"/>
      <c r="B1000" s="232"/>
      <c r="C1000" s="233"/>
      <c r="D1000" s="234"/>
      <c r="E1000" s="190"/>
      <c r="F1000" s="191"/>
      <c r="G1000" s="192"/>
    </row>
    <row r="1001" spans="1:7" s="228" customFormat="1" x14ac:dyDescent="0.3">
      <c r="A1001" s="231"/>
      <c r="B1001" s="232"/>
      <c r="C1001" s="233"/>
      <c r="D1001" s="234"/>
      <c r="E1001" s="190"/>
      <c r="F1001" s="191"/>
      <c r="G1001" s="192"/>
    </row>
    <row r="1002" spans="1:7" s="228" customFormat="1" x14ac:dyDescent="0.3">
      <c r="A1002" s="231"/>
      <c r="B1002" s="232"/>
      <c r="C1002" s="233"/>
      <c r="D1002" s="234"/>
      <c r="E1002" s="190"/>
      <c r="F1002" s="191"/>
      <c r="G1002" s="192"/>
    </row>
    <row r="1003" spans="1:7" s="228" customFormat="1" x14ac:dyDescent="0.3">
      <c r="A1003" s="231"/>
      <c r="B1003" s="232"/>
      <c r="C1003" s="233"/>
      <c r="D1003" s="234"/>
      <c r="E1003" s="190"/>
      <c r="F1003" s="191"/>
      <c r="G1003" s="192"/>
    </row>
    <row r="1004" spans="1:7" s="228" customFormat="1" x14ac:dyDescent="0.3">
      <c r="A1004" s="231"/>
      <c r="B1004" s="232"/>
      <c r="C1004" s="233"/>
      <c r="D1004" s="234"/>
      <c r="E1004" s="190"/>
      <c r="F1004" s="191"/>
      <c r="G1004" s="192"/>
    </row>
    <row r="1005" spans="1:7" s="228" customFormat="1" x14ac:dyDescent="0.3">
      <c r="A1005" s="231"/>
      <c r="B1005" s="232"/>
      <c r="C1005" s="233"/>
      <c r="D1005" s="234"/>
      <c r="E1005" s="190"/>
      <c r="F1005" s="191"/>
      <c r="G1005" s="192"/>
    </row>
    <row r="1006" spans="1:7" s="228" customFormat="1" x14ac:dyDescent="0.3">
      <c r="A1006" s="231"/>
      <c r="B1006" s="232"/>
      <c r="C1006" s="233"/>
      <c r="D1006" s="234"/>
      <c r="E1006" s="190"/>
      <c r="F1006" s="191"/>
      <c r="G1006" s="192"/>
    </row>
    <row r="1007" spans="1:7" s="228" customFormat="1" x14ac:dyDescent="0.3">
      <c r="A1007" s="231"/>
      <c r="B1007" s="232"/>
      <c r="C1007" s="233"/>
      <c r="D1007" s="234"/>
      <c r="E1007" s="190"/>
      <c r="F1007" s="191"/>
      <c r="G1007" s="192"/>
    </row>
    <row r="1008" spans="1:7" s="228" customFormat="1" x14ac:dyDescent="0.3">
      <c r="A1008" s="231"/>
      <c r="B1008" s="232"/>
      <c r="C1008" s="233"/>
      <c r="D1008" s="234"/>
      <c r="E1008" s="190"/>
      <c r="F1008" s="191"/>
      <c r="G1008" s="192"/>
    </row>
    <row r="1009" spans="1:7" s="228" customFormat="1" x14ac:dyDescent="0.3">
      <c r="A1009" s="231"/>
      <c r="B1009" s="232"/>
      <c r="C1009" s="233"/>
      <c r="D1009" s="234"/>
      <c r="E1009" s="190"/>
      <c r="F1009" s="191"/>
      <c r="G1009" s="192"/>
    </row>
    <row r="1010" spans="1:7" s="228" customFormat="1" x14ac:dyDescent="0.3">
      <c r="A1010" s="231"/>
      <c r="B1010" s="232"/>
      <c r="C1010" s="233"/>
      <c r="D1010" s="234"/>
      <c r="E1010" s="190"/>
      <c r="F1010" s="191"/>
      <c r="G1010" s="192"/>
    </row>
    <row r="1011" spans="1:7" s="228" customFormat="1" x14ac:dyDescent="0.3">
      <c r="A1011" s="231"/>
      <c r="B1011" s="232"/>
      <c r="C1011" s="233"/>
      <c r="D1011" s="234"/>
      <c r="E1011" s="190"/>
      <c r="F1011" s="191"/>
      <c r="G1011" s="192"/>
    </row>
    <row r="1012" spans="1:7" s="228" customFormat="1" x14ac:dyDescent="0.3">
      <c r="A1012" s="231"/>
      <c r="B1012" s="232"/>
      <c r="C1012" s="233"/>
      <c r="D1012" s="234"/>
      <c r="E1012" s="190"/>
      <c r="F1012" s="191"/>
      <c r="G1012" s="192"/>
    </row>
    <row r="1013" spans="1:7" s="228" customFormat="1" x14ac:dyDescent="0.3">
      <c r="A1013" s="231"/>
      <c r="B1013" s="232"/>
      <c r="C1013" s="233"/>
      <c r="D1013" s="234"/>
      <c r="E1013" s="190"/>
      <c r="F1013" s="191"/>
      <c r="G1013" s="192"/>
    </row>
    <row r="1014" spans="1:7" s="228" customFormat="1" x14ac:dyDescent="0.3">
      <c r="A1014" s="231"/>
      <c r="B1014" s="232"/>
      <c r="C1014" s="233"/>
      <c r="D1014" s="234"/>
      <c r="E1014" s="190"/>
      <c r="F1014" s="191"/>
      <c r="G1014" s="192"/>
    </row>
    <row r="1015" spans="1:7" s="228" customFormat="1" x14ac:dyDescent="0.3">
      <c r="A1015" s="231"/>
      <c r="B1015" s="232"/>
      <c r="C1015" s="233"/>
      <c r="D1015" s="234"/>
      <c r="E1015" s="190"/>
      <c r="F1015" s="191"/>
      <c r="G1015" s="192"/>
    </row>
    <row r="1016" spans="1:7" s="228" customFormat="1" x14ac:dyDescent="0.3">
      <c r="A1016" s="231"/>
      <c r="B1016" s="232"/>
      <c r="C1016" s="233"/>
      <c r="D1016" s="234"/>
      <c r="E1016" s="190"/>
      <c r="F1016" s="191"/>
      <c r="G1016" s="192"/>
    </row>
    <row r="1017" spans="1:7" s="228" customFormat="1" x14ac:dyDescent="0.3">
      <c r="A1017" s="231"/>
      <c r="B1017" s="232"/>
      <c r="C1017" s="233"/>
      <c r="D1017" s="234"/>
      <c r="E1017" s="190"/>
      <c r="F1017" s="191"/>
      <c r="G1017" s="192"/>
    </row>
    <row r="1018" spans="1:7" s="228" customFormat="1" x14ac:dyDescent="0.3">
      <c r="A1018" s="231"/>
      <c r="B1018" s="232"/>
      <c r="C1018" s="233"/>
      <c r="D1018" s="234"/>
      <c r="E1018" s="190"/>
      <c r="F1018" s="191"/>
      <c r="G1018" s="192"/>
    </row>
    <row r="1019" spans="1:7" s="228" customFormat="1" x14ac:dyDescent="0.3">
      <c r="A1019" s="231"/>
      <c r="B1019" s="232"/>
      <c r="C1019" s="233"/>
      <c r="D1019" s="234"/>
      <c r="E1019" s="190"/>
      <c r="F1019" s="191"/>
      <c r="G1019" s="192"/>
    </row>
    <row r="1020" spans="1:7" s="228" customFormat="1" x14ac:dyDescent="0.3">
      <c r="A1020" s="231"/>
      <c r="B1020" s="232"/>
      <c r="C1020" s="233"/>
      <c r="D1020" s="234"/>
      <c r="E1020" s="190"/>
      <c r="F1020" s="191"/>
      <c r="G1020" s="192"/>
    </row>
    <row r="1021" spans="1:7" s="228" customFormat="1" x14ac:dyDescent="0.3">
      <c r="A1021" s="231"/>
      <c r="B1021" s="232"/>
      <c r="C1021" s="233"/>
      <c r="D1021" s="234"/>
      <c r="E1021" s="190"/>
      <c r="F1021" s="191"/>
      <c r="G1021" s="192"/>
    </row>
    <row r="1022" spans="1:7" s="228" customFormat="1" x14ac:dyDescent="0.3">
      <c r="A1022" s="231"/>
      <c r="B1022" s="232"/>
      <c r="C1022" s="233"/>
      <c r="D1022" s="234"/>
      <c r="E1022" s="190"/>
      <c r="F1022" s="191"/>
      <c r="G1022" s="192"/>
    </row>
    <row r="1023" spans="1:7" s="228" customFormat="1" x14ac:dyDescent="0.3">
      <c r="A1023" s="231"/>
      <c r="B1023" s="232"/>
      <c r="C1023" s="233"/>
      <c r="D1023" s="234"/>
      <c r="E1023" s="190"/>
      <c r="F1023" s="191"/>
      <c r="G1023" s="192"/>
    </row>
    <row r="1024" spans="1:7" s="228" customFormat="1" x14ac:dyDescent="0.3">
      <c r="A1024" s="231"/>
      <c r="B1024" s="232"/>
      <c r="C1024" s="233"/>
      <c r="D1024" s="234"/>
      <c r="E1024" s="190"/>
      <c r="F1024" s="191"/>
      <c r="G1024" s="192"/>
    </row>
    <row r="1025" spans="1:7" s="228" customFormat="1" x14ac:dyDescent="0.3">
      <c r="A1025" s="231"/>
      <c r="B1025" s="232"/>
      <c r="C1025" s="233"/>
      <c r="D1025" s="234"/>
      <c r="E1025" s="190"/>
      <c r="F1025" s="191"/>
      <c r="G1025" s="192"/>
    </row>
    <row r="1026" spans="1:7" s="228" customFormat="1" x14ac:dyDescent="0.3">
      <c r="A1026" s="231"/>
      <c r="B1026" s="232"/>
      <c r="C1026" s="233"/>
      <c r="D1026" s="234"/>
      <c r="E1026" s="190"/>
      <c r="F1026" s="191"/>
      <c r="G1026" s="192"/>
    </row>
    <row r="1027" spans="1:7" s="228" customFormat="1" x14ac:dyDescent="0.3">
      <c r="A1027" s="231"/>
      <c r="B1027" s="232"/>
      <c r="C1027" s="233"/>
      <c r="D1027" s="234"/>
      <c r="E1027" s="190"/>
      <c r="F1027" s="191"/>
      <c r="G1027" s="192"/>
    </row>
    <row r="1028" spans="1:7" s="228" customFormat="1" x14ac:dyDescent="0.3">
      <c r="A1028" s="231"/>
      <c r="B1028" s="232"/>
      <c r="C1028" s="233"/>
      <c r="D1028" s="234"/>
      <c r="E1028" s="190"/>
      <c r="F1028" s="191"/>
      <c r="G1028" s="192"/>
    </row>
    <row r="1029" spans="1:7" s="228" customFormat="1" x14ac:dyDescent="0.3">
      <c r="A1029" s="231"/>
      <c r="B1029" s="232"/>
      <c r="C1029" s="233"/>
      <c r="D1029" s="234"/>
      <c r="E1029" s="190"/>
      <c r="F1029" s="191"/>
      <c r="G1029" s="192"/>
    </row>
    <row r="1030" spans="1:7" s="228" customFormat="1" x14ac:dyDescent="0.3">
      <c r="A1030" s="231"/>
      <c r="B1030" s="232"/>
      <c r="C1030" s="233"/>
      <c r="D1030" s="234"/>
      <c r="E1030" s="190"/>
      <c r="F1030" s="191"/>
      <c r="G1030" s="192"/>
    </row>
    <row r="1031" spans="1:7" s="228" customFormat="1" x14ac:dyDescent="0.3">
      <c r="A1031" s="231"/>
      <c r="B1031" s="232"/>
      <c r="C1031" s="233"/>
      <c r="D1031" s="234"/>
      <c r="E1031" s="190"/>
      <c r="F1031" s="191"/>
      <c r="G1031" s="192"/>
    </row>
    <row r="1032" spans="1:7" s="228" customFormat="1" x14ac:dyDescent="0.3">
      <c r="A1032" s="231"/>
      <c r="B1032" s="232"/>
      <c r="C1032" s="233"/>
      <c r="D1032" s="234"/>
      <c r="E1032" s="190"/>
      <c r="F1032" s="191"/>
      <c r="G1032" s="192"/>
    </row>
    <row r="1033" spans="1:7" s="228" customFormat="1" x14ac:dyDescent="0.3">
      <c r="A1033" s="231"/>
      <c r="B1033" s="232"/>
      <c r="C1033" s="233"/>
      <c r="D1033" s="234"/>
      <c r="E1033" s="190"/>
      <c r="F1033" s="191"/>
      <c r="G1033" s="192"/>
    </row>
    <row r="1034" spans="1:7" s="228" customFormat="1" x14ac:dyDescent="0.3">
      <c r="A1034" s="231"/>
      <c r="B1034" s="232"/>
      <c r="C1034" s="233"/>
      <c r="D1034" s="234"/>
      <c r="E1034" s="190"/>
      <c r="F1034" s="191"/>
      <c r="G1034" s="192"/>
    </row>
    <row r="1035" spans="1:7" s="228" customFormat="1" x14ac:dyDescent="0.3">
      <c r="A1035" s="231"/>
      <c r="B1035" s="232"/>
      <c r="C1035" s="233"/>
      <c r="D1035" s="234"/>
      <c r="E1035" s="190"/>
      <c r="F1035" s="191"/>
      <c r="G1035" s="192"/>
    </row>
    <row r="1036" spans="1:7" s="228" customFormat="1" x14ac:dyDescent="0.3">
      <c r="A1036" s="231"/>
      <c r="B1036" s="232"/>
      <c r="C1036" s="233"/>
      <c r="D1036" s="234"/>
      <c r="E1036" s="190"/>
      <c r="F1036" s="191"/>
      <c r="G1036" s="192"/>
    </row>
    <row r="1037" spans="1:7" s="228" customFormat="1" x14ac:dyDescent="0.3">
      <c r="A1037" s="231"/>
      <c r="B1037" s="232"/>
      <c r="C1037" s="233"/>
      <c r="D1037" s="234"/>
      <c r="E1037" s="190"/>
      <c r="F1037" s="191"/>
      <c r="G1037" s="192"/>
    </row>
    <row r="1038" spans="1:7" s="228" customFormat="1" x14ac:dyDescent="0.3">
      <c r="A1038" s="231"/>
      <c r="B1038" s="232"/>
      <c r="C1038" s="233"/>
      <c r="D1038" s="234"/>
      <c r="E1038" s="190"/>
      <c r="F1038" s="191"/>
      <c r="G1038" s="192"/>
    </row>
    <row r="1039" spans="1:7" s="228" customFormat="1" x14ac:dyDescent="0.3">
      <c r="A1039" s="231"/>
      <c r="B1039" s="232"/>
      <c r="C1039" s="233"/>
      <c r="D1039" s="234"/>
      <c r="E1039" s="190"/>
      <c r="F1039" s="191"/>
      <c r="G1039" s="192"/>
    </row>
    <row r="1040" spans="1:7" s="228" customFormat="1" x14ac:dyDescent="0.3">
      <c r="A1040" s="231"/>
      <c r="B1040" s="232"/>
      <c r="C1040" s="233"/>
      <c r="D1040" s="234"/>
      <c r="E1040" s="190"/>
      <c r="F1040" s="191"/>
      <c r="G1040" s="192"/>
    </row>
    <row r="1041" spans="1:7" s="228" customFormat="1" x14ac:dyDescent="0.3">
      <c r="A1041" s="231"/>
      <c r="B1041" s="232"/>
      <c r="C1041" s="233"/>
      <c r="D1041" s="234"/>
      <c r="E1041" s="190"/>
      <c r="F1041" s="191"/>
      <c r="G1041" s="192"/>
    </row>
    <row r="1042" spans="1:7" s="228" customFormat="1" x14ac:dyDescent="0.3">
      <c r="A1042" s="231"/>
      <c r="B1042" s="232"/>
      <c r="C1042" s="233"/>
      <c r="D1042" s="234"/>
      <c r="E1042" s="190"/>
      <c r="F1042" s="191"/>
      <c r="G1042" s="192"/>
    </row>
    <row r="1043" spans="1:7" s="228" customFormat="1" x14ac:dyDescent="0.3">
      <c r="A1043" s="231"/>
      <c r="B1043" s="232"/>
      <c r="C1043" s="233"/>
      <c r="D1043" s="234"/>
      <c r="E1043" s="190"/>
      <c r="F1043" s="191"/>
      <c r="G1043" s="192"/>
    </row>
    <row r="1044" spans="1:7" s="228" customFormat="1" x14ac:dyDescent="0.3">
      <c r="A1044" s="231"/>
      <c r="B1044" s="232"/>
      <c r="C1044" s="233"/>
      <c r="D1044" s="234"/>
      <c r="E1044" s="190"/>
      <c r="F1044" s="191"/>
      <c r="G1044" s="192"/>
    </row>
    <row r="1045" spans="1:7" s="228" customFormat="1" x14ac:dyDescent="0.3">
      <c r="A1045" s="231"/>
      <c r="B1045" s="232"/>
      <c r="C1045" s="233"/>
      <c r="D1045" s="234"/>
      <c r="E1045" s="190"/>
      <c r="F1045" s="191"/>
      <c r="G1045" s="192"/>
    </row>
    <row r="1046" spans="1:7" s="228" customFormat="1" x14ac:dyDescent="0.3">
      <c r="A1046" s="231"/>
      <c r="B1046" s="232"/>
      <c r="C1046" s="233"/>
      <c r="D1046" s="234"/>
      <c r="E1046" s="190"/>
      <c r="F1046" s="191"/>
      <c r="G1046" s="192"/>
    </row>
    <row r="1047" spans="1:7" s="228" customFormat="1" x14ac:dyDescent="0.3">
      <c r="A1047" s="231"/>
      <c r="B1047" s="232"/>
      <c r="C1047" s="233"/>
      <c r="D1047" s="234"/>
      <c r="E1047" s="190"/>
      <c r="F1047" s="191"/>
      <c r="G1047" s="192"/>
    </row>
    <row r="1048" spans="1:7" s="228" customFormat="1" x14ac:dyDescent="0.3">
      <c r="A1048" s="231"/>
      <c r="B1048" s="232"/>
      <c r="C1048" s="233"/>
      <c r="D1048" s="234"/>
      <c r="E1048" s="190"/>
      <c r="F1048" s="191"/>
      <c r="G1048" s="192"/>
    </row>
    <row r="1049" spans="1:7" s="228" customFormat="1" x14ac:dyDescent="0.3">
      <c r="A1049" s="231"/>
      <c r="B1049" s="232"/>
      <c r="C1049" s="233"/>
      <c r="D1049" s="234"/>
      <c r="E1049" s="190"/>
      <c r="F1049" s="191"/>
      <c r="G1049" s="192"/>
    </row>
    <row r="1050" spans="1:7" s="228" customFormat="1" x14ac:dyDescent="0.3">
      <c r="A1050" s="231"/>
      <c r="B1050" s="232"/>
      <c r="C1050" s="233"/>
      <c r="D1050" s="234"/>
      <c r="E1050" s="190"/>
      <c r="F1050" s="191"/>
      <c r="G1050" s="192"/>
    </row>
    <row r="1051" spans="1:7" s="228" customFormat="1" x14ac:dyDescent="0.3">
      <c r="A1051" s="231"/>
      <c r="B1051" s="232"/>
      <c r="C1051" s="233"/>
      <c r="D1051" s="234"/>
      <c r="E1051" s="190"/>
      <c r="F1051" s="191"/>
      <c r="G1051" s="192"/>
    </row>
    <row r="1052" spans="1:7" s="228" customFormat="1" x14ac:dyDescent="0.3">
      <c r="A1052" s="231"/>
      <c r="B1052" s="232"/>
      <c r="C1052" s="233"/>
      <c r="D1052" s="234"/>
      <c r="E1052" s="190"/>
      <c r="F1052" s="191"/>
      <c r="G1052" s="192"/>
    </row>
    <row r="1053" spans="1:7" s="228" customFormat="1" x14ac:dyDescent="0.3">
      <c r="A1053" s="231"/>
      <c r="B1053" s="232"/>
      <c r="C1053" s="233"/>
      <c r="D1053" s="234"/>
      <c r="E1053" s="190"/>
      <c r="F1053" s="191"/>
      <c r="G1053" s="192"/>
    </row>
    <row r="1054" spans="1:7" s="228" customFormat="1" x14ac:dyDescent="0.3">
      <c r="A1054" s="231"/>
      <c r="B1054" s="232"/>
      <c r="C1054" s="233"/>
      <c r="D1054" s="234"/>
      <c r="E1054" s="190"/>
      <c r="F1054" s="191"/>
      <c r="G1054" s="192"/>
    </row>
    <row r="1055" spans="1:7" s="228" customFormat="1" x14ac:dyDescent="0.3">
      <c r="A1055" s="231"/>
      <c r="B1055" s="232"/>
      <c r="C1055" s="233"/>
      <c r="D1055" s="234"/>
      <c r="E1055" s="190"/>
      <c r="F1055" s="191"/>
      <c r="G1055" s="192"/>
    </row>
    <row r="1056" spans="1:7" s="228" customFormat="1" x14ac:dyDescent="0.3">
      <c r="A1056" s="231"/>
      <c r="B1056" s="232"/>
      <c r="C1056" s="233"/>
      <c r="D1056" s="234"/>
      <c r="E1056" s="190"/>
      <c r="F1056" s="191"/>
      <c r="G1056" s="192"/>
    </row>
    <row r="1057" spans="1:7" s="228" customFormat="1" x14ac:dyDescent="0.3">
      <c r="A1057" s="231"/>
      <c r="B1057" s="232"/>
      <c r="C1057" s="233"/>
      <c r="D1057" s="234"/>
      <c r="E1057" s="190"/>
      <c r="F1057" s="191"/>
      <c r="G1057" s="192"/>
    </row>
    <row r="1058" spans="1:7" s="228" customFormat="1" x14ac:dyDescent="0.3">
      <c r="A1058" s="231"/>
      <c r="B1058" s="232"/>
      <c r="C1058" s="233"/>
      <c r="D1058" s="234"/>
      <c r="E1058" s="190"/>
      <c r="F1058" s="191"/>
      <c r="G1058" s="192"/>
    </row>
    <row r="1059" spans="1:7" s="228" customFormat="1" x14ac:dyDescent="0.3">
      <c r="A1059" s="231"/>
      <c r="B1059" s="232"/>
      <c r="C1059" s="233"/>
      <c r="D1059" s="234"/>
      <c r="E1059" s="190"/>
      <c r="F1059" s="191"/>
      <c r="G1059" s="192"/>
    </row>
    <row r="1060" spans="1:7" s="228" customFormat="1" x14ac:dyDescent="0.3">
      <c r="A1060" s="231"/>
      <c r="B1060" s="232"/>
      <c r="C1060" s="233"/>
      <c r="D1060" s="234"/>
      <c r="E1060" s="190"/>
      <c r="F1060" s="191"/>
      <c r="G1060" s="192"/>
    </row>
    <row r="1061" spans="1:7" s="228" customFormat="1" x14ac:dyDescent="0.3">
      <c r="A1061" s="231"/>
      <c r="B1061" s="232"/>
      <c r="C1061" s="233"/>
      <c r="D1061" s="234"/>
      <c r="E1061" s="190"/>
      <c r="F1061" s="191"/>
      <c r="G1061" s="192"/>
    </row>
    <row r="1062" spans="1:7" s="228" customFormat="1" x14ac:dyDescent="0.3">
      <c r="A1062" s="231"/>
      <c r="B1062" s="232"/>
      <c r="C1062" s="233"/>
      <c r="D1062" s="234"/>
      <c r="E1062" s="190"/>
      <c r="F1062" s="191"/>
      <c r="G1062" s="192"/>
    </row>
    <row r="1063" spans="1:7" s="228" customFormat="1" x14ac:dyDescent="0.3">
      <c r="A1063" s="231"/>
      <c r="B1063" s="232"/>
      <c r="C1063" s="233"/>
      <c r="D1063" s="234"/>
      <c r="E1063" s="190"/>
      <c r="F1063" s="191"/>
      <c r="G1063" s="192"/>
    </row>
    <row r="1064" spans="1:7" s="228" customFormat="1" x14ac:dyDescent="0.3">
      <c r="A1064" s="231"/>
      <c r="B1064" s="232"/>
      <c r="C1064" s="233"/>
      <c r="D1064" s="234"/>
      <c r="E1064" s="190"/>
      <c r="F1064" s="191"/>
      <c r="G1064" s="192"/>
    </row>
    <row r="1065" spans="1:7" s="228" customFormat="1" x14ac:dyDescent="0.3">
      <c r="A1065" s="231"/>
      <c r="B1065" s="232"/>
      <c r="C1065" s="233"/>
      <c r="D1065" s="234"/>
      <c r="E1065" s="190"/>
      <c r="F1065" s="191"/>
      <c r="G1065" s="192"/>
    </row>
    <row r="1066" spans="1:7" s="228" customFormat="1" x14ac:dyDescent="0.3">
      <c r="A1066" s="231"/>
      <c r="B1066" s="232"/>
      <c r="C1066" s="233"/>
      <c r="D1066" s="234"/>
      <c r="E1066" s="190"/>
      <c r="F1066" s="191"/>
      <c r="G1066" s="192"/>
    </row>
    <row r="1067" spans="1:7" s="228" customFormat="1" x14ac:dyDescent="0.3">
      <c r="A1067" s="231"/>
      <c r="B1067" s="232"/>
      <c r="C1067" s="233"/>
      <c r="D1067" s="234"/>
      <c r="E1067" s="190"/>
      <c r="F1067" s="191"/>
      <c r="G1067" s="192"/>
    </row>
    <row r="1068" spans="1:7" s="228" customFormat="1" x14ac:dyDescent="0.3">
      <c r="A1068" s="231"/>
      <c r="B1068" s="232"/>
      <c r="C1068" s="233"/>
      <c r="D1068" s="234"/>
      <c r="E1068" s="190"/>
      <c r="F1068" s="191"/>
      <c r="G1068" s="192"/>
    </row>
    <row r="1069" spans="1:7" s="228" customFormat="1" x14ac:dyDescent="0.3">
      <c r="A1069" s="231"/>
      <c r="B1069" s="232"/>
      <c r="C1069" s="233"/>
      <c r="D1069" s="234"/>
      <c r="E1069" s="190"/>
      <c r="F1069" s="191"/>
      <c r="G1069" s="192"/>
    </row>
    <row r="1070" spans="1:7" s="228" customFormat="1" x14ac:dyDescent="0.3">
      <c r="A1070" s="231"/>
      <c r="B1070" s="232"/>
      <c r="C1070" s="233"/>
      <c r="D1070" s="234"/>
      <c r="E1070" s="190"/>
      <c r="F1070" s="191"/>
      <c r="G1070" s="192"/>
    </row>
    <row r="1071" spans="1:7" s="228" customFormat="1" x14ac:dyDescent="0.3">
      <c r="A1071" s="231"/>
      <c r="B1071" s="232"/>
      <c r="C1071" s="233"/>
      <c r="D1071" s="234"/>
      <c r="E1071" s="190"/>
      <c r="F1071" s="191"/>
      <c r="G1071" s="192"/>
    </row>
    <row r="1072" spans="1:7" s="228" customFormat="1" x14ac:dyDescent="0.3">
      <c r="A1072" s="231"/>
      <c r="B1072" s="232"/>
      <c r="C1072" s="233"/>
      <c r="D1072" s="234"/>
      <c r="E1072" s="190"/>
      <c r="F1072" s="191"/>
      <c r="G1072" s="192"/>
    </row>
    <row r="1073" spans="1:7" s="228" customFormat="1" x14ac:dyDescent="0.3">
      <c r="A1073" s="231"/>
      <c r="B1073" s="232"/>
      <c r="C1073" s="233"/>
      <c r="D1073" s="234"/>
      <c r="E1073" s="190"/>
      <c r="F1073" s="191"/>
      <c r="G1073" s="192"/>
    </row>
    <row r="1074" spans="1:7" s="228" customFormat="1" x14ac:dyDescent="0.3">
      <c r="A1074" s="231"/>
      <c r="B1074" s="232"/>
      <c r="C1074" s="233"/>
      <c r="D1074" s="234"/>
      <c r="E1074" s="190"/>
      <c r="F1074" s="191"/>
      <c r="G1074" s="192"/>
    </row>
    <row r="1075" spans="1:7" s="228" customFormat="1" x14ac:dyDescent="0.3">
      <c r="A1075" s="231"/>
      <c r="B1075" s="232"/>
      <c r="C1075" s="233"/>
      <c r="D1075" s="234"/>
      <c r="E1075" s="190"/>
      <c r="F1075" s="191"/>
      <c r="G1075" s="192"/>
    </row>
    <row r="1076" spans="1:7" s="228" customFormat="1" x14ac:dyDescent="0.3">
      <c r="A1076" s="231"/>
      <c r="B1076" s="232"/>
      <c r="C1076" s="233"/>
      <c r="D1076" s="234"/>
      <c r="E1076" s="190"/>
      <c r="F1076" s="191"/>
      <c r="G1076" s="192"/>
    </row>
    <row r="1077" spans="1:7" s="228" customFormat="1" x14ac:dyDescent="0.3">
      <c r="A1077" s="231"/>
      <c r="B1077" s="232"/>
      <c r="C1077" s="233"/>
      <c r="D1077" s="234"/>
      <c r="E1077" s="190"/>
      <c r="F1077" s="191"/>
      <c r="G1077" s="192"/>
    </row>
    <row r="1078" spans="1:7" s="228" customFormat="1" x14ac:dyDescent="0.3">
      <c r="A1078" s="231"/>
      <c r="B1078" s="232"/>
      <c r="C1078" s="233"/>
      <c r="D1078" s="234"/>
      <c r="E1078" s="190"/>
      <c r="F1078" s="191"/>
      <c r="G1078" s="192"/>
    </row>
    <row r="1079" spans="1:7" s="228" customFormat="1" x14ac:dyDescent="0.3">
      <c r="A1079" s="231"/>
      <c r="B1079" s="232"/>
      <c r="C1079" s="233"/>
      <c r="D1079" s="234"/>
      <c r="E1079" s="190"/>
      <c r="F1079" s="191"/>
      <c r="G1079" s="192"/>
    </row>
    <row r="1080" spans="1:7" s="228" customFormat="1" x14ac:dyDescent="0.3">
      <c r="A1080" s="231"/>
      <c r="B1080" s="232"/>
      <c r="C1080" s="233"/>
      <c r="D1080" s="234"/>
      <c r="E1080" s="190"/>
      <c r="F1080" s="191"/>
      <c r="G1080" s="192"/>
    </row>
    <row r="1081" spans="1:7" s="228" customFormat="1" x14ac:dyDescent="0.3">
      <c r="A1081" s="231"/>
      <c r="B1081" s="232"/>
      <c r="C1081" s="233"/>
      <c r="D1081" s="234"/>
      <c r="E1081" s="190"/>
      <c r="F1081" s="191"/>
      <c r="G1081" s="192"/>
    </row>
    <row r="1082" spans="1:7" s="228" customFormat="1" x14ac:dyDescent="0.3">
      <c r="A1082" s="231"/>
      <c r="B1082" s="232"/>
      <c r="C1082" s="233"/>
      <c r="D1082" s="234"/>
      <c r="E1082" s="190"/>
      <c r="F1082" s="191"/>
      <c r="G1082" s="192"/>
    </row>
    <row r="1083" spans="1:7" s="228" customFormat="1" x14ac:dyDescent="0.3">
      <c r="A1083" s="231"/>
      <c r="B1083" s="232"/>
      <c r="C1083" s="233"/>
      <c r="D1083" s="234"/>
      <c r="E1083" s="190"/>
      <c r="F1083" s="191"/>
      <c r="G1083" s="192"/>
    </row>
    <row r="1084" spans="1:7" s="228" customFormat="1" x14ac:dyDescent="0.3">
      <c r="A1084" s="231"/>
      <c r="B1084" s="232"/>
      <c r="C1084" s="233"/>
      <c r="D1084" s="234"/>
      <c r="E1084" s="190"/>
      <c r="F1084" s="191"/>
      <c r="G1084" s="192"/>
    </row>
    <row r="1085" spans="1:7" s="228" customFormat="1" x14ac:dyDescent="0.3">
      <c r="A1085" s="231"/>
      <c r="B1085" s="232"/>
      <c r="C1085" s="233"/>
      <c r="D1085" s="234"/>
      <c r="E1085" s="190"/>
      <c r="F1085" s="191"/>
      <c r="G1085" s="192"/>
    </row>
    <row r="1086" spans="1:7" s="228" customFormat="1" x14ac:dyDescent="0.3">
      <c r="A1086" s="231"/>
      <c r="B1086" s="232"/>
      <c r="C1086" s="233"/>
      <c r="D1086" s="234"/>
      <c r="E1086" s="190"/>
      <c r="F1086" s="191"/>
      <c r="G1086" s="192"/>
    </row>
    <row r="1087" spans="1:7" s="228" customFormat="1" x14ac:dyDescent="0.3">
      <c r="A1087" s="231"/>
      <c r="B1087" s="232"/>
      <c r="C1087" s="233"/>
      <c r="D1087" s="234"/>
      <c r="E1087" s="190"/>
      <c r="F1087" s="191"/>
      <c r="G1087" s="192"/>
    </row>
    <row r="1088" spans="1:7" s="228" customFormat="1" x14ac:dyDescent="0.3">
      <c r="A1088" s="231"/>
      <c r="B1088" s="232"/>
      <c r="C1088" s="233"/>
      <c r="D1088" s="234"/>
      <c r="E1088" s="190"/>
      <c r="F1088" s="191"/>
      <c r="G1088" s="192"/>
    </row>
    <row r="1089" spans="1:7" s="228" customFormat="1" x14ac:dyDescent="0.3">
      <c r="A1089" s="231"/>
      <c r="B1089" s="232"/>
      <c r="C1089" s="233"/>
      <c r="D1089" s="234"/>
      <c r="E1089" s="190"/>
      <c r="F1089" s="191"/>
      <c r="G1089" s="192"/>
    </row>
    <row r="1090" spans="1:7" s="228" customFormat="1" x14ac:dyDescent="0.3">
      <c r="A1090" s="231"/>
      <c r="B1090" s="232"/>
      <c r="C1090" s="233"/>
      <c r="D1090" s="234"/>
      <c r="E1090" s="190"/>
      <c r="F1090" s="191"/>
      <c r="G1090" s="192"/>
    </row>
    <row r="1091" spans="1:7" s="228" customFormat="1" x14ac:dyDescent="0.3">
      <c r="A1091" s="231"/>
      <c r="B1091" s="232"/>
      <c r="C1091" s="233"/>
      <c r="D1091" s="234"/>
      <c r="E1091" s="190"/>
      <c r="F1091" s="191"/>
      <c r="G1091" s="192"/>
    </row>
    <row r="1092" spans="1:7" s="228" customFormat="1" x14ac:dyDescent="0.3">
      <c r="A1092" s="231"/>
      <c r="B1092" s="232"/>
      <c r="C1092" s="233"/>
      <c r="D1092" s="234"/>
      <c r="E1092" s="190"/>
      <c r="F1092" s="191"/>
      <c r="G1092" s="192"/>
    </row>
    <row r="1093" spans="1:7" s="228" customFormat="1" x14ac:dyDescent="0.3">
      <c r="A1093" s="231"/>
      <c r="B1093" s="232"/>
      <c r="C1093" s="233"/>
      <c r="D1093" s="234"/>
      <c r="E1093" s="190"/>
      <c r="F1093" s="191"/>
      <c r="G1093" s="192"/>
    </row>
    <row r="1094" spans="1:7" s="228" customFormat="1" x14ac:dyDescent="0.3">
      <c r="A1094" s="231"/>
      <c r="B1094" s="232"/>
      <c r="C1094" s="233"/>
      <c r="D1094" s="234"/>
      <c r="E1094" s="190"/>
      <c r="F1094" s="191"/>
      <c r="G1094" s="192"/>
    </row>
    <row r="1095" spans="1:7" s="228" customFormat="1" x14ac:dyDescent="0.3">
      <c r="A1095" s="231"/>
      <c r="B1095" s="232"/>
      <c r="C1095" s="233"/>
      <c r="D1095" s="234"/>
      <c r="E1095" s="190"/>
      <c r="F1095" s="191"/>
      <c r="G1095" s="192"/>
    </row>
    <row r="1096" spans="1:7" s="228" customFormat="1" x14ac:dyDescent="0.3">
      <c r="A1096" s="231"/>
      <c r="B1096" s="232"/>
      <c r="C1096" s="233"/>
      <c r="D1096" s="234"/>
      <c r="E1096" s="190"/>
      <c r="F1096" s="191"/>
      <c r="G1096" s="192"/>
    </row>
    <row r="1097" spans="1:7" s="228" customFormat="1" x14ac:dyDescent="0.3">
      <c r="A1097" s="231"/>
      <c r="B1097" s="232"/>
      <c r="C1097" s="233"/>
      <c r="D1097" s="234"/>
      <c r="E1097" s="190"/>
      <c r="F1097" s="191"/>
      <c r="G1097" s="192"/>
    </row>
    <row r="1098" spans="1:7" s="228" customFormat="1" x14ac:dyDescent="0.3">
      <c r="A1098" s="231"/>
      <c r="B1098" s="232"/>
      <c r="C1098" s="233"/>
      <c r="D1098" s="234"/>
      <c r="E1098" s="190"/>
      <c r="F1098" s="191"/>
      <c r="G1098" s="192"/>
    </row>
    <row r="1099" spans="1:7" s="228" customFormat="1" x14ac:dyDescent="0.3">
      <c r="A1099" s="231"/>
      <c r="B1099" s="232"/>
      <c r="C1099" s="233"/>
      <c r="D1099" s="234"/>
      <c r="E1099" s="190"/>
      <c r="F1099" s="191"/>
      <c r="G1099" s="192"/>
    </row>
    <row r="1100" spans="1:7" s="228" customFormat="1" x14ac:dyDescent="0.3">
      <c r="A1100" s="231"/>
      <c r="B1100" s="232"/>
      <c r="C1100" s="233"/>
      <c r="D1100" s="234"/>
      <c r="E1100" s="190"/>
      <c r="F1100" s="191"/>
      <c r="G1100" s="192"/>
    </row>
    <row r="1101" spans="1:7" s="228" customFormat="1" x14ac:dyDescent="0.3">
      <c r="A1101" s="231"/>
      <c r="B1101" s="232"/>
      <c r="C1101" s="233"/>
      <c r="D1101" s="234"/>
      <c r="E1101" s="190"/>
      <c r="F1101" s="191"/>
      <c r="G1101" s="192"/>
    </row>
    <row r="1102" spans="1:7" s="228" customFormat="1" x14ac:dyDescent="0.3">
      <c r="A1102" s="231"/>
      <c r="B1102" s="232"/>
      <c r="C1102" s="233"/>
      <c r="D1102" s="234"/>
      <c r="E1102" s="190"/>
      <c r="F1102" s="191"/>
      <c r="G1102" s="192"/>
    </row>
    <row r="1103" spans="1:7" s="228" customFormat="1" x14ac:dyDescent="0.3">
      <c r="A1103" s="231"/>
      <c r="B1103" s="232"/>
      <c r="C1103" s="233"/>
      <c r="D1103" s="234"/>
      <c r="E1103" s="190"/>
      <c r="F1103" s="191"/>
      <c r="G1103" s="192"/>
    </row>
    <row r="1104" spans="1:7" s="228" customFormat="1" x14ac:dyDescent="0.3">
      <c r="A1104" s="231"/>
      <c r="B1104" s="232"/>
      <c r="C1104" s="233"/>
      <c r="D1104" s="234"/>
      <c r="E1104" s="190"/>
      <c r="F1104" s="191"/>
      <c r="G1104" s="192"/>
    </row>
    <row r="1105" spans="1:7" s="228" customFormat="1" x14ac:dyDescent="0.3">
      <c r="A1105" s="231"/>
      <c r="B1105" s="232"/>
      <c r="C1105" s="233"/>
      <c r="D1105" s="234"/>
      <c r="E1105" s="190"/>
      <c r="F1105" s="191"/>
      <c r="G1105" s="192"/>
    </row>
    <row r="1106" spans="1:7" s="228" customFormat="1" x14ac:dyDescent="0.3">
      <c r="A1106" s="231"/>
      <c r="B1106" s="232"/>
      <c r="C1106" s="233"/>
      <c r="D1106" s="234"/>
      <c r="E1106" s="190"/>
      <c r="F1106" s="191"/>
      <c r="G1106" s="192"/>
    </row>
    <row r="1107" spans="1:7" s="228" customFormat="1" x14ac:dyDescent="0.3">
      <c r="A1107" s="231"/>
      <c r="B1107" s="232"/>
      <c r="C1107" s="233"/>
      <c r="D1107" s="234"/>
      <c r="E1107" s="190"/>
      <c r="F1107" s="191"/>
      <c r="G1107" s="192"/>
    </row>
    <row r="1108" spans="1:7" s="228" customFormat="1" x14ac:dyDescent="0.3">
      <c r="A1108" s="231"/>
      <c r="B1108" s="232"/>
      <c r="C1108" s="233"/>
      <c r="D1108" s="234"/>
      <c r="E1108" s="190"/>
      <c r="F1108" s="191"/>
      <c r="G1108" s="192"/>
    </row>
    <row r="1109" spans="1:7" s="228" customFormat="1" x14ac:dyDescent="0.3">
      <c r="A1109" s="231"/>
      <c r="B1109" s="232"/>
      <c r="C1109" s="233"/>
      <c r="D1109" s="234"/>
      <c r="E1109" s="190"/>
      <c r="F1109" s="191"/>
      <c r="G1109" s="192"/>
    </row>
    <row r="1110" spans="1:7" s="228" customFormat="1" x14ac:dyDescent="0.3">
      <c r="A1110" s="231"/>
      <c r="B1110" s="232"/>
      <c r="C1110" s="233"/>
      <c r="D1110" s="234"/>
      <c r="E1110" s="190"/>
      <c r="F1110" s="191"/>
      <c r="G1110" s="192"/>
    </row>
    <row r="1111" spans="1:7" s="228" customFormat="1" x14ac:dyDescent="0.3">
      <c r="A1111" s="231"/>
      <c r="B1111" s="232"/>
      <c r="C1111" s="233"/>
      <c r="D1111" s="234"/>
      <c r="E1111" s="190"/>
      <c r="F1111" s="191"/>
      <c r="G1111" s="192"/>
    </row>
    <row r="1112" spans="1:7" s="228" customFormat="1" x14ac:dyDescent="0.3">
      <c r="A1112" s="231"/>
      <c r="B1112" s="232"/>
      <c r="C1112" s="233"/>
      <c r="D1112" s="234"/>
      <c r="E1112" s="190"/>
      <c r="F1112" s="191"/>
      <c r="G1112" s="192"/>
    </row>
    <row r="1113" spans="1:7" s="228" customFormat="1" x14ac:dyDescent="0.3">
      <c r="A1113" s="231"/>
      <c r="B1113" s="232"/>
      <c r="C1113" s="233"/>
      <c r="D1113" s="234"/>
      <c r="E1113" s="190"/>
      <c r="F1113" s="191"/>
      <c r="G1113" s="192"/>
    </row>
    <row r="1114" spans="1:7" s="228" customFormat="1" x14ac:dyDescent="0.3">
      <c r="A1114" s="231"/>
      <c r="B1114" s="232"/>
      <c r="C1114" s="233"/>
      <c r="D1114" s="234"/>
      <c r="E1114" s="190"/>
      <c r="F1114" s="191"/>
      <c r="G1114" s="192"/>
    </row>
    <row r="1115" spans="1:7" s="228" customFormat="1" x14ac:dyDescent="0.3">
      <c r="A1115" s="231"/>
      <c r="B1115" s="232"/>
      <c r="C1115" s="233"/>
      <c r="D1115" s="234"/>
      <c r="E1115" s="190"/>
      <c r="F1115" s="191"/>
      <c r="G1115" s="192"/>
    </row>
    <row r="1116" spans="1:7" s="228" customFormat="1" x14ac:dyDescent="0.3">
      <c r="A1116" s="231"/>
      <c r="B1116" s="232"/>
      <c r="C1116" s="233"/>
      <c r="D1116" s="234"/>
      <c r="E1116" s="190"/>
      <c r="F1116" s="191"/>
      <c r="G1116" s="192"/>
    </row>
    <row r="1117" spans="1:7" s="228" customFormat="1" x14ac:dyDescent="0.3">
      <c r="A1117" s="231"/>
      <c r="B1117" s="232"/>
      <c r="C1117" s="233"/>
      <c r="D1117" s="234"/>
      <c r="E1117" s="190"/>
      <c r="F1117" s="191"/>
      <c r="G1117" s="192"/>
    </row>
    <row r="1118" spans="1:7" s="228" customFormat="1" x14ac:dyDescent="0.3">
      <c r="A1118" s="231"/>
      <c r="B1118" s="232"/>
      <c r="C1118" s="233"/>
      <c r="D1118" s="234"/>
      <c r="E1118" s="190"/>
      <c r="F1118" s="191"/>
      <c r="G1118" s="192"/>
    </row>
    <row r="1119" spans="1:7" s="228" customFormat="1" x14ac:dyDescent="0.3">
      <c r="A1119" s="231"/>
      <c r="B1119" s="232"/>
      <c r="C1119" s="233"/>
      <c r="D1119" s="234"/>
      <c r="E1119" s="190"/>
      <c r="F1119" s="191"/>
      <c r="G1119" s="192"/>
    </row>
    <row r="1120" spans="1:7" s="228" customFormat="1" x14ac:dyDescent="0.3">
      <c r="A1120" s="231"/>
      <c r="B1120" s="232"/>
      <c r="C1120" s="233"/>
      <c r="D1120" s="234"/>
      <c r="E1120" s="190"/>
      <c r="F1120" s="191"/>
      <c r="G1120" s="192"/>
    </row>
    <row r="1121" spans="1:7" s="228" customFormat="1" x14ac:dyDescent="0.3">
      <c r="A1121" s="231"/>
      <c r="B1121" s="232"/>
      <c r="C1121" s="233"/>
      <c r="D1121" s="234"/>
      <c r="E1121" s="190"/>
      <c r="F1121" s="191"/>
      <c r="G1121" s="192"/>
    </row>
    <row r="1122" spans="1:7" s="228" customFormat="1" x14ac:dyDescent="0.3">
      <c r="A1122" s="231"/>
      <c r="B1122" s="232"/>
      <c r="C1122" s="233"/>
      <c r="D1122" s="234"/>
      <c r="E1122" s="190"/>
      <c r="F1122" s="191"/>
      <c r="G1122" s="192"/>
    </row>
    <row r="1123" spans="1:7" s="228" customFormat="1" x14ac:dyDescent="0.3">
      <c r="A1123" s="231"/>
      <c r="B1123" s="232"/>
      <c r="C1123" s="233"/>
      <c r="D1123" s="234"/>
      <c r="E1123" s="190"/>
      <c r="F1123" s="191"/>
      <c r="G1123" s="192"/>
    </row>
    <row r="1124" spans="1:7" s="228" customFormat="1" x14ac:dyDescent="0.3">
      <c r="A1124" s="231"/>
      <c r="B1124" s="232"/>
      <c r="C1124" s="233"/>
      <c r="D1124" s="234"/>
      <c r="E1124" s="190"/>
      <c r="F1124" s="191"/>
      <c r="G1124" s="192"/>
    </row>
    <row r="1125" spans="1:7" s="228" customFormat="1" x14ac:dyDescent="0.3">
      <c r="A1125" s="231"/>
      <c r="B1125" s="232"/>
      <c r="C1125" s="233"/>
      <c r="D1125" s="234"/>
      <c r="E1125" s="190"/>
      <c r="F1125" s="191"/>
      <c r="G1125" s="192"/>
    </row>
    <row r="1126" spans="1:7" s="228" customFormat="1" x14ac:dyDescent="0.3">
      <c r="A1126" s="231"/>
      <c r="B1126" s="232"/>
      <c r="C1126" s="233"/>
      <c r="D1126" s="234"/>
      <c r="E1126" s="190"/>
      <c r="F1126" s="191"/>
      <c r="G1126" s="192"/>
    </row>
    <row r="1127" spans="1:7" s="228" customFormat="1" x14ac:dyDescent="0.3">
      <c r="A1127" s="231"/>
      <c r="B1127" s="232"/>
      <c r="C1127" s="233"/>
      <c r="D1127" s="234"/>
      <c r="E1127" s="190"/>
      <c r="F1127" s="191"/>
      <c r="G1127" s="192"/>
    </row>
    <row r="1128" spans="1:7" s="228" customFormat="1" x14ac:dyDescent="0.3">
      <c r="A1128" s="231"/>
      <c r="B1128" s="232"/>
      <c r="C1128" s="233"/>
      <c r="D1128" s="234"/>
      <c r="E1128" s="190"/>
      <c r="F1128" s="191"/>
      <c r="G1128" s="192"/>
    </row>
    <row r="1129" spans="1:7" s="228" customFormat="1" x14ac:dyDescent="0.3">
      <c r="A1129" s="231"/>
      <c r="B1129" s="232"/>
      <c r="C1129" s="233"/>
      <c r="D1129" s="234"/>
      <c r="E1129" s="190"/>
      <c r="F1129" s="191"/>
      <c r="G1129" s="192"/>
    </row>
    <row r="1130" spans="1:7" s="228" customFormat="1" x14ac:dyDescent="0.3">
      <c r="A1130" s="231"/>
      <c r="B1130" s="232"/>
      <c r="C1130" s="233"/>
      <c r="D1130" s="234"/>
      <c r="E1130" s="190"/>
      <c r="F1130" s="191"/>
      <c r="G1130" s="192"/>
    </row>
    <row r="1131" spans="1:7" s="228" customFormat="1" x14ac:dyDescent="0.3">
      <c r="A1131" s="231"/>
      <c r="B1131" s="232"/>
      <c r="C1131" s="233"/>
      <c r="D1131" s="234"/>
      <c r="E1131" s="190"/>
      <c r="F1131" s="191"/>
      <c r="G1131" s="192"/>
    </row>
    <row r="1132" spans="1:7" s="228" customFormat="1" x14ac:dyDescent="0.3">
      <c r="A1132" s="231"/>
      <c r="B1132" s="232"/>
      <c r="C1132" s="233"/>
      <c r="D1132" s="234"/>
      <c r="E1132" s="190"/>
      <c r="F1132" s="191"/>
      <c r="G1132" s="192"/>
    </row>
    <row r="1133" spans="1:7" s="228" customFormat="1" x14ac:dyDescent="0.3">
      <c r="A1133" s="231"/>
      <c r="B1133" s="232"/>
      <c r="C1133" s="233"/>
      <c r="D1133" s="234"/>
      <c r="E1133" s="190"/>
      <c r="F1133" s="191"/>
      <c r="G1133" s="192"/>
    </row>
    <row r="1134" spans="1:7" s="228" customFormat="1" x14ac:dyDescent="0.3">
      <c r="A1134" s="231"/>
      <c r="B1134" s="232"/>
      <c r="C1134" s="233"/>
      <c r="D1134" s="234"/>
      <c r="E1134" s="190"/>
      <c r="F1134" s="191"/>
      <c r="G1134" s="192"/>
    </row>
    <row r="1135" spans="1:7" s="228" customFormat="1" x14ac:dyDescent="0.3">
      <c r="A1135" s="231"/>
      <c r="B1135" s="232"/>
      <c r="C1135" s="233"/>
      <c r="D1135" s="234"/>
      <c r="E1135" s="190"/>
      <c r="F1135" s="191"/>
      <c r="G1135" s="192"/>
    </row>
    <row r="1136" spans="1:7" s="228" customFormat="1" x14ac:dyDescent="0.3">
      <c r="A1136" s="231"/>
      <c r="B1136" s="232"/>
      <c r="C1136" s="233"/>
      <c r="D1136" s="234"/>
      <c r="E1136" s="190"/>
      <c r="F1136" s="191"/>
      <c r="G1136" s="192"/>
    </row>
    <row r="1137" spans="1:7" s="228" customFormat="1" x14ac:dyDescent="0.3">
      <c r="A1137" s="231"/>
      <c r="B1137" s="232"/>
      <c r="C1137" s="233"/>
      <c r="D1137" s="234"/>
      <c r="E1137" s="190"/>
      <c r="F1137" s="191"/>
      <c r="G1137" s="192"/>
    </row>
    <row r="1138" spans="1:7" s="228" customFormat="1" x14ac:dyDescent="0.3">
      <c r="A1138" s="231"/>
      <c r="B1138" s="232"/>
      <c r="C1138" s="233"/>
      <c r="D1138" s="234"/>
      <c r="E1138" s="190"/>
      <c r="F1138" s="191"/>
      <c r="G1138" s="192"/>
    </row>
    <row r="1139" spans="1:7" s="228" customFormat="1" x14ac:dyDescent="0.3">
      <c r="A1139" s="231"/>
      <c r="B1139" s="232"/>
      <c r="C1139" s="233"/>
      <c r="D1139" s="234"/>
      <c r="E1139" s="190"/>
      <c r="F1139" s="191"/>
      <c r="G1139" s="192"/>
    </row>
    <row r="1140" spans="1:7" s="228" customFormat="1" x14ac:dyDescent="0.3">
      <c r="A1140" s="231"/>
      <c r="B1140" s="232"/>
      <c r="C1140" s="233"/>
      <c r="D1140" s="234"/>
      <c r="E1140" s="190"/>
      <c r="F1140" s="191"/>
      <c r="G1140" s="192"/>
    </row>
    <row r="1141" spans="1:7" s="228" customFormat="1" x14ac:dyDescent="0.3">
      <c r="A1141" s="231"/>
      <c r="B1141" s="232"/>
      <c r="C1141" s="233"/>
      <c r="D1141" s="234"/>
      <c r="E1141" s="190"/>
      <c r="F1141" s="191"/>
      <c r="G1141" s="192"/>
    </row>
    <row r="1142" spans="1:7" s="228" customFormat="1" x14ac:dyDescent="0.3">
      <c r="A1142" s="231"/>
      <c r="B1142" s="232"/>
      <c r="C1142" s="233"/>
      <c r="D1142" s="234"/>
      <c r="E1142" s="190"/>
      <c r="F1142" s="191"/>
      <c r="G1142" s="192"/>
    </row>
    <row r="1143" spans="1:7" s="228" customFormat="1" x14ac:dyDescent="0.3">
      <c r="A1143" s="231"/>
      <c r="B1143" s="232"/>
      <c r="C1143" s="233"/>
      <c r="D1143" s="234"/>
      <c r="E1143" s="190"/>
      <c r="F1143" s="191"/>
      <c r="G1143" s="192"/>
    </row>
    <row r="1144" spans="1:7" s="228" customFormat="1" x14ac:dyDescent="0.3">
      <c r="A1144" s="231"/>
      <c r="B1144" s="232"/>
      <c r="C1144" s="233"/>
      <c r="D1144" s="234"/>
      <c r="E1144" s="190"/>
      <c r="F1144" s="191"/>
      <c r="G1144" s="192"/>
    </row>
    <row r="1145" spans="1:7" s="228" customFormat="1" x14ac:dyDescent="0.3">
      <c r="A1145" s="231"/>
      <c r="B1145" s="232"/>
      <c r="C1145" s="233"/>
      <c r="D1145" s="234"/>
      <c r="E1145" s="190"/>
      <c r="F1145" s="191"/>
      <c r="G1145" s="192"/>
    </row>
    <row r="1146" spans="1:7" s="228" customFormat="1" x14ac:dyDescent="0.3">
      <c r="A1146" s="231"/>
      <c r="B1146" s="232"/>
      <c r="C1146" s="233"/>
      <c r="D1146" s="234"/>
      <c r="E1146" s="190"/>
      <c r="F1146" s="191"/>
      <c r="G1146" s="192"/>
    </row>
    <row r="1147" spans="1:7" s="228" customFormat="1" x14ac:dyDescent="0.3">
      <c r="A1147" s="231"/>
      <c r="B1147" s="232"/>
      <c r="C1147" s="233"/>
      <c r="D1147" s="234"/>
      <c r="E1147" s="190"/>
      <c r="F1147" s="191"/>
      <c r="G1147" s="192"/>
    </row>
    <row r="1148" spans="1:7" s="228" customFormat="1" x14ac:dyDescent="0.3">
      <c r="A1148" s="231"/>
      <c r="B1148" s="232"/>
      <c r="C1148" s="233"/>
      <c r="D1148" s="234"/>
      <c r="E1148" s="190"/>
      <c r="F1148" s="191"/>
      <c r="G1148" s="192"/>
    </row>
    <row r="1149" spans="1:7" s="228" customFormat="1" x14ac:dyDescent="0.3">
      <c r="A1149" s="231"/>
      <c r="B1149" s="232"/>
      <c r="C1149" s="233"/>
      <c r="D1149" s="234"/>
      <c r="E1149" s="190"/>
      <c r="F1149" s="191"/>
      <c r="G1149" s="192"/>
    </row>
    <row r="1150" spans="1:7" s="228" customFormat="1" x14ac:dyDescent="0.3">
      <c r="A1150" s="231"/>
      <c r="B1150" s="232"/>
      <c r="C1150" s="233"/>
      <c r="D1150" s="234"/>
      <c r="E1150" s="190"/>
      <c r="F1150" s="191"/>
      <c r="G1150" s="192"/>
    </row>
    <row r="1151" spans="1:7" s="228" customFormat="1" x14ac:dyDescent="0.3">
      <c r="A1151" s="231"/>
      <c r="B1151" s="232"/>
      <c r="C1151" s="233"/>
      <c r="D1151" s="234"/>
      <c r="E1151" s="190"/>
      <c r="F1151" s="191"/>
      <c r="G1151" s="192"/>
    </row>
    <row r="1152" spans="1:7" s="228" customFormat="1" x14ac:dyDescent="0.3">
      <c r="A1152" s="231"/>
      <c r="B1152" s="232"/>
      <c r="C1152" s="233"/>
      <c r="D1152" s="234"/>
      <c r="E1152" s="190"/>
      <c r="F1152" s="191"/>
      <c r="G1152" s="192"/>
    </row>
    <row r="1153" spans="1:7" s="228" customFormat="1" x14ac:dyDescent="0.3">
      <c r="A1153" s="231"/>
      <c r="B1153" s="232"/>
      <c r="C1153" s="233"/>
      <c r="D1153" s="234"/>
      <c r="E1153" s="190"/>
      <c r="F1153" s="191"/>
      <c r="G1153" s="192"/>
    </row>
    <row r="1154" spans="1:7" s="228" customFormat="1" x14ac:dyDescent="0.3">
      <c r="A1154" s="231"/>
      <c r="B1154" s="232"/>
      <c r="C1154" s="233"/>
      <c r="D1154" s="234"/>
      <c r="E1154" s="190"/>
      <c r="F1154" s="191"/>
      <c r="G1154" s="192"/>
    </row>
    <row r="1155" spans="1:7" s="228" customFormat="1" x14ac:dyDescent="0.3">
      <c r="A1155" s="231"/>
      <c r="B1155" s="232"/>
      <c r="C1155" s="233"/>
      <c r="D1155" s="234"/>
      <c r="E1155" s="190"/>
      <c r="F1155" s="191"/>
      <c r="G1155" s="192"/>
    </row>
    <row r="1156" spans="1:7" s="228" customFormat="1" x14ac:dyDescent="0.3">
      <c r="A1156" s="231"/>
      <c r="B1156" s="232"/>
      <c r="C1156" s="233"/>
      <c r="D1156" s="234"/>
      <c r="E1156" s="190"/>
      <c r="F1156" s="191"/>
      <c r="G1156" s="192"/>
    </row>
    <row r="1157" spans="1:7" s="228" customFormat="1" x14ac:dyDescent="0.3">
      <c r="A1157" s="231"/>
      <c r="B1157" s="232"/>
      <c r="C1157" s="233"/>
      <c r="D1157" s="234"/>
      <c r="E1157" s="190"/>
      <c r="F1157" s="191"/>
      <c r="G1157" s="192"/>
    </row>
    <row r="1158" spans="1:7" s="228" customFormat="1" x14ac:dyDescent="0.3">
      <c r="A1158" s="231"/>
      <c r="B1158" s="232"/>
      <c r="C1158" s="233"/>
      <c r="D1158" s="234"/>
      <c r="E1158" s="190"/>
      <c r="F1158" s="191"/>
      <c r="G1158" s="192"/>
    </row>
    <row r="1159" spans="1:7" s="228" customFormat="1" x14ac:dyDescent="0.3">
      <c r="A1159" s="231"/>
      <c r="B1159" s="232"/>
      <c r="C1159" s="233"/>
      <c r="D1159" s="234"/>
      <c r="E1159" s="190"/>
      <c r="F1159" s="191"/>
      <c r="G1159" s="192"/>
    </row>
    <row r="1160" spans="1:7" s="228" customFormat="1" x14ac:dyDescent="0.3">
      <c r="A1160" s="231"/>
      <c r="B1160" s="232"/>
      <c r="C1160" s="233"/>
      <c r="D1160" s="234"/>
      <c r="E1160" s="190"/>
      <c r="F1160" s="191"/>
      <c r="G1160" s="192"/>
    </row>
    <row r="1161" spans="1:7" s="228" customFormat="1" x14ac:dyDescent="0.3">
      <c r="A1161" s="231"/>
      <c r="B1161" s="232"/>
      <c r="C1161" s="233"/>
      <c r="D1161" s="234"/>
      <c r="E1161" s="190"/>
      <c r="F1161" s="191"/>
      <c r="G1161" s="192"/>
    </row>
    <row r="1162" spans="1:7" s="228" customFormat="1" x14ac:dyDescent="0.3">
      <c r="A1162" s="231"/>
      <c r="B1162" s="232"/>
      <c r="C1162" s="233"/>
      <c r="D1162" s="234"/>
      <c r="E1162" s="190"/>
      <c r="F1162" s="191"/>
      <c r="G1162" s="192"/>
    </row>
    <row r="1163" spans="1:7" s="228" customFormat="1" x14ac:dyDescent="0.3">
      <c r="A1163" s="231"/>
      <c r="B1163" s="232"/>
      <c r="C1163" s="233"/>
      <c r="D1163" s="234"/>
      <c r="E1163" s="190"/>
      <c r="F1163" s="191"/>
      <c r="G1163" s="192"/>
    </row>
    <row r="1164" spans="1:7" s="228" customFormat="1" x14ac:dyDescent="0.3">
      <c r="A1164" s="231"/>
      <c r="B1164" s="232"/>
      <c r="C1164" s="233"/>
      <c r="D1164" s="234"/>
      <c r="E1164" s="190"/>
      <c r="F1164" s="191"/>
      <c r="G1164" s="192"/>
    </row>
    <row r="1165" spans="1:7" s="228" customFormat="1" x14ac:dyDescent="0.3">
      <c r="A1165" s="231"/>
      <c r="B1165" s="232"/>
      <c r="C1165" s="233"/>
      <c r="D1165" s="234"/>
      <c r="E1165" s="190"/>
      <c r="F1165" s="191"/>
      <c r="G1165" s="192"/>
    </row>
    <row r="1166" spans="1:7" s="228" customFormat="1" x14ac:dyDescent="0.3">
      <c r="A1166" s="231"/>
      <c r="B1166" s="232"/>
      <c r="C1166" s="233"/>
      <c r="D1166" s="234"/>
      <c r="E1166" s="190"/>
      <c r="F1166" s="191"/>
      <c r="G1166" s="192"/>
    </row>
    <row r="1167" spans="1:7" s="228" customFormat="1" x14ac:dyDescent="0.3">
      <c r="A1167" s="231"/>
      <c r="B1167" s="232"/>
      <c r="C1167" s="233"/>
      <c r="D1167" s="234"/>
      <c r="E1167" s="190"/>
      <c r="F1167" s="191"/>
      <c r="G1167" s="192"/>
    </row>
    <row r="1168" spans="1:7" s="228" customFormat="1" x14ac:dyDescent="0.3">
      <c r="A1168" s="231"/>
      <c r="B1168" s="232"/>
      <c r="C1168" s="233"/>
      <c r="D1168" s="234"/>
      <c r="E1168" s="190"/>
      <c r="F1168" s="191"/>
      <c r="G1168" s="192"/>
    </row>
    <row r="1169" spans="1:7" s="228" customFormat="1" x14ac:dyDescent="0.3">
      <c r="A1169" s="231"/>
      <c r="B1169" s="232"/>
      <c r="C1169" s="233"/>
      <c r="D1169" s="234"/>
      <c r="E1169" s="190"/>
      <c r="F1169" s="191"/>
      <c r="G1169" s="192"/>
    </row>
    <row r="1170" spans="1:7" s="228" customFormat="1" x14ac:dyDescent="0.3">
      <c r="A1170" s="231"/>
      <c r="B1170" s="232"/>
      <c r="C1170" s="233"/>
      <c r="D1170" s="234"/>
      <c r="E1170" s="190"/>
      <c r="F1170" s="191"/>
      <c r="G1170" s="192"/>
    </row>
    <row r="1171" spans="1:7" s="228" customFormat="1" x14ac:dyDescent="0.3">
      <c r="A1171" s="231"/>
      <c r="B1171" s="232"/>
      <c r="C1171" s="233"/>
      <c r="D1171" s="234"/>
      <c r="E1171" s="190"/>
      <c r="F1171" s="191"/>
      <c r="G1171" s="192"/>
    </row>
    <row r="1172" spans="1:7" s="228" customFormat="1" x14ac:dyDescent="0.3">
      <c r="A1172" s="231"/>
      <c r="B1172" s="232"/>
      <c r="C1172" s="233"/>
      <c r="D1172" s="234"/>
      <c r="E1172" s="190"/>
      <c r="F1172" s="191"/>
      <c r="G1172" s="192"/>
    </row>
    <row r="1173" spans="1:7" s="228" customFormat="1" x14ac:dyDescent="0.3">
      <c r="A1173" s="231"/>
      <c r="B1173" s="232"/>
      <c r="C1173" s="233"/>
      <c r="D1173" s="234"/>
      <c r="E1173" s="190"/>
      <c r="F1173" s="191"/>
      <c r="G1173" s="192"/>
    </row>
    <row r="1174" spans="1:7" s="228" customFormat="1" x14ac:dyDescent="0.3">
      <c r="A1174" s="231"/>
      <c r="B1174" s="232"/>
      <c r="C1174" s="233"/>
      <c r="D1174" s="234"/>
      <c r="E1174" s="190"/>
      <c r="F1174" s="191"/>
      <c r="G1174" s="192"/>
    </row>
    <row r="1175" spans="1:7" s="228" customFormat="1" x14ac:dyDescent="0.3">
      <c r="A1175" s="231"/>
      <c r="B1175" s="232"/>
      <c r="C1175" s="233"/>
      <c r="D1175" s="234"/>
      <c r="E1175" s="190"/>
      <c r="F1175" s="191"/>
      <c r="G1175" s="192"/>
    </row>
    <row r="1176" spans="1:7" s="228" customFormat="1" x14ac:dyDescent="0.3">
      <c r="A1176" s="231"/>
      <c r="B1176" s="232"/>
      <c r="C1176" s="233"/>
      <c r="D1176" s="234"/>
      <c r="E1176" s="190"/>
      <c r="F1176" s="191"/>
      <c r="G1176" s="192"/>
    </row>
    <row r="1177" spans="1:7" s="228" customFormat="1" x14ac:dyDescent="0.3">
      <c r="A1177" s="231"/>
      <c r="B1177" s="232"/>
      <c r="C1177" s="233"/>
      <c r="D1177" s="234"/>
      <c r="E1177" s="190"/>
      <c r="F1177" s="191"/>
      <c r="G1177" s="192"/>
    </row>
    <row r="1178" spans="1:7" s="228" customFormat="1" x14ac:dyDescent="0.3">
      <c r="A1178" s="231"/>
      <c r="B1178" s="232"/>
      <c r="C1178" s="233"/>
      <c r="D1178" s="234"/>
      <c r="E1178" s="190"/>
      <c r="F1178" s="191"/>
      <c r="G1178" s="192"/>
    </row>
    <row r="1179" spans="1:7" s="228" customFormat="1" x14ac:dyDescent="0.3">
      <c r="A1179" s="231"/>
      <c r="B1179" s="232"/>
      <c r="C1179" s="233"/>
      <c r="D1179" s="234"/>
      <c r="E1179" s="190"/>
      <c r="F1179" s="191"/>
      <c r="G1179" s="192"/>
    </row>
    <row r="1180" spans="1:7" s="228" customFormat="1" x14ac:dyDescent="0.3">
      <c r="A1180" s="231"/>
      <c r="B1180" s="232"/>
      <c r="C1180" s="233"/>
      <c r="D1180" s="234"/>
      <c r="E1180" s="190"/>
      <c r="F1180" s="191"/>
      <c r="G1180" s="192"/>
    </row>
    <row r="1181" spans="1:7" s="228" customFormat="1" x14ac:dyDescent="0.3">
      <c r="A1181" s="231"/>
      <c r="B1181" s="232"/>
      <c r="C1181" s="233"/>
      <c r="D1181" s="234"/>
      <c r="E1181" s="190"/>
      <c r="F1181" s="191"/>
      <c r="G1181" s="192"/>
    </row>
    <row r="1182" spans="1:7" s="228" customFormat="1" x14ac:dyDescent="0.3">
      <c r="A1182" s="231"/>
      <c r="B1182" s="232"/>
      <c r="C1182" s="233"/>
      <c r="D1182" s="234"/>
      <c r="E1182" s="190"/>
      <c r="F1182" s="191"/>
      <c r="G1182" s="192"/>
    </row>
    <row r="1183" spans="1:7" s="228" customFormat="1" x14ac:dyDescent="0.3">
      <c r="A1183" s="231"/>
      <c r="B1183" s="232"/>
      <c r="C1183" s="233"/>
      <c r="D1183" s="234"/>
      <c r="E1183" s="190"/>
      <c r="F1183" s="191"/>
      <c r="G1183" s="192"/>
    </row>
    <row r="1184" spans="1:7" s="228" customFormat="1" x14ac:dyDescent="0.3">
      <c r="A1184" s="231"/>
      <c r="B1184" s="232"/>
      <c r="C1184" s="233"/>
      <c r="D1184" s="234"/>
      <c r="E1184" s="190"/>
      <c r="F1184" s="191"/>
      <c r="G1184" s="192"/>
    </row>
    <row r="1185" spans="1:7" s="228" customFormat="1" x14ac:dyDescent="0.3">
      <c r="A1185" s="231"/>
      <c r="B1185" s="232"/>
      <c r="C1185" s="233"/>
      <c r="D1185" s="234"/>
      <c r="E1185" s="190"/>
      <c r="F1185" s="191"/>
      <c r="G1185" s="192"/>
    </row>
    <row r="1186" spans="1:7" s="228" customFormat="1" x14ac:dyDescent="0.3">
      <c r="A1186" s="231"/>
      <c r="B1186" s="232"/>
      <c r="C1186" s="233"/>
      <c r="D1186" s="234"/>
      <c r="E1186" s="190"/>
      <c r="F1186" s="191"/>
      <c r="G1186" s="192"/>
    </row>
    <row r="1187" spans="1:7" s="228" customFormat="1" x14ac:dyDescent="0.3">
      <c r="A1187" s="231"/>
      <c r="B1187" s="232"/>
      <c r="C1187" s="233"/>
      <c r="D1187" s="234"/>
      <c r="E1187" s="190"/>
      <c r="F1187" s="191"/>
      <c r="G1187" s="192"/>
    </row>
    <row r="1188" spans="1:7" s="228" customFormat="1" x14ac:dyDescent="0.3">
      <c r="A1188" s="231"/>
      <c r="B1188" s="232"/>
      <c r="C1188" s="233"/>
      <c r="D1188" s="234"/>
      <c r="E1188" s="190"/>
      <c r="F1188" s="191"/>
      <c r="G1188" s="192"/>
    </row>
    <row r="1189" spans="1:7" s="228" customFormat="1" x14ac:dyDescent="0.3">
      <c r="A1189" s="231"/>
      <c r="B1189" s="232"/>
      <c r="C1189" s="233"/>
      <c r="D1189" s="234"/>
      <c r="E1189" s="190"/>
      <c r="F1189" s="191"/>
      <c r="G1189" s="192"/>
    </row>
    <row r="1190" spans="1:7" s="228" customFormat="1" x14ac:dyDescent="0.3">
      <c r="A1190" s="231"/>
      <c r="B1190" s="232"/>
      <c r="C1190" s="233"/>
      <c r="D1190" s="234"/>
      <c r="E1190" s="190"/>
      <c r="F1190" s="191"/>
      <c r="G1190" s="192"/>
    </row>
    <row r="1191" spans="1:7" s="228" customFormat="1" x14ac:dyDescent="0.3">
      <c r="A1191" s="231"/>
      <c r="B1191" s="232"/>
      <c r="C1191" s="233"/>
      <c r="D1191" s="234"/>
      <c r="E1191" s="190"/>
      <c r="F1191" s="191"/>
      <c r="G1191" s="192"/>
    </row>
    <row r="1192" spans="1:7" s="228" customFormat="1" x14ac:dyDescent="0.3">
      <c r="A1192" s="231"/>
      <c r="B1192" s="232"/>
      <c r="C1192" s="233"/>
      <c r="D1192" s="234"/>
      <c r="E1192" s="190"/>
      <c r="F1192" s="191"/>
      <c r="G1192" s="192"/>
    </row>
    <row r="1193" spans="1:7" s="228" customFormat="1" x14ac:dyDescent="0.3">
      <c r="A1193" s="231"/>
      <c r="B1193" s="232"/>
      <c r="C1193" s="233"/>
      <c r="D1193" s="234"/>
      <c r="E1193" s="190"/>
      <c r="F1193" s="191"/>
      <c r="G1193" s="192"/>
    </row>
    <row r="1194" spans="1:7" s="228" customFormat="1" x14ac:dyDescent="0.3">
      <c r="A1194" s="231"/>
      <c r="B1194" s="232"/>
      <c r="C1194" s="233"/>
      <c r="D1194" s="234"/>
      <c r="E1194" s="190"/>
      <c r="F1194" s="191"/>
      <c r="G1194" s="192"/>
    </row>
    <row r="1195" spans="1:7" s="228" customFormat="1" x14ac:dyDescent="0.3">
      <c r="A1195" s="231"/>
      <c r="B1195" s="232"/>
      <c r="C1195" s="233"/>
      <c r="D1195" s="234"/>
      <c r="E1195" s="190"/>
      <c r="F1195" s="191"/>
      <c r="G1195" s="192"/>
    </row>
    <row r="1196" spans="1:7" s="228" customFormat="1" x14ac:dyDescent="0.3">
      <c r="A1196" s="231"/>
      <c r="B1196" s="232"/>
      <c r="C1196" s="233"/>
      <c r="D1196" s="234"/>
      <c r="E1196" s="190"/>
      <c r="F1196" s="191"/>
      <c r="G1196" s="192"/>
    </row>
    <row r="1197" spans="1:7" s="228" customFormat="1" x14ac:dyDescent="0.3">
      <c r="A1197" s="231"/>
      <c r="B1197" s="232"/>
      <c r="C1197" s="233"/>
      <c r="D1197" s="234"/>
      <c r="E1197" s="190"/>
      <c r="F1197" s="191"/>
      <c r="G1197" s="192"/>
    </row>
    <row r="1198" spans="1:7" s="228" customFormat="1" x14ac:dyDescent="0.3">
      <c r="A1198" s="231"/>
      <c r="B1198" s="232"/>
      <c r="C1198" s="233"/>
      <c r="D1198" s="234"/>
      <c r="E1198" s="190"/>
      <c r="F1198" s="191"/>
      <c r="G1198" s="192"/>
    </row>
    <row r="1199" spans="1:7" s="228" customFormat="1" x14ac:dyDescent="0.3">
      <c r="A1199" s="231"/>
      <c r="B1199" s="232"/>
      <c r="C1199" s="233"/>
      <c r="D1199" s="234"/>
      <c r="E1199" s="190"/>
      <c r="F1199" s="191"/>
      <c r="G1199" s="192"/>
    </row>
    <row r="1200" spans="1:7" s="228" customFormat="1" x14ac:dyDescent="0.3">
      <c r="A1200" s="231"/>
      <c r="B1200" s="232"/>
      <c r="C1200" s="233"/>
      <c r="D1200" s="234"/>
      <c r="E1200" s="190"/>
      <c r="F1200" s="191"/>
      <c r="G1200" s="192"/>
    </row>
    <row r="1201" spans="1:7" s="228" customFormat="1" x14ac:dyDescent="0.3">
      <c r="A1201" s="231"/>
      <c r="B1201" s="232"/>
      <c r="C1201" s="233"/>
      <c r="D1201" s="234"/>
      <c r="E1201" s="190"/>
      <c r="F1201" s="191"/>
      <c r="G1201" s="192"/>
    </row>
    <row r="1202" spans="1:7" s="228" customFormat="1" x14ac:dyDescent="0.3">
      <c r="A1202" s="231"/>
      <c r="B1202" s="232"/>
      <c r="C1202" s="233"/>
      <c r="D1202" s="234"/>
      <c r="E1202" s="190"/>
      <c r="F1202" s="191"/>
      <c r="G1202" s="192"/>
    </row>
    <row r="1203" spans="1:7" s="228" customFormat="1" x14ac:dyDescent="0.3">
      <c r="A1203" s="231"/>
      <c r="B1203" s="232"/>
      <c r="C1203" s="233"/>
      <c r="D1203" s="234"/>
      <c r="E1203" s="190"/>
      <c r="F1203" s="191"/>
      <c r="G1203" s="192"/>
    </row>
    <row r="1204" spans="1:7" s="228" customFormat="1" x14ac:dyDescent="0.3">
      <c r="A1204" s="231"/>
      <c r="B1204" s="232"/>
      <c r="C1204" s="233"/>
      <c r="D1204" s="234"/>
      <c r="E1204" s="190"/>
      <c r="F1204" s="191"/>
      <c r="G1204" s="192"/>
    </row>
    <row r="1205" spans="1:7" s="228" customFormat="1" x14ac:dyDescent="0.3">
      <c r="A1205" s="231"/>
      <c r="B1205" s="232"/>
      <c r="C1205" s="233"/>
      <c r="D1205" s="234"/>
      <c r="E1205" s="190"/>
      <c r="F1205" s="191"/>
      <c r="G1205" s="192"/>
    </row>
    <row r="1206" spans="1:7" s="228" customFormat="1" x14ac:dyDescent="0.3">
      <c r="A1206" s="231"/>
      <c r="B1206" s="232"/>
      <c r="C1206" s="233"/>
      <c r="D1206" s="234"/>
      <c r="E1206" s="190"/>
      <c r="F1206" s="191"/>
      <c r="G1206" s="192"/>
    </row>
    <row r="1207" spans="1:7" s="228" customFormat="1" x14ac:dyDescent="0.3">
      <c r="A1207" s="231"/>
      <c r="B1207" s="232"/>
      <c r="C1207" s="233"/>
      <c r="D1207" s="234"/>
      <c r="E1207" s="190"/>
      <c r="F1207" s="191"/>
      <c r="G1207" s="192"/>
    </row>
    <row r="1208" spans="1:7" s="228" customFormat="1" x14ac:dyDescent="0.3">
      <c r="A1208" s="231"/>
      <c r="B1208" s="232"/>
      <c r="C1208" s="233"/>
      <c r="D1208" s="234"/>
      <c r="E1208" s="190"/>
      <c r="F1208" s="191"/>
      <c r="G1208" s="192"/>
    </row>
    <row r="1209" spans="1:7" s="228" customFormat="1" x14ac:dyDescent="0.3">
      <c r="A1209" s="231"/>
      <c r="B1209" s="232"/>
      <c r="C1209" s="233"/>
      <c r="D1209" s="234"/>
      <c r="E1209" s="190"/>
      <c r="F1209" s="191"/>
      <c r="G1209" s="192"/>
    </row>
    <row r="1210" spans="1:7" s="228" customFormat="1" x14ac:dyDescent="0.3">
      <c r="A1210" s="231"/>
      <c r="B1210" s="232"/>
      <c r="C1210" s="233"/>
      <c r="D1210" s="234"/>
      <c r="E1210" s="190"/>
      <c r="F1210" s="191"/>
      <c r="G1210" s="192"/>
    </row>
    <row r="1211" spans="1:7" s="228" customFormat="1" x14ac:dyDescent="0.3">
      <c r="A1211" s="231"/>
      <c r="B1211" s="232"/>
      <c r="C1211" s="233"/>
      <c r="D1211" s="234"/>
      <c r="E1211" s="190"/>
      <c r="F1211" s="191"/>
      <c r="G1211" s="192"/>
    </row>
    <row r="1212" spans="1:7" s="228" customFormat="1" x14ac:dyDescent="0.3">
      <c r="A1212" s="231"/>
      <c r="B1212" s="232"/>
      <c r="C1212" s="233"/>
      <c r="D1212" s="234"/>
      <c r="E1212" s="190"/>
      <c r="F1212" s="191"/>
      <c r="G1212" s="192"/>
    </row>
    <row r="1213" spans="1:7" s="228" customFormat="1" x14ac:dyDescent="0.3">
      <c r="A1213" s="231"/>
      <c r="B1213" s="232"/>
      <c r="C1213" s="233"/>
      <c r="D1213" s="234"/>
      <c r="E1213" s="190"/>
      <c r="F1213" s="191"/>
      <c r="G1213" s="192"/>
    </row>
    <row r="1214" spans="1:7" s="228" customFormat="1" x14ac:dyDescent="0.3">
      <c r="A1214" s="231"/>
      <c r="B1214" s="232"/>
      <c r="C1214" s="233"/>
      <c r="D1214" s="234"/>
      <c r="E1214" s="190"/>
      <c r="F1214" s="191"/>
      <c r="G1214" s="192"/>
    </row>
    <row r="1215" spans="1:7" s="228" customFormat="1" x14ac:dyDescent="0.3">
      <c r="A1215" s="231"/>
      <c r="B1215" s="232"/>
      <c r="C1215" s="233"/>
      <c r="D1215" s="234"/>
      <c r="E1215" s="190"/>
      <c r="F1215" s="191"/>
      <c r="G1215" s="192"/>
    </row>
    <row r="1216" spans="1:7" s="228" customFormat="1" x14ac:dyDescent="0.3">
      <c r="A1216" s="231"/>
      <c r="B1216" s="232"/>
      <c r="C1216" s="233"/>
      <c r="D1216" s="234"/>
      <c r="E1216" s="190"/>
      <c r="F1216" s="191"/>
      <c r="G1216" s="192"/>
    </row>
    <row r="1217" spans="1:7" s="228" customFormat="1" x14ac:dyDescent="0.3">
      <c r="A1217" s="231"/>
      <c r="B1217" s="232"/>
      <c r="C1217" s="233"/>
      <c r="D1217" s="234"/>
      <c r="E1217" s="190"/>
      <c r="F1217" s="191"/>
      <c r="G1217" s="192"/>
    </row>
    <row r="1218" spans="1:7" s="228" customFormat="1" x14ac:dyDescent="0.3">
      <c r="A1218" s="231"/>
      <c r="B1218" s="232"/>
      <c r="C1218" s="233"/>
      <c r="D1218" s="234"/>
      <c r="E1218" s="190"/>
      <c r="F1218" s="191"/>
      <c r="G1218" s="192"/>
    </row>
    <row r="1219" spans="1:7" s="228" customFormat="1" x14ac:dyDescent="0.3">
      <c r="A1219" s="231"/>
      <c r="B1219" s="232"/>
      <c r="C1219" s="233"/>
      <c r="D1219" s="234"/>
      <c r="E1219" s="190"/>
      <c r="F1219" s="191"/>
      <c r="G1219" s="192"/>
    </row>
    <row r="1220" spans="1:7" s="228" customFormat="1" x14ac:dyDescent="0.3">
      <c r="A1220" s="231"/>
      <c r="B1220" s="232"/>
      <c r="C1220" s="233"/>
      <c r="D1220" s="234"/>
      <c r="E1220" s="190"/>
      <c r="F1220" s="191"/>
      <c r="G1220" s="192"/>
    </row>
    <row r="1221" spans="1:7" s="228" customFormat="1" x14ac:dyDescent="0.3">
      <c r="A1221" s="231"/>
      <c r="B1221" s="232"/>
      <c r="C1221" s="233"/>
      <c r="D1221" s="234"/>
      <c r="E1221" s="190"/>
      <c r="F1221" s="191"/>
      <c r="G1221" s="192"/>
    </row>
    <row r="1222" spans="1:7" s="228" customFormat="1" x14ac:dyDescent="0.3">
      <c r="A1222" s="231"/>
      <c r="B1222" s="232"/>
      <c r="C1222" s="233"/>
      <c r="D1222" s="234"/>
      <c r="E1222" s="190"/>
      <c r="F1222" s="191"/>
      <c r="G1222" s="192"/>
    </row>
    <row r="1223" spans="1:7" s="228" customFormat="1" x14ac:dyDescent="0.3">
      <c r="A1223" s="231"/>
      <c r="B1223" s="232"/>
      <c r="C1223" s="233"/>
      <c r="D1223" s="234"/>
      <c r="E1223" s="190"/>
      <c r="F1223" s="191"/>
      <c r="G1223" s="192"/>
    </row>
    <row r="1224" spans="1:7" s="228" customFormat="1" x14ac:dyDescent="0.3">
      <c r="A1224" s="231"/>
      <c r="B1224" s="232"/>
      <c r="C1224" s="233"/>
      <c r="D1224" s="234"/>
      <c r="E1224" s="190"/>
      <c r="F1224" s="191"/>
      <c r="G1224" s="192"/>
    </row>
    <row r="1225" spans="1:7" s="228" customFormat="1" x14ac:dyDescent="0.3">
      <c r="A1225" s="231"/>
      <c r="B1225" s="232"/>
      <c r="C1225" s="233"/>
      <c r="D1225" s="234"/>
      <c r="E1225" s="190"/>
      <c r="F1225" s="191"/>
      <c r="G1225" s="192"/>
    </row>
    <row r="1226" spans="1:7" s="228" customFormat="1" x14ac:dyDescent="0.3">
      <c r="A1226" s="231"/>
      <c r="B1226" s="232"/>
      <c r="C1226" s="233"/>
      <c r="D1226" s="234"/>
      <c r="E1226" s="190"/>
      <c r="F1226" s="191"/>
      <c r="G1226" s="192"/>
    </row>
    <row r="1227" spans="1:7" s="228" customFormat="1" x14ac:dyDescent="0.3">
      <c r="A1227" s="231"/>
      <c r="B1227" s="232"/>
      <c r="C1227" s="233"/>
      <c r="D1227" s="234"/>
      <c r="E1227" s="190"/>
      <c r="F1227" s="191"/>
      <c r="G1227" s="192"/>
    </row>
    <row r="1228" spans="1:7" s="228" customFormat="1" x14ac:dyDescent="0.3">
      <c r="A1228" s="231"/>
      <c r="B1228" s="232"/>
      <c r="C1228" s="233"/>
      <c r="D1228" s="234"/>
      <c r="E1228" s="190"/>
      <c r="F1228" s="191"/>
      <c r="G1228" s="192"/>
    </row>
    <row r="1229" spans="1:7" s="228" customFormat="1" x14ac:dyDescent="0.3">
      <c r="A1229" s="231"/>
      <c r="B1229" s="232"/>
      <c r="C1229" s="233"/>
      <c r="D1229" s="234"/>
      <c r="E1229" s="190"/>
      <c r="F1229" s="191"/>
      <c r="G1229" s="192"/>
    </row>
    <row r="1230" spans="1:7" s="228" customFormat="1" x14ac:dyDescent="0.3">
      <c r="A1230" s="231"/>
      <c r="B1230" s="232"/>
      <c r="C1230" s="233"/>
      <c r="D1230" s="234"/>
      <c r="E1230" s="190"/>
      <c r="F1230" s="191"/>
      <c r="G1230" s="192"/>
    </row>
    <row r="1231" spans="1:7" s="228" customFormat="1" x14ac:dyDescent="0.3">
      <c r="A1231" s="231"/>
      <c r="B1231" s="232"/>
      <c r="C1231" s="233"/>
      <c r="D1231" s="234"/>
      <c r="E1231" s="190"/>
      <c r="F1231" s="191"/>
      <c r="G1231" s="192"/>
    </row>
    <row r="1232" spans="1:7" s="228" customFormat="1" x14ac:dyDescent="0.3">
      <c r="A1232" s="231"/>
      <c r="B1232" s="232"/>
      <c r="C1232" s="233"/>
      <c r="D1232" s="234"/>
      <c r="E1232" s="190"/>
      <c r="F1232" s="191"/>
      <c r="G1232" s="192"/>
    </row>
    <row r="1233" spans="1:7" s="228" customFormat="1" x14ac:dyDescent="0.3">
      <c r="A1233" s="231"/>
      <c r="B1233" s="232"/>
      <c r="C1233" s="233"/>
      <c r="D1233" s="234"/>
      <c r="E1233" s="190"/>
      <c r="F1233" s="191"/>
      <c r="G1233" s="192"/>
    </row>
    <row r="1234" spans="1:7" s="228" customFormat="1" x14ac:dyDescent="0.3">
      <c r="A1234" s="231"/>
      <c r="B1234" s="232"/>
      <c r="C1234" s="233"/>
      <c r="D1234" s="234"/>
      <c r="E1234" s="190"/>
      <c r="F1234" s="191"/>
      <c r="G1234" s="192"/>
    </row>
    <row r="1235" spans="1:7" s="228" customFormat="1" x14ac:dyDescent="0.3">
      <c r="A1235" s="231"/>
      <c r="B1235" s="232"/>
      <c r="C1235" s="233"/>
      <c r="D1235" s="234"/>
      <c r="E1235" s="190"/>
      <c r="F1235" s="191"/>
      <c r="G1235" s="192"/>
    </row>
    <row r="1236" spans="1:7" s="228" customFormat="1" x14ac:dyDescent="0.3">
      <c r="A1236" s="231"/>
      <c r="B1236" s="232"/>
      <c r="C1236" s="233"/>
      <c r="D1236" s="234"/>
      <c r="E1236" s="190"/>
      <c r="F1236" s="191"/>
      <c r="G1236" s="192"/>
    </row>
    <row r="1237" spans="1:7" s="228" customFormat="1" x14ac:dyDescent="0.3">
      <c r="A1237" s="231"/>
      <c r="B1237" s="232"/>
      <c r="C1237" s="233"/>
      <c r="D1237" s="234"/>
      <c r="E1237" s="190"/>
      <c r="F1237" s="191"/>
      <c r="G1237" s="192"/>
    </row>
    <row r="1238" spans="1:7" s="228" customFormat="1" x14ac:dyDescent="0.3">
      <c r="A1238" s="231"/>
      <c r="B1238" s="232"/>
      <c r="C1238" s="233"/>
      <c r="D1238" s="234"/>
      <c r="E1238" s="190"/>
      <c r="F1238" s="191"/>
      <c r="G1238" s="192"/>
    </row>
    <row r="1239" spans="1:7" s="228" customFormat="1" x14ac:dyDescent="0.3">
      <c r="A1239" s="231"/>
      <c r="B1239" s="232"/>
      <c r="C1239" s="233"/>
      <c r="D1239" s="234"/>
      <c r="E1239" s="190"/>
      <c r="F1239" s="191"/>
      <c r="G1239" s="192"/>
    </row>
    <row r="1240" spans="1:7" s="228" customFormat="1" x14ac:dyDescent="0.3">
      <c r="A1240" s="231"/>
      <c r="B1240" s="232"/>
      <c r="C1240" s="233"/>
      <c r="D1240" s="234"/>
      <c r="E1240" s="190"/>
      <c r="F1240" s="191"/>
      <c r="G1240" s="192"/>
    </row>
    <row r="1241" spans="1:7" s="228" customFormat="1" x14ac:dyDescent="0.3">
      <c r="A1241" s="231"/>
      <c r="B1241" s="232"/>
      <c r="C1241" s="233"/>
      <c r="D1241" s="234"/>
      <c r="E1241" s="190"/>
      <c r="F1241" s="191"/>
      <c r="G1241" s="192"/>
    </row>
    <row r="1242" spans="1:7" s="228" customFormat="1" x14ac:dyDescent="0.3">
      <c r="A1242" s="231"/>
      <c r="B1242" s="232"/>
      <c r="C1242" s="233"/>
      <c r="D1242" s="234"/>
      <c r="E1242" s="190"/>
      <c r="F1242" s="191"/>
      <c r="G1242" s="192"/>
    </row>
    <row r="1243" spans="1:7" s="228" customFormat="1" x14ac:dyDescent="0.3">
      <c r="A1243" s="231"/>
      <c r="B1243" s="232"/>
      <c r="C1243" s="233"/>
      <c r="D1243" s="234"/>
      <c r="E1243" s="190"/>
      <c r="F1243" s="191"/>
      <c r="G1243" s="192"/>
    </row>
    <row r="1244" spans="1:7" s="228" customFormat="1" x14ac:dyDescent="0.3">
      <c r="A1244" s="231"/>
      <c r="B1244" s="232"/>
      <c r="C1244" s="233"/>
      <c r="D1244" s="234"/>
      <c r="E1244" s="190"/>
      <c r="F1244" s="191"/>
      <c r="G1244" s="192"/>
    </row>
    <row r="1245" spans="1:7" s="228" customFormat="1" x14ac:dyDescent="0.3">
      <c r="A1245" s="231"/>
      <c r="B1245" s="232"/>
      <c r="C1245" s="233"/>
      <c r="D1245" s="234"/>
      <c r="E1245" s="190"/>
      <c r="F1245" s="191"/>
      <c r="G1245" s="192"/>
    </row>
    <row r="1246" spans="1:7" s="228" customFormat="1" x14ac:dyDescent="0.3">
      <c r="A1246" s="231"/>
      <c r="B1246" s="232"/>
      <c r="C1246" s="233"/>
      <c r="D1246" s="234"/>
      <c r="E1246" s="190"/>
      <c r="F1246" s="191"/>
      <c r="G1246" s="192"/>
    </row>
    <row r="1247" spans="1:7" s="228" customFormat="1" x14ac:dyDescent="0.3">
      <c r="A1247" s="231"/>
      <c r="B1247" s="232"/>
      <c r="C1247" s="233"/>
      <c r="D1247" s="234"/>
      <c r="E1247" s="190"/>
      <c r="F1247" s="191"/>
      <c r="G1247" s="192"/>
    </row>
    <row r="1248" spans="1:7" s="228" customFormat="1" x14ac:dyDescent="0.3">
      <c r="A1248" s="231"/>
      <c r="B1248" s="232"/>
      <c r="C1248" s="233"/>
      <c r="D1248" s="234"/>
      <c r="E1248" s="190"/>
      <c r="F1248" s="191"/>
      <c r="G1248" s="192"/>
    </row>
    <row r="1249" spans="1:7" s="228" customFormat="1" x14ac:dyDescent="0.3">
      <c r="A1249" s="231"/>
      <c r="B1249" s="232"/>
      <c r="C1249" s="233"/>
      <c r="D1249" s="234"/>
      <c r="E1249" s="190"/>
      <c r="F1249" s="191"/>
      <c r="G1249" s="192"/>
    </row>
    <row r="1250" spans="1:7" s="228" customFormat="1" x14ac:dyDescent="0.3">
      <c r="A1250" s="231"/>
      <c r="B1250" s="232"/>
      <c r="C1250" s="233"/>
      <c r="D1250" s="234"/>
      <c r="E1250" s="190"/>
      <c r="F1250" s="191"/>
      <c r="G1250" s="192"/>
    </row>
    <row r="1251" spans="1:7" s="228" customFormat="1" x14ac:dyDescent="0.3">
      <c r="A1251" s="231"/>
      <c r="B1251" s="232"/>
      <c r="C1251" s="233"/>
      <c r="D1251" s="234"/>
      <c r="E1251" s="190"/>
      <c r="F1251" s="191"/>
      <c r="G1251" s="192"/>
    </row>
    <row r="1252" spans="1:7" s="228" customFormat="1" x14ac:dyDescent="0.3">
      <c r="A1252" s="231"/>
      <c r="B1252" s="232"/>
      <c r="C1252" s="233"/>
      <c r="D1252" s="234"/>
      <c r="E1252" s="190"/>
      <c r="F1252" s="191"/>
      <c r="G1252" s="192"/>
    </row>
    <row r="1253" spans="1:7" s="228" customFormat="1" x14ac:dyDescent="0.3">
      <c r="A1253" s="231"/>
      <c r="B1253" s="232"/>
      <c r="C1253" s="233"/>
      <c r="D1253" s="234"/>
      <c r="E1253" s="190"/>
      <c r="F1253" s="191"/>
      <c r="G1253" s="192"/>
    </row>
    <row r="1254" spans="1:7" s="228" customFormat="1" x14ac:dyDescent="0.3">
      <c r="A1254" s="231"/>
      <c r="B1254" s="232"/>
      <c r="C1254" s="233"/>
      <c r="D1254" s="234"/>
      <c r="E1254" s="190"/>
      <c r="F1254" s="191"/>
      <c r="G1254" s="192"/>
    </row>
    <row r="1255" spans="1:7" s="228" customFormat="1" x14ac:dyDescent="0.3">
      <c r="A1255" s="231"/>
      <c r="B1255" s="232"/>
      <c r="C1255" s="233"/>
      <c r="D1255" s="234"/>
      <c r="E1255" s="190"/>
      <c r="F1255" s="191"/>
      <c r="G1255" s="192"/>
    </row>
    <row r="1256" spans="1:7" s="228" customFormat="1" x14ac:dyDescent="0.3">
      <c r="A1256" s="231"/>
      <c r="B1256" s="232"/>
      <c r="C1256" s="233"/>
      <c r="D1256" s="234"/>
      <c r="E1256" s="190"/>
      <c r="F1256" s="191"/>
      <c r="G1256" s="192"/>
    </row>
    <row r="1257" spans="1:7" s="228" customFormat="1" x14ac:dyDescent="0.3">
      <c r="A1257" s="231"/>
      <c r="B1257" s="232"/>
      <c r="C1257" s="233"/>
      <c r="D1257" s="234"/>
      <c r="E1257" s="190"/>
      <c r="F1257" s="191"/>
      <c r="G1257" s="192"/>
    </row>
    <row r="1258" spans="1:7" s="228" customFormat="1" x14ac:dyDescent="0.3">
      <c r="A1258" s="231"/>
      <c r="B1258" s="232"/>
      <c r="C1258" s="233"/>
      <c r="D1258" s="234"/>
      <c r="E1258" s="190"/>
      <c r="F1258" s="191"/>
      <c r="G1258" s="192"/>
    </row>
    <row r="1259" spans="1:7" s="228" customFormat="1" x14ac:dyDescent="0.3">
      <c r="A1259" s="231"/>
      <c r="B1259" s="232"/>
      <c r="C1259" s="233"/>
      <c r="D1259" s="234"/>
      <c r="E1259" s="190"/>
      <c r="F1259" s="191"/>
      <c r="G1259" s="192"/>
    </row>
    <row r="1260" spans="1:7" s="228" customFormat="1" x14ac:dyDescent="0.3">
      <c r="A1260" s="231"/>
      <c r="B1260" s="232"/>
      <c r="C1260" s="233"/>
      <c r="D1260" s="234"/>
      <c r="E1260" s="190"/>
      <c r="F1260" s="191"/>
      <c r="G1260" s="192"/>
    </row>
    <row r="1261" spans="1:7" s="228" customFormat="1" x14ac:dyDescent="0.3">
      <c r="A1261" s="231"/>
      <c r="B1261" s="232"/>
      <c r="C1261" s="233"/>
      <c r="D1261" s="234"/>
      <c r="E1261" s="190"/>
      <c r="F1261" s="191"/>
      <c r="G1261" s="192"/>
    </row>
    <row r="1262" spans="1:7" s="228" customFormat="1" x14ac:dyDescent="0.3">
      <c r="A1262" s="231"/>
      <c r="B1262" s="232"/>
      <c r="C1262" s="233"/>
      <c r="D1262" s="234"/>
      <c r="E1262" s="190"/>
      <c r="F1262" s="191"/>
      <c r="G1262" s="192"/>
    </row>
    <row r="1263" spans="1:7" s="228" customFormat="1" x14ac:dyDescent="0.3">
      <c r="A1263" s="231"/>
      <c r="B1263" s="232"/>
      <c r="C1263" s="233"/>
      <c r="D1263" s="234"/>
      <c r="E1263" s="190"/>
      <c r="F1263" s="191"/>
      <c r="G1263" s="192"/>
    </row>
    <row r="1264" spans="1:7" s="228" customFormat="1" x14ac:dyDescent="0.3">
      <c r="A1264" s="231"/>
      <c r="B1264" s="232"/>
      <c r="C1264" s="233"/>
      <c r="D1264" s="234"/>
      <c r="E1264" s="190"/>
      <c r="F1264" s="191"/>
      <c r="G1264" s="192"/>
    </row>
    <row r="1265" spans="1:7" s="228" customFormat="1" x14ac:dyDescent="0.3">
      <c r="A1265" s="231"/>
      <c r="B1265" s="232"/>
      <c r="C1265" s="233"/>
      <c r="D1265" s="234"/>
      <c r="E1265" s="190"/>
      <c r="F1265" s="191"/>
      <c r="G1265" s="192"/>
    </row>
    <row r="1266" spans="1:7" s="228" customFormat="1" x14ac:dyDescent="0.3">
      <c r="A1266" s="231"/>
      <c r="B1266" s="232"/>
      <c r="C1266" s="233"/>
      <c r="D1266" s="234"/>
      <c r="E1266" s="190"/>
      <c r="F1266" s="191"/>
      <c r="G1266" s="192"/>
    </row>
    <row r="1267" spans="1:7" s="228" customFormat="1" x14ac:dyDescent="0.3">
      <c r="A1267" s="231"/>
      <c r="B1267" s="232"/>
      <c r="C1267" s="233"/>
      <c r="D1267" s="234"/>
      <c r="E1267" s="190"/>
      <c r="F1267" s="191"/>
      <c r="G1267" s="192"/>
    </row>
    <row r="1268" spans="1:7" s="228" customFormat="1" x14ac:dyDescent="0.3">
      <c r="A1268" s="231"/>
      <c r="B1268" s="232"/>
      <c r="C1268" s="233"/>
      <c r="D1268" s="234"/>
      <c r="E1268" s="190"/>
      <c r="F1268" s="191"/>
      <c r="G1268" s="192"/>
    </row>
    <row r="1269" spans="1:7" s="228" customFormat="1" x14ac:dyDescent="0.3">
      <c r="A1269" s="231"/>
      <c r="B1269" s="232"/>
      <c r="C1269" s="233"/>
      <c r="D1269" s="234"/>
      <c r="E1269" s="190"/>
      <c r="F1269" s="191"/>
      <c r="G1269" s="192"/>
    </row>
    <row r="1270" spans="1:7" s="228" customFormat="1" x14ac:dyDescent="0.3">
      <c r="A1270" s="231"/>
      <c r="B1270" s="232"/>
      <c r="C1270" s="233"/>
      <c r="D1270" s="234"/>
      <c r="E1270" s="190"/>
      <c r="F1270" s="191"/>
      <c r="G1270" s="192"/>
    </row>
    <row r="1271" spans="1:7" s="228" customFormat="1" x14ac:dyDescent="0.3">
      <c r="A1271" s="231"/>
      <c r="B1271" s="232"/>
      <c r="C1271" s="233"/>
      <c r="D1271" s="234"/>
      <c r="E1271" s="190"/>
      <c r="F1271" s="191"/>
      <c r="G1271" s="192"/>
    </row>
    <row r="1272" spans="1:7" s="228" customFormat="1" x14ac:dyDescent="0.3">
      <c r="A1272" s="231"/>
      <c r="B1272" s="232"/>
      <c r="C1272" s="233"/>
      <c r="D1272" s="234"/>
      <c r="E1272" s="190"/>
      <c r="F1272" s="191"/>
      <c r="G1272" s="192"/>
    </row>
    <row r="1273" spans="1:7" s="228" customFormat="1" x14ac:dyDescent="0.3">
      <c r="A1273" s="231"/>
      <c r="B1273" s="232"/>
      <c r="C1273" s="233"/>
      <c r="D1273" s="234"/>
      <c r="E1273" s="190"/>
      <c r="F1273" s="191"/>
      <c r="G1273" s="192"/>
    </row>
    <row r="1274" spans="1:7" s="228" customFormat="1" x14ac:dyDescent="0.3">
      <c r="A1274" s="231"/>
      <c r="B1274" s="232"/>
      <c r="C1274" s="233"/>
      <c r="D1274" s="234"/>
      <c r="E1274" s="190"/>
      <c r="F1274" s="191"/>
      <c r="G1274" s="192"/>
    </row>
    <row r="1275" spans="1:7" s="228" customFormat="1" x14ac:dyDescent="0.3">
      <c r="A1275" s="231"/>
      <c r="B1275" s="232"/>
      <c r="C1275" s="233"/>
      <c r="D1275" s="234"/>
      <c r="E1275" s="190"/>
      <c r="F1275" s="191"/>
      <c r="G1275" s="192"/>
    </row>
    <row r="1276" spans="1:7" s="228" customFormat="1" x14ac:dyDescent="0.3">
      <c r="A1276" s="231"/>
      <c r="B1276" s="232"/>
      <c r="C1276" s="233"/>
      <c r="D1276" s="234"/>
      <c r="E1276" s="190"/>
      <c r="F1276" s="191"/>
      <c r="G1276" s="192"/>
    </row>
    <row r="1277" spans="1:7" s="228" customFormat="1" x14ac:dyDescent="0.3">
      <c r="A1277" s="231"/>
      <c r="B1277" s="232"/>
      <c r="C1277" s="233"/>
      <c r="D1277" s="234"/>
      <c r="E1277" s="190"/>
      <c r="F1277" s="191"/>
      <c r="G1277" s="192"/>
    </row>
    <row r="1278" spans="1:7" s="228" customFormat="1" x14ac:dyDescent="0.3">
      <c r="A1278" s="231"/>
      <c r="B1278" s="232"/>
      <c r="C1278" s="233"/>
      <c r="D1278" s="234"/>
      <c r="E1278" s="190"/>
      <c r="F1278" s="191"/>
      <c r="G1278" s="192"/>
    </row>
    <row r="1279" spans="1:7" s="228" customFormat="1" x14ac:dyDescent="0.3">
      <c r="A1279" s="231"/>
      <c r="B1279" s="232"/>
      <c r="C1279" s="233"/>
      <c r="D1279" s="234"/>
      <c r="E1279" s="190"/>
      <c r="F1279" s="191"/>
      <c r="G1279" s="192"/>
    </row>
    <row r="1280" spans="1:7" s="228" customFormat="1" x14ac:dyDescent="0.3">
      <c r="A1280" s="231"/>
      <c r="B1280" s="232"/>
      <c r="C1280" s="233"/>
      <c r="D1280" s="234"/>
      <c r="E1280" s="190"/>
      <c r="F1280" s="191"/>
      <c r="G1280" s="192"/>
    </row>
    <row r="1281" spans="1:7" s="228" customFormat="1" x14ac:dyDescent="0.3">
      <c r="A1281" s="231"/>
      <c r="B1281" s="232"/>
      <c r="C1281" s="233"/>
      <c r="D1281" s="234"/>
      <c r="E1281" s="190"/>
      <c r="F1281" s="191"/>
      <c r="G1281" s="192"/>
    </row>
    <row r="1282" spans="1:7" s="228" customFormat="1" x14ac:dyDescent="0.3">
      <c r="A1282" s="231"/>
      <c r="B1282" s="232"/>
      <c r="C1282" s="233"/>
      <c r="D1282" s="234"/>
      <c r="E1282" s="190"/>
      <c r="F1282" s="191"/>
      <c r="G1282" s="192"/>
    </row>
    <row r="1283" spans="1:7" s="228" customFormat="1" x14ac:dyDescent="0.3">
      <c r="A1283" s="231"/>
      <c r="B1283" s="232"/>
      <c r="C1283" s="233"/>
      <c r="D1283" s="234"/>
      <c r="E1283" s="190"/>
      <c r="F1283" s="191"/>
      <c r="G1283" s="192"/>
    </row>
    <row r="1284" spans="1:7" s="228" customFormat="1" x14ac:dyDescent="0.3">
      <c r="A1284" s="231"/>
      <c r="B1284" s="232"/>
      <c r="C1284" s="233"/>
      <c r="D1284" s="234"/>
      <c r="E1284" s="190"/>
      <c r="F1284" s="191"/>
      <c r="G1284" s="192"/>
    </row>
    <row r="1285" spans="1:7" s="228" customFormat="1" x14ac:dyDescent="0.3">
      <c r="A1285" s="231"/>
      <c r="B1285" s="232"/>
      <c r="C1285" s="233"/>
      <c r="D1285" s="234"/>
      <c r="E1285" s="190"/>
      <c r="F1285" s="191"/>
      <c r="G1285" s="192"/>
    </row>
    <row r="1286" spans="1:7" s="228" customFormat="1" x14ac:dyDescent="0.3">
      <c r="A1286" s="231"/>
      <c r="B1286" s="232"/>
      <c r="C1286" s="233"/>
      <c r="D1286" s="234"/>
      <c r="E1286" s="190"/>
      <c r="F1286" s="191"/>
      <c r="G1286" s="192"/>
    </row>
    <row r="1287" spans="1:7" s="228" customFormat="1" x14ac:dyDescent="0.3">
      <c r="A1287" s="231"/>
      <c r="B1287" s="232"/>
      <c r="C1287" s="233"/>
      <c r="D1287" s="234"/>
      <c r="E1287" s="190"/>
      <c r="F1287" s="191"/>
      <c r="G1287" s="192"/>
    </row>
    <row r="1288" spans="1:7" s="228" customFormat="1" x14ac:dyDescent="0.3">
      <c r="A1288" s="231"/>
      <c r="B1288" s="232"/>
      <c r="C1288" s="233"/>
      <c r="D1288" s="234"/>
      <c r="E1288" s="190"/>
      <c r="F1288" s="191"/>
      <c r="G1288" s="192"/>
    </row>
    <row r="1289" spans="1:7" s="228" customFormat="1" x14ac:dyDescent="0.3">
      <c r="A1289" s="231"/>
      <c r="B1289" s="232"/>
      <c r="C1289" s="233"/>
      <c r="D1289" s="234"/>
      <c r="E1289" s="190"/>
      <c r="F1289" s="191"/>
      <c r="G1289" s="192"/>
    </row>
    <row r="1290" spans="1:7" s="228" customFormat="1" x14ac:dyDescent="0.3">
      <c r="A1290" s="231"/>
      <c r="B1290" s="232"/>
      <c r="C1290" s="233"/>
      <c r="D1290" s="234"/>
      <c r="E1290" s="190"/>
      <c r="F1290" s="191"/>
      <c r="G1290" s="192"/>
    </row>
    <row r="1291" spans="1:7" s="228" customFormat="1" x14ac:dyDescent="0.3">
      <c r="A1291" s="231"/>
      <c r="B1291" s="232"/>
      <c r="C1291" s="233"/>
      <c r="D1291" s="234"/>
      <c r="E1291" s="190"/>
      <c r="F1291" s="191"/>
      <c r="G1291" s="192"/>
    </row>
    <row r="1292" spans="1:7" s="228" customFormat="1" x14ac:dyDescent="0.3">
      <c r="A1292" s="231"/>
      <c r="B1292" s="232"/>
      <c r="C1292" s="233"/>
      <c r="D1292" s="234"/>
      <c r="E1292" s="190"/>
      <c r="F1292" s="191"/>
      <c r="G1292" s="192"/>
    </row>
    <row r="1293" spans="1:7" s="228" customFormat="1" x14ac:dyDescent="0.3">
      <c r="A1293" s="231"/>
      <c r="B1293" s="232"/>
      <c r="C1293" s="233"/>
      <c r="D1293" s="234"/>
      <c r="E1293" s="190"/>
      <c r="F1293" s="191"/>
      <c r="G1293" s="192"/>
    </row>
    <row r="1294" spans="1:7" s="228" customFormat="1" x14ac:dyDescent="0.3">
      <c r="A1294" s="231"/>
      <c r="B1294" s="232"/>
      <c r="C1294" s="233"/>
      <c r="D1294" s="234"/>
      <c r="E1294" s="190"/>
      <c r="F1294" s="191"/>
      <c r="G1294" s="192"/>
    </row>
    <row r="1295" spans="1:7" s="228" customFormat="1" x14ac:dyDescent="0.3">
      <c r="A1295" s="231"/>
      <c r="B1295" s="232"/>
      <c r="C1295" s="233"/>
      <c r="D1295" s="234"/>
      <c r="E1295" s="190"/>
      <c r="F1295" s="191"/>
      <c r="G1295" s="192"/>
    </row>
    <row r="1296" spans="1:7" s="228" customFormat="1" x14ac:dyDescent="0.3">
      <c r="A1296" s="231"/>
      <c r="B1296" s="232"/>
      <c r="C1296" s="233"/>
      <c r="D1296" s="234"/>
      <c r="E1296" s="190"/>
      <c r="F1296" s="191"/>
      <c r="G1296" s="192"/>
    </row>
    <row r="1297" spans="1:7" s="228" customFormat="1" x14ac:dyDescent="0.3">
      <c r="A1297" s="231"/>
      <c r="B1297" s="232"/>
      <c r="C1297" s="233"/>
      <c r="D1297" s="234"/>
      <c r="E1297" s="190"/>
      <c r="F1297" s="191"/>
      <c r="G1297" s="192"/>
    </row>
    <row r="1298" spans="1:7" s="228" customFormat="1" x14ac:dyDescent="0.3">
      <c r="A1298" s="231"/>
      <c r="B1298" s="232"/>
      <c r="C1298" s="233"/>
      <c r="D1298" s="234"/>
      <c r="E1298" s="190"/>
      <c r="F1298" s="191"/>
      <c r="G1298" s="192"/>
    </row>
    <row r="1299" spans="1:7" s="228" customFormat="1" x14ac:dyDescent="0.3">
      <c r="A1299" s="231"/>
      <c r="B1299" s="232"/>
      <c r="C1299" s="233"/>
      <c r="D1299" s="234"/>
      <c r="E1299" s="190"/>
      <c r="F1299" s="191"/>
      <c r="G1299" s="192"/>
    </row>
    <row r="1300" spans="1:7" s="228" customFormat="1" x14ac:dyDescent="0.3">
      <c r="A1300" s="231"/>
      <c r="B1300" s="232"/>
      <c r="C1300" s="233"/>
      <c r="D1300" s="234"/>
      <c r="E1300" s="190"/>
      <c r="F1300" s="191"/>
      <c r="G1300" s="192"/>
    </row>
    <row r="1301" spans="1:7" s="228" customFormat="1" x14ac:dyDescent="0.3">
      <c r="A1301" s="231"/>
      <c r="B1301" s="232"/>
      <c r="C1301" s="233"/>
      <c r="D1301" s="234"/>
      <c r="E1301" s="190"/>
      <c r="F1301" s="191"/>
      <c r="G1301" s="192"/>
    </row>
    <row r="1302" spans="1:7" s="228" customFormat="1" x14ac:dyDescent="0.3">
      <c r="A1302" s="231"/>
      <c r="B1302" s="232"/>
      <c r="C1302" s="233"/>
      <c r="D1302" s="234"/>
      <c r="E1302" s="190"/>
      <c r="F1302" s="191"/>
      <c r="G1302" s="192"/>
    </row>
    <row r="1303" spans="1:7" s="228" customFormat="1" x14ac:dyDescent="0.3">
      <c r="A1303" s="231"/>
      <c r="B1303" s="232"/>
      <c r="C1303" s="233"/>
      <c r="D1303" s="234"/>
      <c r="E1303" s="190"/>
      <c r="F1303" s="191"/>
      <c r="G1303" s="192"/>
    </row>
    <row r="1304" spans="1:7" s="228" customFormat="1" x14ac:dyDescent="0.3">
      <c r="A1304" s="231"/>
      <c r="B1304" s="232"/>
      <c r="C1304" s="233"/>
      <c r="D1304" s="234"/>
      <c r="E1304" s="190"/>
      <c r="F1304" s="191"/>
      <c r="G1304" s="192"/>
    </row>
    <row r="1305" spans="1:7" s="228" customFormat="1" x14ac:dyDescent="0.3">
      <c r="A1305" s="231"/>
      <c r="B1305" s="232"/>
      <c r="C1305" s="233"/>
      <c r="D1305" s="234"/>
      <c r="E1305" s="190"/>
      <c r="F1305" s="191"/>
      <c r="G1305" s="192"/>
    </row>
    <row r="1306" spans="1:7" s="228" customFormat="1" x14ac:dyDescent="0.3">
      <c r="A1306" s="231"/>
      <c r="B1306" s="232"/>
      <c r="C1306" s="233"/>
      <c r="D1306" s="234"/>
      <c r="E1306" s="190"/>
      <c r="F1306" s="191"/>
      <c r="G1306" s="192"/>
    </row>
    <row r="1307" spans="1:7" s="228" customFormat="1" x14ac:dyDescent="0.3">
      <c r="A1307" s="231"/>
      <c r="B1307" s="232"/>
      <c r="C1307" s="233"/>
      <c r="D1307" s="234"/>
      <c r="E1307" s="190"/>
      <c r="F1307" s="191"/>
      <c r="G1307" s="192"/>
    </row>
    <row r="1308" spans="1:7" s="228" customFormat="1" x14ac:dyDescent="0.3">
      <c r="A1308" s="231"/>
      <c r="B1308" s="232"/>
      <c r="C1308" s="233"/>
      <c r="D1308" s="234"/>
      <c r="E1308" s="190"/>
      <c r="F1308" s="191"/>
      <c r="G1308" s="192"/>
    </row>
    <row r="1309" spans="1:7" s="228" customFormat="1" x14ac:dyDescent="0.3">
      <c r="A1309" s="231"/>
      <c r="B1309" s="232"/>
      <c r="C1309" s="233"/>
      <c r="D1309" s="234"/>
      <c r="E1309" s="190"/>
      <c r="F1309" s="191"/>
      <c r="G1309" s="192"/>
    </row>
    <row r="1310" spans="1:7" s="228" customFormat="1" x14ac:dyDescent="0.3">
      <c r="A1310" s="231"/>
      <c r="B1310" s="232"/>
      <c r="C1310" s="233"/>
      <c r="D1310" s="234"/>
      <c r="E1310" s="190"/>
      <c r="F1310" s="191"/>
      <c r="G1310" s="192"/>
    </row>
    <row r="1311" spans="1:7" s="228" customFormat="1" x14ac:dyDescent="0.3">
      <c r="A1311" s="231"/>
      <c r="B1311" s="232"/>
      <c r="C1311" s="233"/>
      <c r="D1311" s="234"/>
      <c r="E1311" s="190"/>
      <c r="F1311" s="191"/>
      <c r="G1311" s="192"/>
    </row>
    <row r="1312" spans="1:7" s="228" customFormat="1" x14ac:dyDescent="0.3">
      <c r="A1312" s="231"/>
      <c r="B1312" s="232"/>
      <c r="C1312" s="233"/>
      <c r="D1312" s="234"/>
      <c r="E1312" s="190"/>
      <c r="F1312" s="191"/>
      <c r="G1312" s="192"/>
    </row>
    <row r="1313" spans="1:7" s="228" customFormat="1" x14ac:dyDescent="0.3">
      <c r="A1313" s="231"/>
      <c r="B1313" s="232"/>
      <c r="C1313" s="233"/>
      <c r="D1313" s="234"/>
      <c r="E1313" s="190"/>
      <c r="F1313" s="191"/>
      <c r="G1313" s="192"/>
    </row>
    <row r="1314" spans="1:7" s="228" customFormat="1" x14ac:dyDescent="0.3">
      <c r="A1314" s="231"/>
      <c r="B1314" s="232"/>
      <c r="C1314" s="233"/>
      <c r="D1314" s="234"/>
      <c r="E1314" s="190"/>
      <c r="F1314" s="191"/>
      <c r="G1314" s="192"/>
    </row>
    <row r="1315" spans="1:7" s="228" customFormat="1" x14ac:dyDescent="0.3">
      <c r="A1315" s="231"/>
      <c r="B1315" s="232"/>
      <c r="C1315" s="233"/>
      <c r="D1315" s="234"/>
      <c r="E1315" s="190"/>
      <c r="F1315" s="191"/>
      <c r="G1315" s="192"/>
    </row>
    <row r="1316" spans="1:7" s="228" customFormat="1" x14ac:dyDescent="0.3">
      <c r="A1316" s="231"/>
      <c r="B1316" s="232"/>
      <c r="C1316" s="233"/>
      <c r="D1316" s="234"/>
      <c r="E1316" s="190"/>
      <c r="F1316" s="191"/>
      <c r="G1316" s="192"/>
    </row>
    <row r="1317" spans="1:7" s="228" customFormat="1" x14ac:dyDescent="0.3">
      <c r="A1317" s="231"/>
      <c r="B1317" s="232"/>
      <c r="C1317" s="233"/>
      <c r="D1317" s="234"/>
      <c r="E1317" s="190"/>
      <c r="F1317" s="191"/>
      <c r="G1317" s="192"/>
    </row>
    <row r="1318" spans="1:7" s="228" customFormat="1" x14ac:dyDescent="0.3">
      <c r="A1318" s="231"/>
      <c r="B1318" s="232"/>
      <c r="C1318" s="233"/>
      <c r="D1318" s="234"/>
      <c r="E1318" s="190"/>
      <c r="F1318" s="191"/>
      <c r="G1318" s="192"/>
    </row>
    <row r="1319" spans="1:7" s="228" customFormat="1" x14ac:dyDescent="0.3">
      <c r="A1319" s="231"/>
      <c r="B1319" s="232"/>
      <c r="C1319" s="233"/>
      <c r="D1319" s="234"/>
      <c r="E1319" s="190"/>
      <c r="F1319" s="191"/>
      <c r="G1319" s="192"/>
    </row>
    <row r="1320" spans="1:7" s="228" customFormat="1" x14ac:dyDescent="0.3">
      <c r="A1320" s="231"/>
      <c r="B1320" s="232"/>
      <c r="C1320" s="233"/>
      <c r="D1320" s="234"/>
      <c r="E1320" s="190"/>
      <c r="F1320" s="191"/>
      <c r="G1320" s="192"/>
    </row>
    <row r="1321" spans="1:7" s="228" customFormat="1" x14ac:dyDescent="0.3">
      <c r="A1321" s="231"/>
      <c r="B1321" s="232"/>
      <c r="C1321" s="233"/>
      <c r="D1321" s="234"/>
      <c r="E1321" s="190"/>
      <c r="F1321" s="191"/>
      <c r="G1321" s="192"/>
    </row>
    <row r="1322" spans="1:7" s="228" customFormat="1" x14ac:dyDescent="0.3">
      <c r="A1322" s="231"/>
      <c r="B1322" s="232"/>
      <c r="C1322" s="233"/>
      <c r="D1322" s="234"/>
      <c r="E1322" s="190"/>
      <c r="F1322" s="191"/>
      <c r="G1322" s="192"/>
    </row>
    <row r="1323" spans="1:7" s="228" customFormat="1" x14ac:dyDescent="0.3">
      <c r="A1323" s="231"/>
      <c r="B1323" s="232"/>
      <c r="C1323" s="233"/>
      <c r="D1323" s="234"/>
      <c r="E1323" s="190"/>
      <c r="F1323" s="191"/>
      <c r="G1323" s="192"/>
    </row>
    <row r="1324" spans="1:7" s="228" customFormat="1" x14ac:dyDescent="0.3">
      <c r="A1324" s="231"/>
      <c r="B1324" s="232"/>
      <c r="C1324" s="233"/>
      <c r="D1324" s="234"/>
      <c r="E1324" s="190"/>
      <c r="F1324" s="191"/>
      <c r="G1324" s="192"/>
    </row>
    <row r="1325" spans="1:7" s="228" customFormat="1" x14ac:dyDescent="0.3">
      <c r="A1325" s="231"/>
      <c r="B1325" s="232"/>
      <c r="C1325" s="233"/>
      <c r="D1325" s="234"/>
      <c r="E1325" s="190"/>
      <c r="F1325" s="191"/>
      <c r="G1325" s="192"/>
    </row>
    <row r="1326" spans="1:7" s="228" customFormat="1" x14ac:dyDescent="0.3">
      <c r="A1326" s="231"/>
      <c r="B1326" s="232"/>
      <c r="C1326" s="233"/>
      <c r="D1326" s="234"/>
      <c r="E1326" s="190"/>
      <c r="F1326" s="191"/>
      <c r="G1326" s="192"/>
    </row>
    <row r="1327" spans="1:7" s="228" customFormat="1" x14ac:dyDescent="0.3">
      <c r="A1327" s="231"/>
      <c r="B1327" s="232"/>
      <c r="C1327" s="233"/>
      <c r="D1327" s="234"/>
      <c r="E1327" s="190"/>
      <c r="F1327" s="191"/>
      <c r="G1327" s="192"/>
    </row>
    <row r="1328" spans="1:7" s="228" customFormat="1" x14ac:dyDescent="0.3">
      <c r="A1328" s="231"/>
      <c r="B1328" s="232"/>
      <c r="C1328" s="233"/>
      <c r="D1328" s="234"/>
      <c r="E1328" s="190"/>
      <c r="F1328" s="191"/>
      <c r="G1328" s="192"/>
    </row>
    <row r="1329" spans="1:7" s="228" customFormat="1" x14ac:dyDescent="0.3">
      <c r="A1329" s="231"/>
      <c r="B1329" s="232"/>
      <c r="C1329" s="233"/>
      <c r="D1329" s="234"/>
      <c r="E1329" s="190"/>
      <c r="F1329" s="191"/>
      <c r="G1329" s="192"/>
    </row>
    <row r="1330" spans="1:7" s="228" customFormat="1" x14ac:dyDescent="0.3">
      <c r="A1330" s="231"/>
      <c r="B1330" s="232"/>
      <c r="C1330" s="233"/>
      <c r="D1330" s="234"/>
      <c r="E1330" s="190"/>
      <c r="F1330" s="191"/>
      <c r="G1330" s="192"/>
    </row>
    <row r="1331" spans="1:7" s="228" customFormat="1" x14ac:dyDescent="0.3">
      <c r="A1331" s="231"/>
      <c r="B1331" s="232"/>
      <c r="C1331" s="233"/>
      <c r="D1331" s="234"/>
      <c r="E1331" s="190"/>
      <c r="F1331" s="191"/>
      <c r="G1331" s="192"/>
    </row>
    <row r="1332" spans="1:7" s="228" customFormat="1" x14ac:dyDescent="0.3">
      <c r="A1332" s="231"/>
      <c r="B1332" s="232"/>
      <c r="C1332" s="233"/>
      <c r="D1332" s="234"/>
      <c r="E1332" s="190"/>
      <c r="F1332" s="191"/>
      <c r="G1332" s="192"/>
    </row>
    <row r="1333" spans="1:7" s="228" customFormat="1" x14ac:dyDescent="0.3">
      <c r="A1333" s="231"/>
      <c r="B1333" s="232"/>
      <c r="C1333" s="233"/>
      <c r="D1333" s="234"/>
      <c r="E1333" s="190"/>
      <c r="F1333" s="191"/>
      <c r="G1333" s="192"/>
    </row>
    <row r="1334" spans="1:7" s="228" customFormat="1" x14ac:dyDescent="0.3">
      <c r="A1334" s="231"/>
      <c r="B1334" s="232"/>
      <c r="C1334" s="233"/>
      <c r="D1334" s="234"/>
      <c r="E1334" s="190"/>
      <c r="F1334" s="191"/>
      <c r="G1334" s="192"/>
    </row>
    <row r="1335" spans="1:7" s="228" customFormat="1" x14ac:dyDescent="0.3">
      <c r="A1335" s="231"/>
      <c r="B1335" s="232"/>
      <c r="C1335" s="233"/>
      <c r="D1335" s="234"/>
      <c r="E1335" s="190"/>
      <c r="F1335" s="191"/>
      <c r="G1335" s="192"/>
    </row>
    <row r="1336" spans="1:7" s="228" customFormat="1" x14ac:dyDescent="0.3">
      <c r="A1336" s="231"/>
      <c r="B1336" s="232"/>
      <c r="C1336" s="233"/>
      <c r="D1336" s="234"/>
      <c r="E1336" s="190"/>
      <c r="F1336" s="191"/>
      <c r="G1336" s="192"/>
    </row>
    <row r="1337" spans="1:7" s="228" customFormat="1" x14ac:dyDescent="0.3">
      <c r="A1337" s="231"/>
      <c r="B1337" s="232"/>
      <c r="C1337" s="233"/>
      <c r="D1337" s="234"/>
      <c r="E1337" s="190"/>
      <c r="F1337" s="191"/>
      <c r="G1337" s="192"/>
    </row>
    <row r="1338" spans="1:7" s="228" customFormat="1" x14ac:dyDescent="0.3">
      <c r="A1338" s="231"/>
      <c r="B1338" s="232"/>
      <c r="C1338" s="233"/>
      <c r="D1338" s="234"/>
      <c r="E1338" s="190"/>
      <c r="F1338" s="191"/>
      <c r="G1338" s="192"/>
    </row>
    <row r="1339" spans="1:7" s="228" customFormat="1" x14ac:dyDescent="0.3">
      <c r="A1339" s="231"/>
      <c r="B1339" s="232"/>
      <c r="C1339" s="233"/>
      <c r="D1339" s="234"/>
      <c r="E1339" s="190"/>
      <c r="F1339" s="191"/>
      <c r="G1339" s="192"/>
    </row>
    <row r="1340" spans="1:7" s="228" customFormat="1" x14ac:dyDescent="0.3">
      <c r="A1340" s="231"/>
      <c r="B1340" s="232"/>
      <c r="C1340" s="233"/>
      <c r="D1340" s="234"/>
      <c r="E1340" s="190"/>
      <c r="F1340" s="191"/>
      <c r="G1340" s="192"/>
    </row>
    <row r="1341" spans="1:7" s="228" customFormat="1" x14ac:dyDescent="0.3">
      <c r="A1341" s="231"/>
      <c r="B1341" s="232"/>
      <c r="C1341" s="233"/>
      <c r="D1341" s="234"/>
      <c r="E1341" s="190"/>
      <c r="F1341" s="191"/>
      <c r="G1341" s="192"/>
    </row>
    <row r="1342" spans="1:7" s="228" customFormat="1" x14ac:dyDescent="0.3">
      <c r="A1342" s="231"/>
      <c r="B1342" s="232"/>
      <c r="C1342" s="233"/>
      <c r="D1342" s="234"/>
      <c r="E1342" s="190"/>
      <c r="F1342" s="191"/>
      <c r="G1342" s="192"/>
    </row>
    <row r="1343" spans="1:7" s="228" customFormat="1" x14ac:dyDescent="0.3">
      <c r="A1343" s="231"/>
      <c r="B1343" s="232"/>
      <c r="C1343" s="233"/>
      <c r="D1343" s="234"/>
      <c r="E1343" s="190"/>
      <c r="F1343" s="191"/>
      <c r="G1343" s="192"/>
    </row>
    <row r="1344" spans="1:7" s="228" customFormat="1" x14ac:dyDescent="0.3">
      <c r="A1344" s="231"/>
      <c r="B1344" s="232"/>
      <c r="C1344" s="233"/>
      <c r="D1344" s="234"/>
      <c r="E1344" s="190"/>
      <c r="F1344" s="191"/>
      <c r="G1344" s="192"/>
    </row>
    <row r="1345" spans="1:7" s="228" customFormat="1" x14ac:dyDescent="0.3">
      <c r="A1345" s="231"/>
      <c r="B1345" s="232"/>
      <c r="C1345" s="233"/>
      <c r="D1345" s="234"/>
      <c r="E1345" s="190"/>
      <c r="F1345" s="191"/>
      <c r="G1345" s="192"/>
    </row>
    <row r="1346" spans="1:7" s="228" customFormat="1" x14ac:dyDescent="0.3">
      <c r="A1346" s="231"/>
      <c r="B1346" s="232"/>
      <c r="C1346" s="233"/>
      <c r="D1346" s="234"/>
      <c r="E1346" s="190"/>
      <c r="F1346" s="191"/>
      <c r="G1346" s="192"/>
    </row>
    <row r="1347" spans="1:7" s="228" customFormat="1" x14ac:dyDescent="0.3">
      <c r="A1347" s="231"/>
      <c r="B1347" s="232"/>
      <c r="C1347" s="233"/>
      <c r="D1347" s="234"/>
      <c r="E1347" s="190"/>
      <c r="F1347" s="191"/>
      <c r="G1347" s="192"/>
    </row>
    <row r="1348" spans="1:7" s="228" customFormat="1" x14ac:dyDescent="0.3">
      <c r="A1348" s="231"/>
      <c r="B1348" s="232"/>
      <c r="C1348" s="233"/>
      <c r="D1348" s="234"/>
      <c r="E1348" s="190"/>
      <c r="F1348" s="191"/>
      <c r="G1348" s="192"/>
    </row>
    <row r="1349" spans="1:7" s="228" customFormat="1" x14ac:dyDescent="0.3">
      <c r="A1349" s="231"/>
      <c r="B1349" s="232"/>
      <c r="C1349" s="233"/>
      <c r="D1349" s="234"/>
      <c r="E1349" s="190"/>
      <c r="F1349" s="191"/>
      <c r="G1349" s="192"/>
    </row>
    <row r="1350" spans="1:7" s="228" customFormat="1" x14ac:dyDescent="0.3">
      <c r="A1350" s="231"/>
      <c r="B1350" s="232"/>
      <c r="C1350" s="233"/>
      <c r="D1350" s="234"/>
      <c r="E1350" s="190"/>
      <c r="F1350" s="191"/>
      <c r="G1350" s="192"/>
    </row>
    <row r="1351" spans="1:7" s="228" customFormat="1" x14ac:dyDescent="0.3">
      <c r="A1351" s="231"/>
      <c r="B1351" s="232"/>
      <c r="C1351" s="233"/>
      <c r="D1351" s="234"/>
      <c r="E1351" s="190"/>
      <c r="F1351" s="191"/>
      <c r="G1351" s="192"/>
    </row>
    <row r="1352" spans="1:7" s="228" customFormat="1" x14ac:dyDescent="0.3">
      <c r="A1352" s="231"/>
      <c r="B1352" s="232"/>
      <c r="C1352" s="233"/>
      <c r="D1352" s="234"/>
      <c r="E1352" s="190"/>
      <c r="F1352" s="191"/>
      <c r="G1352" s="192"/>
    </row>
    <row r="1353" spans="1:7" s="228" customFormat="1" x14ac:dyDescent="0.3">
      <c r="A1353" s="231"/>
      <c r="B1353" s="232"/>
      <c r="C1353" s="233"/>
      <c r="D1353" s="234"/>
      <c r="E1353" s="190"/>
      <c r="F1353" s="191"/>
      <c r="G1353" s="192"/>
    </row>
    <row r="1354" spans="1:7" s="228" customFormat="1" x14ac:dyDescent="0.3">
      <c r="A1354" s="231"/>
      <c r="B1354" s="232"/>
      <c r="C1354" s="233"/>
      <c r="D1354" s="234"/>
      <c r="E1354" s="190"/>
      <c r="F1354" s="191"/>
      <c r="G1354" s="192"/>
    </row>
    <row r="1355" spans="1:7" s="228" customFormat="1" x14ac:dyDescent="0.3">
      <c r="A1355" s="231"/>
      <c r="B1355" s="232"/>
      <c r="C1355" s="233"/>
      <c r="D1355" s="234"/>
      <c r="E1355" s="190"/>
      <c r="F1355" s="191"/>
      <c r="G1355" s="192"/>
    </row>
    <row r="1356" spans="1:7" s="228" customFormat="1" x14ac:dyDescent="0.3">
      <c r="A1356" s="231"/>
      <c r="B1356" s="232"/>
      <c r="C1356" s="233"/>
      <c r="D1356" s="234"/>
      <c r="E1356" s="190"/>
      <c r="F1356" s="191"/>
      <c r="G1356" s="192"/>
    </row>
    <row r="1357" spans="1:7" s="228" customFormat="1" x14ac:dyDescent="0.3">
      <c r="A1357" s="231"/>
      <c r="B1357" s="232"/>
      <c r="C1357" s="233"/>
      <c r="D1357" s="234"/>
      <c r="E1357" s="190"/>
      <c r="F1357" s="191"/>
      <c r="G1357" s="192"/>
    </row>
    <row r="1358" spans="1:7" s="228" customFormat="1" x14ac:dyDescent="0.3">
      <c r="A1358" s="231"/>
      <c r="B1358" s="232"/>
      <c r="C1358" s="233"/>
      <c r="D1358" s="234"/>
      <c r="E1358" s="190"/>
      <c r="F1358" s="191"/>
      <c r="G1358" s="192"/>
    </row>
    <row r="1359" spans="1:7" s="228" customFormat="1" x14ac:dyDescent="0.3">
      <c r="A1359" s="231"/>
      <c r="B1359" s="232"/>
      <c r="C1359" s="233"/>
      <c r="D1359" s="234"/>
      <c r="E1359" s="190"/>
      <c r="F1359" s="191"/>
      <c r="G1359" s="192"/>
    </row>
    <row r="1360" spans="1:7" s="228" customFormat="1" x14ac:dyDescent="0.3">
      <c r="A1360" s="231"/>
      <c r="B1360" s="232"/>
      <c r="C1360" s="233"/>
      <c r="D1360" s="234"/>
      <c r="E1360" s="190"/>
      <c r="F1360" s="191"/>
      <c r="G1360" s="192"/>
    </row>
    <row r="1361" spans="1:7" s="228" customFormat="1" x14ac:dyDescent="0.3">
      <c r="A1361" s="231"/>
      <c r="B1361" s="232"/>
      <c r="C1361" s="233"/>
      <c r="D1361" s="234"/>
      <c r="E1361" s="190"/>
      <c r="F1361" s="191"/>
      <c r="G1361" s="192"/>
    </row>
    <row r="1362" spans="1:7" s="228" customFormat="1" x14ac:dyDescent="0.3">
      <c r="A1362" s="231"/>
      <c r="B1362" s="232"/>
      <c r="C1362" s="233"/>
      <c r="D1362" s="234"/>
      <c r="E1362" s="190"/>
      <c r="F1362" s="191"/>
      <c r="G1362" s="192"/>
    </row>
    <row r="1363" spans="1:7" s="228" customFormat="1" x14ac:dyDescent="0.3">
      <c r="A1363" s="231"/>
      <c r="B1363" s="232"/>
      <c r="C1363" s="233"/>
      <c r="D1363" s="234"/>
      <c r="E1363" s="190"/>
      <c r="F1363" s="191"/>
      <c r="G1363" s="192"/>
    </row>
    <row r="1364" spans="1:7" s="228" customFormat="1" x14ac:dyDescent="0.3">
      <c r="A1364" s="231"/>
      <c r="B1364" s="232"/>
      <c r="C1364" s="233"/>
      <c r="D1364" s="234"/>
      <c r="E1364" s="190"/>
      <c r="F1364" s="191"/>
      <c r="G1364" s="192"/>
    </row>
    <row r="1365" spans="1:7" s="228" customFormat="1" x14ac:dyDescent="0.3">
      <c r="A1365" s="231"/>
      <c r="B1365" s="232"/>
      <c r="C1365" s="233"/>
      <c r="D1365" s="234"/>
      <c r="E1365" s="190"/>
      <c r="F1365" s="191"/>
      <c r="G1365" s="192"/>
    </row>
    <row r="1366" spans="1:7" s="228" customFormat="1" x14ac:dyDescent="0.3">
      <c r="A1366" s="231"/>
      <c r="B1366" s="232"/>
      <c r="C1366" s="233"/>
      <c r="D1366" s="234"/>
      <c r="E1366" s="190"/>
      <c r="F1366" s="191"/>
      <c r="G1366" s="192"/>
    </row>
    <row r="1367" spans="1:7" s="228" customFormat="1" x14ac:dyDescent="0.3">
      <c r="A1367" s="231"/>
      <c r="B1367" s="232"/>
      <c r="C1367" s="233"/>
      <c r="D1367" s="234"/>
      <c r="E1367" s="190"/>
      <c r="F1367" s="191"/>
      <c r="G1367" s="192"/>
    </row>
    <row r="1368" spans="1:7" s="228" customFormat="1" x14ac:dyDescent="0.3">
      <c r="A1368" s="231"/>
      <c r="B1368" s="232"/>
      <c r="C1368" s="233"/>
      <c r="D1368" s="234"/>
      <c r="E1368" s="190"/>
      <c r="F1368" s="191"/>
      <c r="G1368" s="192"/>
    </row>
    <row r="1369" spans="1:7" s="228" customFormat="1" x14ac:dyDescent="0.3">
      <c r="A1369" s="231"/>
      <c r="B1369" s="232"/>
      <c r="C1369" s="233"/>
      <c r="D1369" s="234"/>
      <c r="E1369" s="190"/>
      <c r="F1369" s="191"/>
      <c r="G1369" s="192"/>
    </row>
    <row r="1370" spans="1:7" s="228" customFormat="1" x14ac:dyDescent="0.3">
      <c r="A1370" s="231"/>
      <c r="B1370" s="232"/>
      <c r="C1370" s="233"/>
      <c r="D1370" s="234"/>
      <c r="E1370" s="190"/>
      <c r="F1370" s="191"/>
      <c r="G1370" s="192"/>
    </row>
    <row r="1371" spans="1:7" s="228" customFormat="1" x14ac:dyDescent="0.3">
      <c r="A1371" s="231"/>
      <c r="B1371" s="232"/>
      <c r="C1371" s="233"/>
      <c r="D1371" s="234"/>
      <c r="E1371" s="190"/>
      <c r="F1371" s="191"/>
      <c r="G1371" s="192"/>
    </row>
    <row r="1372" spans="1:7" s="228" customFormat="1" x14ac:dyDescent="0.3">
      <c r="A1372" s="231"/>
      <c r="B1372" s="232"/>
      <c r="C1372" s="233"/>
      <c r="D1372" s="234"/>
      <c r="E1372" s="190"/>
      <c r="F1372" s="191"/>
      <c r="G1372" s="192"/>
    </row>
    <row r="1373" spans="1:7" s="228" customFormat="1" x14ac:dyDescent="0.3">
      <c r="A1373" s="231"/>
      <c r="B1373" s="232"/>
      <c r="C1373" s="233"/>
      <c r="D1373" s="234"/>
      <c r="E1373" s="190"/>
      <c r="F1373" s="191"/>
      <c r="G1373" s="192"/>
    </row>
    <row r="1374" spans="1:7" s="228" customFormat="1" x14ac:dyDescent="0.3">
      <c r="A1374" s="231"/>
      <c r="B1374" s="232"/>
      <c r="C1374" s="233"/>
      <c r="D1374" s="234"/>
      <c r="E1374" s="190"/>
      <c r="F1374" s="191"/>
      <c r="G1374" s="192"/>
    </row>
    <row r="1375" spans="1:7" s="228" customFormat="1" x14ac:dyDescent="0.3">
      <c r="A1375" s="231"/>
      <c r="B1375" s="232"/>
      <c r="C1375" s="233"/>
      <c r="D1375" s="234"/>
      <c r="E1375" s="190"/>
      <c r="F1375" s="191"/>
      <c r="G1375" s="192"/>
    </row>
    <row r="1376" spans="1:7" s="228" customFormat="1" x14ac:dyDescent="0.3">
      <c r="A1376" s="231"/>
      <c r="B1376" s="232"/>
      <c r="C1376" s="233"/>
      <c r="D1376" s="234"/>
      <c r="E1376" s="190"/>
      <c r="F1376" s="191"/>
      <c r="G1376" s="192"/>
    </row>
    <row r="1377" spans="1:7" s="228" customFormat="1" x14ac:dyDescent="0.3">
      <c r="A1377" s="231"/>
      <c r="B1377" s="232"/>
      <c r="C1377" s="233"/>
      <c r="D1377" s="234"/>
      <c r="E1377" s="190"/>
      <c r="F1377" s="191"/>
      <c r="G1377" s="192"/>
    </row>
    <row r="1378" spans="1:7" s="228" customFormat="1" x14ac:dyDescent="0.3">
      <c r="A1378" s="231"/>
      <c r="B1378" s="232"/>
      <c r="C1378" s="233"/>
      <c r="D1378" s="234"/>
      <c r="E1378" s="190"/>
      <c r="F1378" s="191"/>
      <c r="G1378" s="192"/>
    </row>
    <row r="1379" spans="1:7" s="228" customFormat="1" x14ac:dyDescent="0.3">
      <c r="A1379" s="231"/>
      <c r="B1379" s="232"/>
      <c r="C1379" s="233"/>
      <c r="D1379" s="234"/>
      <c r="E1379" s="190"/>
      <c r="F1379" s="191"/>
      <c r="G1379" s="192"/>
    </row>
    <row r="1380" spans="1:7" s="228" customFormat="1" x14ac:dyDescent="0.3">
      <c r="A1380" s="231"/>
      <c r="B1380" s="232"/>
      <c r="C1380" s="233"/>
      <c r="D1380" s="234"/>
      <c r="E1380" s="190"/>
      <c r="F1380" s="191"/>
      <c r="G1380" s="192"/>
    </row>
    <row r="1381" spans="1:7" s="228" customFormat="1" x14ac:dyDescent="0.3">
      <c r="A1381" s="231"/>
      <c r="B1381" s="232"/>
      <c r="C1381" s="233"/>
      <c r="D1381" s="234"/>
      <c r="E1381" s="190"/>
      <c r="F1381" s="191"/>
      <c r="G1381" s="192"/>
    </row>
    <row r="1382" spans="1:7" s="228" customFormat="1" x14ac:dyDescent="0.3">
      <c r="A1382" s="231"/>
      <c r="B1382" s="232"/>
      <c r="C1382" s="233"/>
      <c r="D1382" s="234"/>
      <c r="E1382" s="190"/>
      <c r="F1382" s="191"/>
      <c r="G1382" s="192"/>
    </row>
    <row r="1383" spans="1:7" s="228" customFormat="1" x14ac:dyDescent="0.3">
      <c r="A1383" s="231"/>
      <c r="B1383" s="232"/>
      <c r="C1383" s="233"/>
      <c r="D1383" s="234"/>
      <c r="E1383" s="190"/>
      <c r="F1383" s="191"/>
      <c r="G1383" s="192"/>
    </row>
    <row r="1384" spans="1:7" s="228" customFormat="1" x14ac:dyDescent="0.3">
      <c r="A1384" s="231"/>
      <c r="B1384" s="232"/>
      <c r="C1384" s="233"/>
      <c r="D1384" s="234"/>
      <c r="E1384" s="190"/>
      <c r="F1384" s="191"/>
      <c r="G1384" s="192"/>
    </row>
    <row r="1385" spans="1:7" s="228" customFormat="1" x14ac:dyDescent="0.3">
      <c r="A1385" s="231"/>
      <c r="B1385" s="232"/>
      <c r="C1385" s="233"/>
      <c r="D1385" s="234"/>
      <c r="E1385" s="190"/>
      <c r="F1385" s="191"/>
      <c r="G1385" s="192"/>
    </row>
    <row r="1386" spans="1:7" s="228" customFormat="1" x14ac:dyDescent="0.3">
      <c r="A1386" s="231"/>
      <c r="B1386" s="232"/>
      <c r="C1386" s="233"/>
      <c r="D1386" s="234"/>
      <c r="E1386" s="190"/>
      <c r="F1386" s="191"/>
      <c r="G1386" s="192"/>
    </row>
    <row r="1387" spans="1:7" s="228" customFormat="1" x14ac:dyDescent="0.3">
      <c r="A1387" s="231"/>
      <c r="B1387" s="232"/>
      <c r="C1387" s="233"/>
      <c r="D1387" s="234"/>
      <c r="E1387" s="190"/>
      <c r="F1387" s="191"/>
      <c r="G1387" s="192"/>
    </row>
    <row r="1388" spans="1:7" s="228" customFormat="1" x14ac:dyDescent="0.3">
      <c r="A1388" s="231"/>
      <c r="B1388" s="232"/>
      <c r="C1388" s="233"/>
      <c r="D1388" s="234"/>
      <c r="E1388" s="190"/>
      <c r="F1388" s="191"/>
      <c r="G1388" s="192"/>
    </row>
    <row r="1389" spans="1:7" s="228" customFormat="1" x14ac:dyDescent="0.3">
      <c r="A1389" s="231"/>
      <c r="B1389" s="232"/>
      <c r="C1389" s="233"/>
      <c r="D1389" s="234"/>
      <c r="E1389" s="190"/>
      <c r="F1389" s="191"/>
      <c r="G1389" s="192"/>
    </row>
    <row r="1390" spans="1:7" s="228" customFormat="1" x14ac:dyDescent="0.3">
      <c r="A1390" s="231"/>
      <c r="B1390" s="232"/>
      <c r="C1390" s="233"/>
      <c r="D1390" s="234"/>
      <c r="E1390" s="190"/>
      <c r="F1390" s="191"/>
      <c r="G1390" s="192"/>
    </row>
    <row r="1391" spans="1:7" s="228" customFormat="1" x14ac:dyDescent="0.3">
      <c r="A1391" s="231"/>
      <c r="B1391" s="232"/>
      <c r="C1391" s="233"/>
      <c r="D1391" s="234"/>
      <c r="E1391" s="190"/>
      <c r="F1391" s="191"/>
      <c r="G1391" s="192"/>
    </row>
    <row r="1392" spans="1:7" s="228" customFormat="1" x14ac:dyDescent="0.3">
      <c r="A1392" s="231"/>
      <c r="B1392" s="232"/>
      <c r="C1392" s="233"/>
      <c r="D1392" s="234"/>
      <c r="E1392" s="190"/>
      <c r="F1392" s="191"/>
      <c r="G1392" s="192"/>
    </row>
    <row r="1393" spans="1:7" s="228" customFormat="1" x14ac:dyDescent="0.3">
      <c r="A1393" s="231"/>
      <c r="B1393" s="232"/>
      <c r="C1393" s="233"/>
      <c r="D1393" s="234"/>
      <c r="E1393" s="190"/>
      <c r="F1393" s="191"/>
      <c r="G1393" s="192"/>
    </row>
    <row r="1394" spans="1:7" s="228" customFormat="1" x14ac:dyDescent="0.3">
      <c r="A1394" s="231"/>
      <c r="B1394" s="232"/>
      <c r="C1394" s="233"/>
      <c r="D1394" s="234"/>
      <c r="E1394" s="190"/>
      <c r="F1394" s="191"/>
      <c r="G1394" s="192"/>
    </row>
    <row r="1395" spans="1:7" s="228" customFormat="1" x14ac:dyDescent="0.3">
      <c r="A1395" s="231"/>
      <c r="B1395" s="232"/>
      <c r="C1395" s="233"/>
      <c r="D1395" s="234"/>
      <c r="E1395" s="190"/>
      <c r="F1395" s="191"/>
      <c r="G1395" s="192"/>
    </row>
    <row r="1396" spans="1:7" s="228" customFormat="1" x14ac:dyDescent="0.3">
      <c r="A1396" s="231"/>
      <c r="B1396" s="232"/>
      <c r="C1396" s="233"/>
      <c r="D1396" s="234"/>
      <c r="E1396" s="190"/>
      <c r="F1396" s="191"/>
      <c r="G1396" s="192"/>
    </row>
    <row r="1397" spans="1:7" s="228" customFormat="1" x14ac:dyDescent="0.3">
      <c r="A1397" s="231"/>
      <c r="B1397" s="232"/>
      <c r="C1397" s="233"/>
      <c r="D1397" s="234"/>
      <c r="E1397" s="190"/>
      <c r="F1397" s="191"/>
      <c r="G1397" s="192"/>
    </row>
    <row r="1398" spans="1:7" s="228" customFormat="1" x14ac:dyDescent="0.3">
      <c r="A1398" s="231"/>
      <c r="B1398" s="232"/>
      <c r="C1398" s="233"/>
      <c r="D1398" s="234"/>
      <c r="E1398" s="190"/>
      <c r="F1398" s="191"/>
      <c r="G1398" s="192"/>
    </row>
    <row r="1399" spans="1:7" s="228" customFormat="1" x14ac:dyDescent="0.3">
      <c r="A1399" s="231"/>
      <c r="B1399" s="232"/>
      <c r="C1399" s="233"/>
      <c r="D1399" s="234"/>
      <c r="E1399" s="190"/>
      <c r="F1399" s="191"/>
      <c r="G1399" s="192"/>
    </row>
    <row r="1400" spans="1:7" s="228" customFormat="1" x14ac:dyDescent="0.3">
      <c r="A1400" s="231"/>
      <c r="B1400" s="232"/>
      <c r="C1400" s="233"/>
      <c r="D1400" s="234"/>
      <c r="E1400" s="190"/>
      <c r="F1400" s="191"/>
      <c r="G1400" s="192"/>
    </row>
    <row r="1401" spans="1:7" s="228" customFormat="1" x14ac:dyDescent="0.3">
      <c r="A1401" s="231"/>
      <c r="B1401" s="232"/>
      <c r="C1401" s="233"/>
      <c r="D1401" s="234"/>
      <c r="E1401" s="190"/>
      <c r="F1401" s="191"/>
      <c r="G1401" s="192"/>
    </row>
    <row r="1402" spans="1:7" s="228" customFormat="1" x14ac:dyDescent="0.3">
      <c r="A1402" s="231"/>
      <c r="B1402" s="232"/>
      <c r="C1402" s="233"/>
      <c r="D1402" s="234"/>
      <c r="E1402" s="190"/>
      <c r="F1402" s="191"/>
      <c r="G1402" s="192"/>
    </row>
    <row r="1403" spans="1:7" s="228" customFormat="1" x14ac:dyDescent="0.3">
      <c r="A1403" s="231"/>
      <c r="B1403" s="232"/>
      <c r="C1403" s="233"/>
      <c r="D1403" s="234"/>
      <c r="E1403" s="190"/>
      <c r="F1403" s="191"/>
      <c r="G1403" s="192"/>
    </row>
    <row r="1404" spans="1:7" s="228" customFormat="1" x14ac:dyDescent="0.3">
      <c r="A1404" s="231"/>
      <c r="B1404" s="232"/>
      <c r="C1404" s="233"/>
      <c r="D1404" s="234"/>
      <c r="E1404" s="190"/>
      <c r="F1404" s="191"/>
      <c r="G1404" s="192"/>
    </row>
    <row r="1405" spans="1:7" s="228" customFormat="1" x14ac:dyDescent="0.3">
      <c r="A1405" s="231"/>
      <c r="B1405" s="232"/>
      <c r="C1405" s="233"/>
      <c r="D1405" s="234"/>
      <c r="E1405" s="190"/>
      <c r="F1405" s="191"/>
      <c r="G1405" s="192"/>
    </row>
    <row r="1406" spans="1:7" s="228" customFormat="1" x14ac:dyDescent="0.3">
      <c r="A1406" s="231"/>
      <c r="B1406" s="232"/>
      <c r="C1406" s="233"/>
      <c r="D1406" s="234"/>
      <c r="E1406" s="190"/>
      <c r="F1406" s="191"/>
      <c r="G1406" s="192"/>
    </row>
    <row r="1407" spans="1:7" s="228" customFormat="1" x14ac:dyDescent="0.3">
      <c r="A1407" s="231"/>
      <c r="B1407" s="232"/>
      <c r="C1407" s="233"/>
      <c r="D1407" s="234"/>
      <c r="E1407" s="190"/>
      <c r="F1407" s="191"/>
      <c r="G1407" s="192"/>
    </row>
    <row r="1408" spans="1:7" s="228" customFormat="1" x14ac:dyDescent="0.3">
      <c r="A1408" s="231"/>
      <c r="B1408" s="232"/>
      <c r="C1408" s="233"/>
      <c r="D1408" s="234"/>
      <c r="E1408" s="190"/>
      <c r="F1408" s="191"/>
      <c r="G1408" s="192"/>
    </row>
    <row r="1409" spans="1:7" s="228" customFormat="1" x14ac:dyDescent="0.3">
      <c r="A1409" s="231"/>
      <c r="B1409" s="232"/>
      <c r="C1409" s="233"/>
      <c r="D1409" s="234"/>
      <c r="E1409" s="190"/>
      <c r="F1409" s="191"/>
      <c r="G1409" s="192"/>
    </row>
    <row r="1410" spans="1:7" s="228" customFormat="1" x14ac:dyDescent="0.3">
      <c r="A1410" s="231"/>
      <c r="B1410" s="232"/>
      <c r="C1410" s="233"/>
      <c r="D1410" s="234"/>
      <c r="E1410" s="190"/>
      <c r="F1410" s="191"/>
      <c r="G1410" s="192"/>
    </row>
    <row r="1411" spans="1:7" s="228" customFormat="1" x14ac:dyDescent="0.3">
      <c r="A1411" s="231"/>
      <c r="B1411" s="232"/>
      <c r="C1411" s="233"/>
      <c r="D1411" s="234"/>
      <c r="E1411" s="190"/>
      <c r="F1411" s="191"/>
      <c r="G1411" s="192"/>
    </row>
    <row r="1412" spans="1:7" s="228" customFormat="1" x14ac:dyDescent="0.3">
      <c r="A1412" s="231"/>
      <c r="B1412" s="232"/>
      <c r="C1412" s="233"/>
      <c r="D1412" s="234"/>
      <c r="E1412" s="190"/>
      <c r="F1412" s="191"/>
      <c r="G1412" s="192"/>
    </row>
    <row r="1413" spans="1:7" s="228" customFormat="1" x14ac:dyDescent="0.3">
      <c r="A1413" s="231"/>
      <c r="B1413" s="232"/>
      <c r="C1413" s="233"/>
      <c r="D1413" s="234"/>
      <c r="E1413" s="190"/>
      <c r="F1413" s="191"/>
      <c r="G1413" s="192"/>
    </row>
    <row r="1414" spans="1:7" s="228" customFormat="1" x14ac:dyDescent="0.3">
      <c r="A1414" s="231"/>
      <c r="B1414" s="232"/>
      <c r="C1414" s="233"/>
      <c r="D1414" s="234"/>
      <c r="E1414" s="190"/>
      <c r="F1414" s="191"/>
      <c r="G1414" s="192"/>
    </row>
    <row r="1415" spans="1:7" s="228" customFormat="1" x14ac:dyDescent="0.3">
      <c r="A1415" s="231"/>
      <c r="B1415" s="232"/>
      <c r="C1415" s="233"/>
      <c r="D1415" s="234"/>
      <c r="E1415" s="190"/>
      <c r="F1415" s="191"/>
      <c r="G1415" s="192"/>
    </row>
    <row r="1416" spans="1:7" s="228" customFormat="1" x14ac:dyDescent="0.3">
      <c r="A1416" s="231"/>
      <c r="B1416" s="232"/>
      <c r="C1416" s="233"/>
      <c r="D1416" s="234"/>
      <c r="E1416" s="190"/>
      <c r="F1416" s="191"/>
      <c r="G1416" s="192"/>
    </row>
    <row r="1417" spans="1:7" s="228" customFormat="1" x14ac:dyDescent="0.3">
      <c r="A1417" s="231"/>
      <c r="B1417" s="232"/>
      <c r="C1417" s="233"/>
      <c r="D1417" s="234"/>
      <c r="E1417" s="190"/>
      <c r="F1417" s="191"/>
      <c r="G1417" s="192"/>
    </row>
    <row r="1418" spans="1:7" s="228" customFormat="1" x14ac:dyDescent="0.3">
      <c r="A1418" s="231"/>
      <c r="B1418" s="232"/>
      <c r="C1418" s="233"/>
      <c r="D1418" s="234"/>
      <c r="E1418" s="190"/>
      <c r="F1418" s="191"/>
      <c r="G1418" s="192"/>
    </row>
    <row r="1419" spans="1:7" s="228" customFormat="1" x14ac:dyDescent="0.3">
      <c r="A1419" s="231"/>
      <c r="B1419" s="232"/>
      <c r="C1419" s="233"/>
      <c r="D1419" s="234"/>
      <c r="E1419" s="190"/>
      <c r="F1419" s="191"/>
      <c r="G1419" s="192"/>
    </row>
    <row r="1420" spans="1:7" s="228" customFormat="1" x14ac:dyDescent="0.3">
      <c r="A1420" s="231"/>
      <c r="B1420" s="232"/>
      <c r="C1420" s="233"/>
      <c r="D1420" s="234"/>
      <c r="E1420" s="190"/>
      <c r="F1420" s="191"/>
      <c r="G1420" s="192"/>
    </row>
    <row r="1421" spans="1:7" s="228" customFormat="1" x14ac:dyDescent="0.3">
      <c r="A1421" s="231"/>
      <c r="B1421" s="232"/>
      <c r="C1421" s="233"/>
      <c r="D1421" s="234"/>
      <c r="E1421" s="190"/>
      <c r="F1421" s="191"/>
      <c r="G1421" s="192"/>
    </row>
    <row r="1422" spans="1:7" s="228" customFormat="1" x14ac:dyDescent="0.3">
      <c r="A1422" s="231"/>
      <c r="B1422" s="232"/>
      <c r="C1422" s="233"/>
      <c r="D1422" s="234"/>
      <c r="E1422" s="190"/>
      <c r="F1422" s="191"/>
      <c r="G1422" s="192"/>
    </row>
    <row r="1423" spans="1:7" s="228" customFormat="1" x14ac:dyDescent="0.3">
      <c r="A1423" s="231"/>
      <c r="B1423" s="232"/>
      <c r="C1423" s="233"/>
      <c r="D1423" s="234"/>
      <c r="E1423" s="190"/>
      <c r="F1423" s="191"/>
      <c r="G1423" s="192"/>
    </row>
    <row r="1424" spans="1:7" s="228" customFormat="1" x14ac:dyDescent="0.3">
      <c r="A1424" s="231"/>
      <c r="B1424" s="232"/>
      <c r="C1424" s="233"/>
      <c r="D1424" s="234"/>
      <c r="E1424" s="190"/>
      <c r="F1424" s="191"/>
      <c r="G1424" s="192"/>
    </row>
    <row r="1425" spans="1:7" s="228" customFormat="1" x14ac:dyDescent="0.3">
      <c r="A1425" s="231"/>
      <c r="B1425" s="232"/>
      <c r="C1425" s="233"/>
      <c r="D1425" s="234"/>
      <c r="E1425" s="190"/>
      <c r="F1425" s="191"/>
      <c r="G1425" s="192"/>
    </row>
    <row r="1426" spans="1:7" s="228" customFormat="1" x14ac:dyDescent="0.3">
      <c r="A1426" s="231"/>
      <c r="B1426" s="232"/>
      <c r="C1426" s="233"/>
      <c r="D1426" s="234"/>
      <c r="E1426" s="190"/>
      <c r="F1426" s="191"/>
      <c r="G1426" s="192"/>
    </row>
    <row r="1427" spans="1:7" s="228" customFormat="1" x14ac:dyDescent="0.3">
      <c r="A1427" s="231"/>
      <c r="B1427" s="232"/>
      <c r="C1427" s="233"/>
      <c r="D1427" s="234"/>
      <c r="E1427" s="190"/>
      <c r="F1427" s="191"/>
      <c r="G1427" s="192"/>
    </row>
    <row r="1428" spans="1:7" s="228" customFormat="1" x14ac:dyDescent="0.3">
      <c r="A1428" s="231"/>
      <c r="B1428" s="232"/>
      <c r="C1428" s="233"/>
      <c r="D1428" s="234"/>
      <c r="E1428" s="190"/>
      <c r="F1428" s="191"/>
      <c r="G1428" s="192"/>
    </row>
    <row r="1429" spans="1:7" s="228" customFormat="1" x14ac:dyDescent="0.3">
      <c r="A1429" s="231"/>
      <c r="B1429" s="232"/>
      <c r="C1429" s="233"/>
      <c r="D1429" s="234"/>
      <c r="E1429" s="190"/>
      <c r="F1429" s="191"/>
      <c r="G1429" s="192"/>
    </row>
    <row r="1430" spans="1:7" s="228" customFormat="1" x14ac:dyDescent="0.3">
      <c r="A1430" s="231"/>
      <c r="B1430" s="232"/>
      <c r="C1430" s="233"/>
      <c r="D1430" s="234"/>
      <c r="E1430" s="190"/>
      <c r="F1430" s="191"/>
      <c r="G1430" s="192"/>
    </row>
    <row r="1431" spans="1:7" s="228" customFormat="1" x14ac:dyDescent="0.3">
      <c r="A1431" s="231"/>
      <c r="B1431" s="232"/>
      <c r="C1431" s="233"/>
      <c r="D1431" s="234"/>
      <c r="E1431" s="190"/>
      <c r="F1431" s="191"/>
      <c r="G1431" s="192"/>
    </row>
    <row r="1432" spans="1:7" s="228" customFormat="1" x14ac:dyDescent="0.3">
      <c r="A1432" s="231"/>
      <c r="B1432" s="232"/>
      <c r="C1432" s="233"/>
      <c r="D1432" s="234"/>
      <c r="E1432" s="190"/>
      <c r="F1432" s="191"/>
      <c r="G1432" s="192"/>
    </row>
    <row r="1433" spans="1:7" s="228" customFormat="1" x14ac:dyDescent="0.3">
      <c r="A1433" s="231"/>
      <c r="B1433" s="232"/>
      <c r="C1433" s="233"/>
      <c r="D1433" s="234"/>
      <c r="E1433" s="190"/>
      <c r="F1433" s="191"/>
      <c r="G1433" s="192"/>
    </row>
    <row r="1434" spans="1:7" s="228" customFormat="1" x14ac:dyDescent="0.3">
      <c r="A1434" s="231"/>
      <c r="B1434" s="232"/>
      <c r="C1434" s="233"/>
      <c r="D1434" s="234"/>
      <c r="E1434" s="190"/>
      <c r="F1434" s="191"/>
      <c r="G1434" s="192"/>
    </row>
    <row r="1435" spans="1:7" s="228" customFormat="1" x14ac:dyDescent="0.3">
      <c r="A1435" s="231"/>
      <c r="B1435" s="232"/>
      <c r="C1435" s="233"/>
      <c r="D1435" s="234"/>
      <c r="E1435" s="190"/>
      <c r="F1435" s="191"/>
      <c r="G1435" s="192"/>
    </row>
    <row r="1436" spans="1:7" s="228" customFormat="1" x14ac:dyDescent="0.3">
      <c r="A1436" s="231"/>
      <c r="B1436" s="232"/>
      <c r="C1436" s="233"/>
      <c r="D1436" s="234"/>
      <c r="E1436" s="190"/>
      <c r="F1436" s="191"/>
      <c r="G1436" s="192"/>
    </row>
    <row r="1437" spans="1:7" s="228" customFormat="1" x14ac:dyDescent="0.3">
      <c r="A1437" s="231"/>
      <c r="B1437" s="232"/>
      <c r="C1437" s="233"/>
      <c r="D1437" s="234"/>
      <c r="E1437" s="190"/>
      <c r="F1437" s="191"/>
      <c r="G1437" s="192"/>
    </row>
    <row r="1438" spans="1:7" s="228" customFormat="1" x14ac:dyDescent="0.3">
      <c r="A1438" s="231"/>
      <c r="B1438" s="232"/>
      <c r="C1438" s="233"/>
      <c r="D1438" s="234"/>
      <c r="E1438" s="190"/>
      <c r="F1438" s="191"/>
      <c r="G1438" s="192"/>
    </row>
    <row r="1439" spans="1:7" s="228" customFormat="1" x14ac:dyDescent="0.3">
      <c r="A1439" s="231"/>
      <c r="B1439" s="232"/>
      <c r="C1439" s="233"/>
      <c r="D1439" s="234"/>
      <c r="E1439" s="190"/>
      <c r="F1439" s="191"/>
      <c r="G1439" s="192"/>
    </row>
    <row r="1440" spans="1:7" s="228" customFormat="1" x14ac:dyDescent="0.3">
      <c r="A1440" s="231"/>
      <c r="B1440" s="232"/>
      <c r="C1440" s="233"/>
      <c r="D1440" s="234"/>
      <c r="E1440" s="190"/>
      <c r="F1440" s="191"/>
      <c r="G1440" s="192"/>
    </row>
    <row r="1441" spans="1:7" s="228" customFormat="1" x14ac:dyDescent="0.3">
      <c r="A1441" s="231"/>
      <c r="B1441" s="232"/>
      <c r="C1441" s="233"/>
      <c r="D1441" s="234"/>
      <c r="E1441" s="190"/>
      <c r="F1441" s="191"/>
      <c r="G1441" s="192"/>
    </row>
    <row r="1442" spans="1:7" s="228" customFormat="1" x14ac:dyDescent="0.3">
      <c r="A1442" s="231"/>
      <c r="B1442" s="232"/>
      <c r="C1442" s="233"/>
      <c r="D1442" s="234"/>
      <c r="E1442" s="190"/>
      <c r="F1442" s="191"/>
      <c r="G1442" s="192"/>
    </row>
    <row r="1443" spans="1:7" s="228" customFormat="1" x14ac:dyDescent="0.3">
      <c r="A1443" s="231"/>
      <c r="B1443" s="232"/>
      <c r="C1443" s="233"/>
      <c r="D1443" s="234"/>
      <c r="E1443" s="190"/>
      <c r="F1443" s="191"/>
      <c r="G1443" s="192"/>
    </row>
    <row r="1444" spans="1:7" s="228" customFormat="1" x14ac:dyDescent="0.3">
      <c r="A1444" s="231"/>
      <c r="B1444" s="232"/>
      <c r="C1444" s="233"/>
      <c r="D1444" s="234"/>
      <c r="E1444" s="190"/>
      <c r="F1444" s="191"/>
      <c r="G1444" s="192"/>
    </row>
    <row r="1445" spans="1:7" s="228" customFormat="1" x14ac:dyDescent="0.3">
      <c r="A1445" s="231"/>
      <c r="B1445" s="232"/>
      <c r="C1445" s="233"/>
      <c r="D1445" s="234"/>
      <c r="E1445" s="190"/>
      <c r="F1445" s="191"/>
      <c r="G1445" s="192"/>
    </row>
    <row r="1446" spans="1:7" s="228" customFormat="1" x14ac:dyDescent="0.3">
      <c r="A1446" s="231"/>
      <c r="B1446" s="232"/>
      <c r="C1446" s="233"/>
      <c r="D1446" s="234"/>
      <c r="E1446" s="190"/>
      <c r="F1446" s="191"/>
      <c r="G1446" s="192"/>
    </row>
    <row r="1447" spans="1:7" s="228" customFormat="1" x14ac:dyDescent="0.3">
      <c r="A1447" s="231"/>
      <c r="B1447" s="232"/>
      <c r="C1447" s="233"/>
      <c r="D1447" s="234"/>
      <c r="E1447" s="190"/>
      <c r="F1447" s="191"/>
      <c r="G1447" s="192"/>
    </row>
    <row r="1448" spans="1:7" s="228" customFormat="1" x14ac:dyDescent="0.3">
      <c r="A1448" s="231"/>
      <c r="B1448" s="232"/>
      <c r="C1448" s="233"/>
      <c r="D1448" s="234"/>
      <c r="E1448" s="190"/>
      <c r="F1448" s="191"/>
      <c r="G1448" s="192"/>
    </row>
    <row r="1449" spans="1:7" s="228" customFormat="1" x14ac:dyDescent="0.3">
      <c r="A1449" s="231"/>
      <c r="B1449" s="232"/>
      <c r="C1449" s="233"/>
      <c r="D1449" s="234"/>
      <c r="E1449" s="190"/>
      <c r="F1449" s="191"/>
      <c r="G1449" s="192"/>
    </row>
    <row r="1450" spans="1:7" s="228" customFormat="1" x14ac:dyDescent="0.3">
      <c r="A1450" s="231"/>
      <c r="B1450" s="232"/>
      <c r="C1450" s="233"/>
      <c r="D1450" s="234"/>
      <c r="E1450" s="190"/>
      <c r="F1450" s="191"/>
      <c r="G1450" s="192"/>
    </row>
    <row r="1451" spans="1:7" s="228" customFormat="1" x14ac:dyDescent="0.3">
      <c r="A1451" s="231"/>
      <c r="B1451" s="232"/>
      <c r="C1451" s="233"/>
      <c r="D1451" s="234"/>
      <c r="E1451" s="190"/>
      <c r="F1451" s="191"/>
      <c r="G1451" s="192"/>
    </row>
    <row r="1452" spans="1:7" s="228" customFormat="1" x14ac:dyDescent="0.3">
      <c r="A1452" s="231"/>
      <c r="B1452" s="232"/>
      <c r="C1452" s="233"/>
      <c r="D1452" s="234"/>
      <c r="E1452" s="190"/>
      <c r="F1452" s="191"/>
      <c r="G1452" s="192"/>
    </row>
    <row r="1453" spans="1:7" s="228" customFormat="1" x14ac:dyDescent="0.3">
      <c r="A1453" s="231"/>
      <c r="B1453" s="232"/>
      <c r="C1453" s="233"/>
      <c r="D1453" s="234"/>
      <c r="E1453" s="190"/>
      <c r="F1453" s="191"/>
      <c r="G1453" s="192"/>
    </row>
    <row r="1454" spans="1:7" s="228" customFormat="1" x14ac:dyDescent="0.3">
      <c r="A1454" s="231"/>
      <c r="B1454" s="232"/>
      <c r="C1454" s="233"/>
      <c r="D1454" s="234"/>
      <c r="E1454" s="190"/>
      <c r="F1454" s="191"/>
      <c r="G1454" s="192"/>
    </row>
    <row r="1455" spans="1:7" s="228" customFormat="1" x14ac:dyDescent="0.3">
      <c r="A1455" s="231"/>
      <c r="B1455" s="232"/>
      <c r="C1455" s="233"/>
      <c r="D1455" s="234"/>
      <c r="E1455" s="190"/>
      <c r="F1455" s="191"/>
      <c r="G1455" s="192"/>
    </row>
    <row r="1456" spans="1:7" s="228" customFormat="1" x14ac:dyDescent="0.3">
      <c r="A1456" s="231"/>
      <c r="B1456" s="232"/>
      <c r="C1456" s="233"/>
      <c r="D1456" s="234"/>
      <c r="E1456" s="190"/>
      <c r="F1456" s="191"/>
      <c r="G1456" s="192"/>
    </row>
    <row r="1457" spans="1:7" s="228" customFormat="1" x14ac:dyDescent="0.3">
      <c r="A1457" s="231"/>
      <c r="B1457" s="232"/>
      <c r="C1457" s="233"/>
      <c r="D1457" s="234"/>
      <c r="E1457" s="190"/>
      <c r="F1457" s="191"/>
      <c r="G1457" s="192"/>
    </row>
    <row r="1458" spans="1:7" s="228" customFormat="1" x14ac:dyDescent="0.3">
      <c r="A1458" s="231"/>
      <c r="B1458" s="232"/>
      <c r="C1458" s="233"/>
      <c r="D1458" s="234"/>
      <c r="E1458" s="190"/>
      <c r="F1458" s="191"/>
      <c r="G1458" s="192"/>
    </row>
    <row r="1459" spans="1:7" s="228" customFormat="1" x14ac:dyDescent="0.3">
      <c r="A1459" s="231"/>
      <c r="B1459" s="232"/>
      <c r="C1459" s="233"/>
      <c r="D1459" s="234"/>
      <c r="E1459" s="190"/>
      <c r="F1459" s="191"/>
      <c r="G1459" s="192"/>
    </row>
    <row r="1460" spans="1:7" s="228" customFormat="1" x14ac:dyDescent="0.3">
      <c r="A1460" s="231"/>
      <c r="B1460" s="232"/>
      <c r="C1460" s="233"/>
      <c r="D1460" s="234"/>
      <c r="E1460" s="190"/>
      <c r="F1460" s="191"/>
      <c r="G1460" s="192"/>
    </row>
    <row r="1461" spans="1:7" s="228" customFormat="1" x14ac:dyDescent="0.3">
      <c r="A1461" s="231"/>
      <c r="B1461" s="232"/>
      <c r="C1461" s="233"/>
      <c r="D1461" s="234"/>
      <c r="E1461" s="190"/>
      <c r="F1461" s="191"/>
      <c r="G1461" s="192"/>
    </row>
    <row r="1462" spans="1:7" s="228" customFormat="1" x14ac:dyDescent="0.3">
      <c r="A1462" s="231"/>
      <c r="B1462" s="232"/>
      <c r="C1462" s="233"/>
      <c r="D1462" s="234"/>
      <c r="E1462" s="190"/>
      <c r="F1462" s="191"/>
      <c r="G1462" s="192"/>
    </row>
    <row r="1463" spans="1:7" s="228" customFormat="1" x14ac:dyDescent="0.3">
      <c r="A1463" s="231"/>
      <c r="B1463" s="232"/>
      <c r="C1463" s="233"/>
      <c r="D1463" s="234"/>
      <c r="E1463" s="190"/>
      <c r="F1463" s="191"/>
      <c r="G1463" s="192"/>
    </row>
    <row r="1464" spans="1:7" s="228" customFormat="1" x14ac:dyDescent="0.3">
      <c r="A1464" s="231"/>
      <c r="B1464" s="232"/>
      <c r="C1464" s="233"/>
      <c r="D1464" s="234"/>
      <c r="E1464" s="190"/>
      <c r="F1464" s="191"/>
      <c r="G1464" s="192"/>
    </row>
    <row r="1465" spans="1:7" s="228" customFormat="1" x14ac:dyDescent="0.3">
      <c r="A1465" s="231"/>
      <c r="B1465" s="232"/>
      <c r="C1465" s="233"/>
      <c r="D1465" s="234"/>
      <c r="E1465" s="190"/>
      <c r="F1465" s="191"/>
      <c r="G1465" s="192"/>
    </row>
    <row r="1466" spans="1:7" s="228" customFormat="1" x14ac:dyDescent="0.3">
      <c r="A1466" s="231"/>
      <c r="B1466" s="232"/>
      <c r="C1466" s="233"/>
      <c r="D1466" s="234"/>
      <c r="E1466" s="190"/>
      <c r="F1466" s="191"/>
      <c r="G1466" s="192"/>
    </row>
    <row r="1467" spans="1:7" s="228" customFormat="1" x14ac:dyDescent="0.3">
      <c r="A1467" s="231"/>
      <c r="B1467" s="232"/>
      <c r="C1467" s="233"/>
      <c r="D1467" s="234"/>
      <c r="E1467" s="190"/>
      <c r="F1467" s="191"/>
      <c r="G1467" s="192"/>
    </row>
    <row r="1468" spans="1:7" s="228" customFormat="1" x14ac:dyDescent="0.3">
      <c r="A1468" s="231"/>
      <c r="B1468" s="232"/>
      <c r="C1468" s="233"/>
      <c r="D1468" s="234"/>
      <c r="E1468" s="190"/>
      <c r="F1468" s="191"/>
      <c r="G1468" s="192"/>
    </row>
    <row r="1469" spans="1:7" s="228" customFormat="1" x14ac:dyDescent="0.3">
      <c r="A1469" s="231"/>
      <c r="B1469" s="232"/>
      <c r="C1469" s="233"/>
      <c r="D1469" s="234"/>
      <c r="E1469" s="190"/>
      <c r="F1469" s="191"/>
      <c r="G1469" s="192"/>
    </row>
    <row r="1470" spans="1:7" s="228" customFormat="1" x14ac:dyDescent="0.3">
      <c r="A1470" s="231"/>
      <c r="B1470" s="232"/>
      <c r="C1470" s="233"/>
      <c r="D1470" s="234"/>
      <c r="E1470" s="190"/>
      <c r="F1470" s="191"/>
      <c r="G1470" s="192"/>
    </row>
    <row r="1471" spans="1:7" s="228" customFormat="1" x14ac:dyDescent="0.3">
      <c r="A1471" s="231"/>
      <c r="B1471" s="232"/>
      <c r="C1471" s="233"/>
      <c r="D1471" s="234"/>
      <c r="E1471" s="190"/>
      <c r="F1471" s="191"/>
      <c r="G1471" s="192"/>
    </row>
    <row r="1472" spans="1:7" s="228" customFormat="1" x14ac:dyDescent="0.3">
      <c r="A1472" s="231"/>
      <c r="B1472" s="232"/>
      <c r="C1472" s="233"/>
      <c r="D1472" s="234"/>
      <c r="E1472" s="190"/>
      <c r="F1472" s="191"/>
      <c r="G1472" s="192"/>
    </row>
    <row r="1473" spans="1:7" s="228" customFormat="1" x14ac:dyDescent="0.3">
      <c r="A1473" s="231"/>
      <c r="B1473" s="232"/>
      <c r="C1473" s="233"/>
      <c r="D1473" s="234"/>
      <c r="E1473" s="190"/>
      <c r="F1473" s="191"/>
      <c r="G1473" s="192"/>
    </row>
    <row r="1474" spans="1:7" s="228" customFormat="1" x14ac:dyDescent="0.3">
      <c r="A1474" s="231"/>
      <c r="B1474" s="232"/>
      <c r="C1474" s="233"/>
      <c r="D1474" s="234"/>
      <c r="E1474" s="190"/>
      <c r="F1474" s="191"/>
      <c r="G1474" s="192"/>
    </row>
    <row r="1475" spans="1:7" s="228" customFormat="1" x14ac:dyDescent="0.3">
      <c r="A1475" s="231"/>
      <c r="B1475" s="232"/>
      <c r="C1475" s="233"/>
      <c r="D1475" s="234"/>
      <c r="E1475" s="190"/>
      <c r="F1475" s="191"/>
      <c r="G1475" s="192"/>
    </row>
    <row r="1476" spans="1:7" s="228" customFormat="1" x14ac:dyDescent="0.3">
      <c r="A1476" s="231"/>
      <c r="B1476" s="232"/>
      <c r="C1476" s="233"/>
      <c r="D1476" s="234"/>
      <c r="E1476" s="190"/>
      <c r="F1476" s="191"/>
      <c r="G1476" s="192"/>
    </row>
    <row r="1477" spans="1:7" s="228" customFormat="1" x14ac:dyDescent="0.3">
      <c r="A1477" s="231"/>
      <c r="B1477" s="232"/>
      <c r="C1477" s="233"/>
      <c r="D1477" s="234"/>
      <c r="E1477" s="190"/>
      <c r="F1477" s="191"/>
      <c r="G1477" s="192"/>
    </row>
    <row r="1478" spans="1:7" s="228" customFormat="1" x14ac:dyDescent="0.3">
      <c r="A1478" s="231"/>
      <c r="B1478" s="232"/>
      <c r="C1478" s="233"/>
      <c r="D1478" s="234"/>
      <c r="E1478" s="190"/>
      <c r="F1478" s="191"/>
      <c r="G1478" s="192"/>
    </row>
    <row r="1479" spans="1:7" s="228" customFormat="1" x14ac:dyDescent="0.3">
      <c r="A1479" s="231"/>
      <c r="B1479" s="232"/>
      <c r="C1479" s="233"/>
      <c r="D1479" s="234"/>
      <c r="E1479" s="190"/>
      <c r="F1479" s="191"/>
      <c r="G1479" s="192"/>
    </row>
    <row r="1480" spans="1:7" s="228" customFormat="1" x14ac:dyDescent="0.3">
      <c r="A1480" s="231"/>
      <c r="B1480" s="232"/>
      <c r="C1480" s="233"/>
      <c r="D1480" s="234"/>
      <c r="E1480" s="190"/>
      <c r="F1480" s="191"/>
      <c r="G1480" s="192"/>
    </row>
    <row r="1481" spans="1:7" s="228" customFormat="1" x14ac:dyDescent="0.3">
      <c r="A1481" s="231"/>
      <c r="B1481" s="232"/>
      <c r="C1481" s="233"/>
      <c r="D1481" s="234"/>
      <c r="E1481" s="190"/>
      <c r="F1481" s="191"/>
      <c r="G1481" s="192"/>
    </row>
    <row r="1482" spans="1:7" s="228" customFormat="1" x14ac:dyDescent="0.3">
      <c r="A1482" s="231"/>
      <c r="B1482" s="232"/>
      <c r="C1482" s="233"/>
      <c r="D1482" s="234"/>
      <c r="E1482" s="190"/>
      <c r="F1482" s="191"/>
      <c r="G1482" s="192"/>
    </row>
    <row r="1483" spans="1:7" s="228" customFormat="1" x14ac:dyDescent="0.3">
      <c r="A1483" s="231"/>
      <c r="B1483" s="232"/>
      <c r="C1483" s="233"/>
      <c r="D1483" s="234"/>
      <c r="E1483" s="190"/>
      <c r="F1483" s="191"/>
      <c r="G1483" s="192"/>
    </row>
    <row r="1484" spans="1:7" s="228" customFormat="1" x14ac:dyDescent="0.3">
      <c r="A1484" s="231"/>
      <c r="B1484" s="232"/>
      <c r="C1484" s="233"/>
      <c r="D1484" s="234"/>
      <c r="E1484" s="190"/>
      <c r="F1484" s="191"/>
      <c r="G1484" s="192"/>
    </row>
    <row r="1485" spans="1:7" s="228" customFormat="1" x14ac:dyDescent="0.3">
      <c r="A1485" s="231"/>
      <c r="B1485" s="232"/>
      <c r="C1485" s="233"/>
      <c r="D1485" s="234"/>
      <c r="E1485" s="190"/>
      <c r="F1485" s="191"/>
      <c r="G1485" s="192"/>
    </row>
    <row r="1486" spans="1:7" s="228" customFormat="1" x14ac:dyDescent="0.3">
      <c r="A1486" s="231"/>
      <c r="B1486" s="232"/>
      <c r="C1486" s="233"/>
      <c r="D1486" s="234"/>
      <c r="E1486" s="190"/>
      <c r="F1486" s="191"/>
      <c r="G1486" s="192"/>
    </row>
    <row r="1487" spans="1:7" s="228" customFormat="1" x14ac:dyDescent="0.3">
      <c r="A1487" s="231"/>
      <c r="B1487" s="232"/>
      <c r="C1487" s="233"/>
      <c r="D1487" s="234"/>
      <c r="E1487" s="190"/>
      <c r="F1487" s="191"/>
      <c r="G1487" s="192"/>
    </row>
    <row r="1488" spans="1:7" s="228" customFormat="1" x14ac:dyDescent="0.3">
      <c r="A1488" s="231"/>
      <c r="B1488" s="232"/>
      <c r="C1488" s="233"/>
      <c r="D1488" s="234"/>
      <c r="E1488" s="190"/>
      <c r="F1488" s="191"/>
      <c r="G1488" s="192"/>
    </row>
    <row r="1489" spans="1:7" s="228" customFormat="1" x14ac:dyDescent="0.3">
      <c r="A1489" s="231"/>
      <c r="B1489" s="232"/>
      <c r="C1489" s="233"/>
      <c r="D1489" s="234"/>
      <c r="E1489" s="190"/>
      <c r="F1489" s="191"/>
      <c r="G1489" s="192"/>
    </row>
    <row r="1490" spans="1:7" s="228" customFormat="1" x14ac:dyDescent="0.3">
      <c r="A1490" s="231"/>
      <c r="B1490" s="232"/>
      <c r="C1490" s="233"/>
      <c r="D1490" s="234"/>
      <c r="E1490" s="190"/>
      <c r="F1490" s="191"/>
      <c r="G1490" s="192"/>
    </row>
    <row r="1491" spans="1:7" s="228" customFormat="1" x14ac:dyDescent="0.3">
      <c r="A1491" s="231"/>
      <c r="B1491" s="232"/>
      <c r="C1491" s="233"/>
      <c r="D1491" s="234"/>
      <c r="E1491" s="190"/>
      <c r="F1491" s="191"/>
      <c r="G1491" s="192"/>
    </row>
    <row r="1492" spans="1:7" s="228" customFormat="1" x14ac:dyDescent="0.3">
      <c r="A1492" s="231"/>
      <c r="B1492" s="232"/>
      <c r="C1492" s="233"/>
      <c r="D1492" s="234"/>
      <c r="E1492" s="190"/>
      <c r="F1492" s="191"/>
      <c r="G1492" s="192"/>
    </row>
    <row r="1493" spans="1:7" s="228" customFormat="1" x14ac:dyDescent="0.3">
      <c r="A1493" s="231"/>
      <c r="B1493" s="232"/>
      <c r="C1493" s="233"/>
      <c r="D1493" s="234"/>
      <c r="E1493" s="190"/>
      <c r="F1493" s="191"/>
      <c r="G1493" s="192"/>
    </row>
    <row r="1494" spans="1:7" s="228" customFormat="1" x14ac:dyDescent="0.3">
      <c r="A1494" s="231"/>
      <c r="B1494" s="232"/>
      <c r="C1494" s="233"/>
      <c r="D1494" s="234"/>
      <c r="E1494" s="190"/>
      <c r="F1494" s="191"/>
      <c r="G1494" s="192"/>
    </row>
    <row r="1495" spans="1:7" s="228" customFormat="1" x14ac:dyDescent="0.3">
      <c r="A1495" s="231"/>
      <c r="B1495" s="232"/>
      <c r="C1495" s="233"/>
      <c r="D1495" s="234"/>
      <c r="E1495" s="190"/>
      <c r="F1495" s="191"/>
      <c r="G1495" s="192"/>
    </row>
    <row r="1496" spans="1:7" s="228" customFormat="1" x14ac:dyDescent="0.3">
      <c r="A1496" s="231"/>
      <c r="B1496" s="232"/>
      <c r="C1496" s="233"/>
      <c r="D1496" s="234"/>
      <c r="E1496" s="190"/>
      <c r="F1496" s="191"/>
      <c r="G1496" s="192"/>
    </row>
    <row r="1497" spans="1:7" s="228" customFormat="1" x14ac:dyDescent="0.3">
      <c r="A1497" s="231"/>
      <c r="B1497" s="232"/>
      <c r="C1497" s="233"/>
      <c r="D1497" s="234"/>
      <c r="E1497" s="190"/>
      <c r="F1497" s="191"/>
      <c r="G1497" s="192"/>
    </row>
    <row r="1498" spans="1:7" s="228" customFormat="1" x14ac:dyDescent="0.3">
      <c r="A1498" s="231"/>
      <c r="B1498" s="232"/>
      <c r="C1498" s="233"/>
      <c r="D1498" s="234"/>
      <c r="E1498" s="190"/>
      <c r="F1498" s="191"/>
      <c r="G1498" s="192"/>
    </row>
    <row r="1499" spans="1:7" s="228" customFormat="1" x14ac:dyDescent="0.3">
      <c r="A1499" s="231"/>
      <c r="B1499" s="232"/>
      <c r="C1499" s="233"/>
      <c r="D1499" s="234"/>
      <c r="E1499" s="190"/>
      <c r="F1499" s="191"/>
      <c r="G1499" s="192"/>
    </row>
    <row r="1500" spans="1:7" s="228" customFormat="1" x14ac:dyDescent="0.3">
      <c r="A1500" s="231"/>
      <c r="B1500" s="232"/>
      <c r="C1500" s="233"/>
      <c r="D1500" s="234"/>
      <c r="E1500" s="190"/>
      <c r="F1500" s="191"/>
      <c r="G1500" s="192"/>
    </row>
    <row r="1501" spans="1:7" s="228" customFormat="1" x14ac:dyDescent="0.3">
      <c r="A1501" s="231"/>
      <c r="B1501" s="232"/>
      <c r="C1501" s="233"/>
      <c r="D1501" s="234"/>
      <c r="E1501" s="190"/>
      <c r="F1501" s="191"/>
      <c r="G1501" s="192"/>
    </row>
    <row r="1502" spans="1:7" s="228" customFormat="1" x14ac:dyDescent="0.3">
      <c r="A1502" s="231"/>
      <c r="B1502" s="232"/>
      <c r="C1502" s="233"/>
      <c r="D1502" s="234"/>
      <c r="E1502" s="190"/>
      <c r="F1502" s="191"/>
      <c r="G1502" s="192"/>
    </row>
    <row r="1503" spans="1:7" s="228" customFormat="1" x14ac:dyDescent="0.3">
      <c r="A1503" s="231"/>
      <c r="B1503" s="232"/>
      <c r="C1503" s="233"/>
      <c r="D1503" s="234"/>
      <c r="E1503" s="190"/>
      <c r="F1503" s="191"/>
      <c r="G1503" s="192"/>
    </row>
    <row r="1504" spans="1:7" s="228" customFormat="1" x14ac:dyDescent="0.3">
      <c r="A1504" s="231"/>
      <c r="B1504" s="232"/>
      <c r="C1504" s="233"/>
      <c r="D1504" s="234"/>
      <c r="E1504" s="190"/>
      <c r="F1504" s="191"/>
      <c r="G1504" s="192"/>
    </row>
    <row r="1505" spans="1:7" s="228" customFormat="1" x14ac:dyDescent="0.3">
      <c r="A1505" s="231"/>
      <c r="B1505" s="232"/>
      <c r="C1505" s="233"/>
      <c r="D1505" s="234"/>
      <c r="E1505" s="190"/>
      <c r="F1505" s="191"/>
      <c r="G1505" s="192"/>
    </row>
    <row r="1506" spans="1:7" s="228" customFormat="1" x14ac:dyDescent="0.3">
      <c r="A1506" s="231"/>
      <c r="B1506" s="232"/>
      <c r="C1506" s="233"/>
      <c r="D1506" s="234"/>
      <c r="E1506" s="190"/>
      <c r="F1506" s="191"/>
      <c r="G1506" s="192"/>
    </row>
    <row r="1507" spans="1:7" s="228" customFormat="1" x14ac:dyDescent="0.3">
      <c r="A1507" s="231"/>
      <c r="B1507" s="232"/>
      <c r="C1507" s="233"/>
      <c r="D1507" s="234"/>
      <c r="E1507" s="190"/>
      <c r="F1507" s="191"/>
      <c r="G1507" s="192"/>
    </row>
    <row r="1508" spans="1:7" s="228" customFormat="1" x14ac:dyDescent="0.3">
      <c r="A1508" s="231"/>
      <c r="B1508" s="232"/>
      <c r="C1508" s="233"/>
      <c r="D1508" s="234"/>
      <c r="E1508" s="190"/>
      <c r="F1508" s="191"/>
      <c r="G1508" s="192"/>
    </row>
    <row r="1509" spans="1:7" s="228" customFormat="1" x14ac:dyDescent="0.3">
      <c r="A1509" s="231"/>
      <c r="B1509" s="232"/>
      <c r="C1509" s="233"/>
      <c r="D1509" s="234"/>
      <c r="E1509" s="190"/>
      <c r="F1509" s="191"/>
      <c r="G1509" s="192"/>
    </row>
    <row r="1510" spans="1:7" s="228" customFormat="1" x14ac:dyDescent="0.3">
      <c r="A1510" s="231"/>
      <c r="B1510" s="232"/>
      <c r="C1510" s="233"/>
      <c r="D1510" s="234"/>
      <c r="E1510" s="190"/>
      <c r="F1510" s="191"/>
      <c r="G1510" s="192"/>
    </row>
    <row r="1511" spans="1:7" s="228" customFormat="1" x14ac:dyDescent="0.3">
      <c r="A1511" s="231"/>
      <c r="B1511" s="232"/>
      <c r="C1511" s="233"/>
      <c r="D1511" s="234"/>
      <c r="E1511" s="190"/>
      <c r="F1511" s="191"/>
      <c r="G1511" s="192"/>
    </row>
    <row r="1512" spans="1:7" s="228" customFormat="1" x14ac:dyDescent="0.3">
      <c r="A1512" s="231"/>
      <c r="B1512" s="232"/>
      <c r="C1512" s="233"/>
      <c r="D1512" s="234"/>
      <c r="E1512" s="190"/>
      <c r="F1512" s="191"/>
      <c r="G1512" s="192"/>
    </row>
    <row r="1513" spans="1:7" s="228" customFormat="1" x14ac:dyDescent="0.3">
      <c r="A1513" s="231"/>
      <c r="B1513" s="232"/>
      <c r="C1513" s="233"/>
      <c r="D1513" s="234"/>
      <c r="E1513" s="190"/>
      <c r="F1513" s="191"/>
      <c r="G1513" s="192"/>
    </row>
    <row r="1514" spans="1:7" s="228" customFormat="1" x14ac:dyDescent="0.3">
      <c r="A1514" s="231"/>
      <c r="B1514" s="232"/>
      <c r="C1514" s="233"/>
      <c r="D1514" s="234"/>
      <c r="E1514" s="190"/>
      <c r="F1514" s="191"/>
      <c r="G1514" s="192"/>
    </row>
    <row r="1515" spans="1:7" s="228" customFormat="1" x14ac:dyDescent="0.3">
      <c r="A1515" s="231"/>
      <c r="B1515" s="232"/>
      <c r="C1515" s="233"/>
      <c r="D1515" s="234"/>
      <c r="E1515" s="190"/>
      <c r="F1515" s="191"/>
      <c r="G1515" s="192"/>
    </row>
    <row r="1516" spans="1:7" s="228" customFormat="1" x14ac:dyDescent="0.3">
      <c r="A1516" s="231"/>
      <c r="B1516" s="232"/>
      <c r="C1516" s="233"/>
      <c r="D1516" s="234"/>
      <c r="E1516" s="190"/>
      <c r="F1516" s="191"/>
      <c r="G1516" s="192"/>
    </row>
    <row r="1517" spans="1:7" s="228" customFormat="1" x14ac:dyDescent="0.3">
      <c r="A1517" s="231"/>
      <c r="B1517" s="232"/>
      <c r="C1517" s="233"/>
      <c r="D1517" s="234"/>
      <c r="E1517" s="190"/>
      <c r="F1517" s="191"/>
      <c r="G1517" s="192"/>
    </row>
    <row r="1518" spans="1:7" s="228" customFormat="1" x14ac:dyDescent="0.3">
      <c r="A1518" s="231"/>
      <c r="B1518" s="232"/>
      <c r="C1518" s="233"/>
      <c r="D1518" s="234"/>
      <c r="E1518" s="190"/>
      <c r="F1518" s="191"/>
      <c r="G1518" s="192"/>
    </row>
    <row r="1519" spans="1:7" s="228" customFormat="1" x14ac:dyDescent="0.3">
      <c r="A1519" s="231"/>
      <c r="B1519" s="232"/>
      <c r="C1519" s="233"/>
      <c r="D1519" s="234"/>
      <c r="E1519" s="190"/>
      <c r="F1519" s="191"/>
      <c r="G1519" s="192"/>
    </row>
    <row r="1520" spans="1:7" s="228" customFormat="1" x14ac:dyDescent="0.3">
      <c r="A1520" s="231"/>
      <c r="B1520" s="232"/>
      <c r="C1520" s="233"/>
      <c r="D1520" s="234"/>
      <c r="E1520" s="190"/>
      <c r="F1520" s="191"/>
      <c r="G1520" s="192"/>
    </row>
    <row r="1521" spans="1:7" s="228" customFormat="1" x14ac:dyDescent="0.3">
      <c r="A1521" s="231"/>
      <c r="B1521" s="232"/>
      <c r="C1521" s="233"/>
      <c r="D1521" s="234"/>
      <c r="E1521" s="190"/>
      <c r="F1521" s="191"/>
      <c r="G1521" s="192"/>
    </row>
    <row r="1522" spans="1:7" s="228" customFormat="1" x14ac:dyDescent="0.3">
      <c r="A1522" s="231"/>
      <c r="B1522" s="232"/>
      <c r="C1522" s="233"/>
      <c r="D1522" s="234"/>
      <c r="E1522" s="190"/>
      <c r="F1522" s="191"/>
      <c r="G1522" s="192"/>
    </row>
    <row r="1523" spans="1:7" s="228" customFormat="1" x14ac:dyDescent="0.3">
      <c r="A1523" s="231"/>
      <c r="B1523" s="232"/>
      <c r="C1523" s="233"/>
      <c r="D1523" s="234"/>
      <c r="E1523" s="190"/>
      <c r="F1523" s="191"/>
      <c r="G1523" s="192"/>
    </row>
    <row r="1524" spans="1:7" s="228" customFormat="1" x14ac:dyDescent="0.3">
      <c r="A1524" s="231"/>
      <c r="B1524" s="232"/>
      <c r="C1524" s="233"/>
      <c r="D1524" s="234"/>
      <c r="E1524" s="190"/>
      <c r="F1524" s="191"/>
      <c r="G1524" s="192"/>
    </row>
    <row r="1525" spans="1:7" s="228" customFormat="1" x14ac:dyDescent="0.3">
      <c r="A1525" s="231"/>
      <c r="B1525" s="232"/>
      <c r="C1525" s="233"/>
      <c r="D1525" s="234"/>
      <c r="E1525" s="190"/>
      <c r="F1525" s="191"/>
      <c r="G1525" s="192"/>
    </row>
    <row r="1526" spans="1:7" s="228" customFormat="1" x14ac:dyDescent="0.3">
      <c r="A1526" s="231"/>
      <c r="B1526" s="232"/>
      <c r="C1526" s="233"/>
      <c r="D1526" s="234"/>
      <c r="E1526" s="190"/>
      <c r="F1526" s="191"/>
      <c r="G1526" s="192"/>
    </row>
    <row r="1527" spans="1:7" s="228" customFormat="1" x14ac:dyDescent="0.3">
      <c r="A1527" s="231"/>
      <c r="B1527" s="232"/>
      <c r="C1527" s="233"/>
      <c r="D1527" s="234"/>
      <c r="E1527" s="190"/>
      <c r="F1527" s="191"/>
      <c r="G1527" s="192"/>
    </row>
    <row r="1528" spans="1:7" s="228" customFormat="1" x14ac:dyDescent="0.3">
      <c r="A1528" s="231"/>
      <c r="B1528" s="232"/>
      <c r="C1528" s="233"/>
      <c r="D1528" s="234"/>
      <c r="E1528" s="190"/>
      <c r="F1528" s="191"/>
      <c r="G1528" s="192"/>
    </row>
    <row r="1529" spans="1:7" s="228" customFormat="1" x14ac:dyDescent="0.3">
      <c r="A1529" s="231"/>
      <c r="B1529" s="232"/>
      <c r="C1529" s="233"/>
      <c r="D1529" s="234"/>
      <c r="E1529" s="190"/>
      <c r="F1529" s="191"/>
      <c r="G1529" s="192"/>
    </row>
    <row r="1530" spans="1:7" s="228" customFormat="1" x14ac:dyDescent="0.3">
      <c r="A1530" s="231"/>
      <c r="B1530" s="232"/>
      <c r="C1530" s="233"/>
      <c r="D1530" s="234"/>
      <c r="E1530" s="190"/>
      <c r="F1530" s="191"/>
      <c r="G1530" s="192"/>
    </row>
    <row r="1531" spans="1:7" s="228" customFormat="1" x14ac:dyDescent="0.3">
      <c r="A1531" s="231"/>
      <c r="B1531" s="232"/>
      <c r="C1531" s="233"/>
      <c r="D1531" s="234"/>
      <c r="E1531" s="190"/>
      <c r="F1531" s="191"/>
      <c r="G1531" s="192"/>
    </row>
    <row r="1532" spans="1:7" s="228" customFormat="1" x14ac:dyDescent="0.3">
      <c r="A1532" s="231"/>
      <c r="B1532" s="232"/>
      <c r="C1532" s="233"/>
      <c r="D1532" s="234"/>
      <c r="E1532" s="190"/>
      <c r="F1532" s="191"/>
      <c r="G1532" s="192"/>
    </row>
    <row r="1533" spans="1:7" s="228" customFormat="1" x14ac:dyDescent="0.3">
      <c r="A1533" s="231"/>
      <c r="B1533" s="232"/>
      <c r="C1533" s="233"/>
      <c r="D1533" s="234"/>
      <c r="E1533" s="190"/>
      <c r="F1533" s="191"/>
      <c r="G1533" s="192"/>
    </row>
    <row r="1534" spans="1:7" s="228" customFormat="1" x14ac:dyDescent="0.3">
      <c r="A1534" s="231"/>
      <c r="B1534" s="232"/>
      <c r="C1534" s="233"/>
      <c r="D1534" s="234"/>
      <c r="E1534" s="190"/>
      <c r="F1534" s="191"/>
      <c r="G1534" s="192"/>
    </row>
    <row r="1535" spans="1:7" s="228" customFormat="1" x14ac:dyDescent="0.3">
      <c r="A1535" s="231"/>
      <c r="B1535" s="232"/>
      <c r="C1535" s="233"/>
      <c r="D1535" s="234"/>
      <c r="E1535" s="190"/>
      <c r="F1535" s="191"/>
      <c r="G1535" s="192"/>
    </row>
    <row r="1536" spans="1:7" s="228" customFormat="1" x14ac:dyDescent="0.3">
      <c r="A1536" s="231"/>
      <c r="B1536" s="232"/>
      <c r="C1536" s="233"/>
      <c r="D1536" s="234"/>
      <c r="E1536" s="190"/>
      <c r="F1536" s="191"/>
      <c r="G1536" s="192"/>
    </row>
    <row r="1537" spans="1:7" s="228" customFormat="1" x14ac:dyDescent="0.3">
      <c r="A1537" s="231"/>
      <c r="B1537" s="232"/>
      <c r="C1537" s="233"/>
      <c r="D1537" s="234"/>
      <c r="E1537" s="190"/>
      <c r="F1537" s="191"/>
      <c r="G1537" s="192"/>
    </row>
    <row r="1538" spans="1:7" s="228" customFormat="1" x14ac:dyDescent="0.3">
      <c r="A1538" s="231"/>
      <c r="B1538" s="232"/>
      <c r="C1538" s="233"/>
      <c r="D1538" s="234"/>
      <c r="E1538" s="190"/>
      <c r="F1538" s="191"/>
      <c r="G1538" s="192"/>
    </row>
    <row r="1539" spans="1:7" s="228" customFormat="1" x14ac:dyDescent="0.3">
      <c r="A1539" s="231"/>
      <c r="B1539" s="232"/>
      <c r="C1539" s="233"/>
      <c r="D1539" s="234"/>
      <c r="E1539" s="190"/>
      <c r="F1539" s="191"/>
      <c r="G1539" s="192"/>
    </row>
    <row r="1540" spans="1:7" s="228" customFormat="1" x14ac:dyDescent="0.3">
      <c r="A1540" s="231"/>
      <c r="B1540" s="232"/>
      <c r="C1540" s="233"/>
      <c r="D1540" s="234"/>
      <c r="E1540" s="190"/>
      <c r="F1540" s="191"/>
      <c r="G1540" s="192"/>
    </row>
    <row r="1541" spans="1:7" s="228" customFormat="1" x14ac:dyDescent="0.3">
      <c r="A1541" s="231"/>
      <c r="B1541" s="232"/>
      <c r="C1541" s="233"/>
      <c r="D1541" s="234"/>
      <c r="E1541" s="190"/>
      <c r="F1541" s="191"/>
      <c r="G1541" s="192"/>
    </row>
    <row r="1542" spans="1:7" s="228" customFormat="1" x14ac:dyDescent="0.3">
      <c r="A1542" s="231"/>
      <c r="B1542" s="232"/>
      <c r="C1542" s="233"/>
      <c r="D1542" s="234"/>
      <c r="E1542" s="190"/>
      <c r="F1542" s="191"/>
      <c r="G1542" s="192"/>
    </row>
    <row r="1543" spans="1:7" s="228" customFormat="1" x14ac:dyDescent="0.3">
      <c r="A1543" s="231"/>
      <c r="B1543" s="232"/>
      <c r="C1543" s="233"/>
      <c r="D1543" s="234"/>
      <c r="E1543" s="190"/>
      <c r="F1543" s="191"/>
      <c r="G1543" s="192"/>
    </row>
    <row r="1544" spans="1:7" s="228" customFormat="1" x14ac:dyDescent="0.3">
      <c r="A1544" s="231"/>
      <c r="B1544" s="232"/>
      <c r="C1544" s="233"/>
      <c r="D1544" s="234"/>
      <c r="E1544" s="190"/>
      <c r="F1544" s="191"/>
      <c r="G1544" s="192"/>
    </row>
    <row r="1545" spans="1:7" s="228" customFormat="1" x14ac:dyDescent="0.3">
      <c r="A1545" s="231"/>
      <c r="B1545" s="232"/>
      <c r="C1545" s="233"/>
      <c r="D1545" s="234"/>
      <c r="E1545" s="190"/>
      <c r="F1545" s="191"/>
      <c r="G1545" s="192"/>
    </row>
    <row r="1546" spans="1:7" s="228" customFormat="1" x14ac:dyDescent="0.3">
      <c r="A1546" s="231"/>
      <c r="B1546" s="232"/>
      <c r="C1546" s="233"/>
      <c r="D1546" s="234"/>
      <c r="E1546" s="190"/>
      <c r="F1546" s="191"/>
      <c r="G1546" s="192"/>
    </row>
    <row r="1547" spans="1:7" s="228" customFormat="1" x14ac:dyDescent="0.3">
      <c r="A1547" s="231"/>
      <c r="B1547" s="232"/>
      <c r="C1547" s="233"/>
      <c r="D1547" s="234"/>
      <c r="E1547" s="190"/>
      <c r="F1547" s="191"/>
      <c r="G1547" s="192"/>
    </row>
    <row r="1548" spans="1:7" s="228" customFormat="1" x14ac:dyDescent="0.3">
      <c r="A1548" s="231"/>
      <c r="B1548" s="232"/>
      <c r="C1548" s="233"/>
      <c r="D1548" s="234"/>
      <c r="E1548" s="190"/>
      <c r="F1548" s="191"/>
      <c r="G1548" s="192"/>
    </row>
    <row r="1549" spans="1:7" s="228" customFormat="1" x14ac:dyDescent="0.3">
      <c r="A1549" s="231"/>
      <c r="B1549" s="232"/>
      <c r="C1549" s="233"/>
      <c r="D1549" s="234"/>
      <c r="E1549" s="190"/>
      <c r="F1549" s="191"/>
      <c r="G1549" s="192"/>
    </row>
    <row r="1550" spans="1:7" s="228" customFormat="1" x14ac:dyDescent="0.3">
      <c r="A1550" s="231"/>
      <c r="B1550" s="232"/>
      <c r="C1550" s="233"/>
      <c r="D1550" s="234"/>
      <c r="E1550" s="190"/>
      <c r="F1550" s="191"/>
      <c r="G1550" s="192"/>
    </row>
    <row r="1551" spans="1:7" s="228" customFormat="1" x14ac:dyDescent="0.3">
      <c r="A1551" s="231"/>
      <c r="B1551" s="232"/>
      <c r="C1551" s="233"/>
      <c r="D1551" s="234"/>
      <c r="E1551" s="190"/>
      <c r="F1551" s="191"/>
      <c r="G1551" s="192"/>
    </row>
    <row r="1552" spans="1:7" s="228" customFormat="1" x14ac:dyDescent="0.3">
      <c r="A1552" s="231"/>
      <c r="B1552" s="232"/>
      <c r="C1552" s="233"/>
      <c r="D1552" s="234"/>
      <c r="E1552" s="190"/>
      <c r="F1552" s="191"/>
      <c r="G1552" s="192"/>
    </row>
    <row r="1553" spans="1:7" s="228" customFormat="1" x14ac:dyDescent="0.3">
      <c r="A1553" s="231"/>
      <c r="B1553" s="232"/>
      <c r="C1553" s="233"/>
      <c r="D1553" s="234"/>
      <c r="E1553" s="190"/>
      <c r="F1553" s="191"/>
      <c r="G1553" s="192"/>
    </row>
    <row r="1554" spans="1:7" s="228" customFormat="1" x14ac:dyDescent="0.3">
      <c r="A1554" s="231"/>
      <c r="B1554" s="232"/>
      <c r="C1554" s="233"/>
      <c r="D1554" s="234"/>
      <c r="E1554" s="190"/>
      <c r="F1554" s="191"/>
      <c r="G1554" s="192"/>
    </row>
    <row r="1555" spans="1:7" s="228" customFormat="1" x14ac:dyDescent="0.3">
      <c r="A1555" s="231"/>
      <c r="B1555" s="232"/>
      <c r="C1555" s="233"/>
      <c r="D1555" s="234"/>
      <c r="E1555" s="190"/>
      <c r="F1555" s="191"/>
      <c r="G1555" s="192"/>
    </row>
    <row r="1556" spans="1:7" s="228" customFormat="1" x14ac:dyDescent="0.3">
      <c r="A1556" s="231"/>
      <c r="B1556" s="232"/>
      <c r="C1556" s="233"/>
      <c r="D1556" s="234"/>
      <c r="E1556" s="190"/>
      <c r="F1556" s="191"/>
      <c r="G1556" s="192"/>
    </row>
    <row r="1557" spans="1:7" s="228" customFormat="1" x14ac:dyDescent="0.3">
      <c r="A1557" s="231"/>
      <c r="B1557" s="232"/>
      <c r="C1557" s="233"/>
      <c r="D1557" s="234"/>
      <c r="E1557" s="190"/>
      <c r="F1557" s="191"/>
      <c r="G1557" s="192"/>
    </row>
    <row r="1558" spans="1:7" s="228" customFormat="1" x14ac:dyDescent="0.3">
      <c r="A1558" s="231"/>
      <c r="B1558" s="232"/>
      <c r="C1558" s="233"/>
      <c r="D1558" s="234"/>
      <c r="E1558" s="190"/>
      <c r="F1558" s="191"/>
      <c r="G1558" s="192"/>
    </row>
    <row r="1559" spans="1:7" s="228" customFormat="1" x14ac:dyDescent="0.3">
      <c r="A1559" s="231"/>
      <c r="B1559" s="232"/>
      <c r="C1559" s="233"/>
      <c r="D1559" s="234"/>
      <c r="E1559" s="190"/>
      <c r="F1559" s="191"/>
      <c r="G1559" s="192"/>
    </row>
    <row r="1560" spans="1:7" s="228" customFormat="1" x14ac:dyDescent="0.3">
      <c r="A1560" s="231"/>
      <c r="B1560" s="232"/>
      <c r="C1560" s="233"/>
      <c r="D1560" s="234"/>
      <c r="E1560" s="190"/>
      <c r="F1560" s="191"/>
      <c r="G1560" s="192"/>
    </row>
    <row r="1561" spans="1:7" s="228" customFormat="1" x14ac:dyDescent="0.3">
      <c r="A1561" s="231"/>
      <c r="B1561" s="232"/>
      <c r="C1561" s="233"/>
      <c r="D1561" s="234"/>
      <c r="E1561" s="190"/>
      <c r="F1561" s="191"/>
      <c r="G1561" s="192"/>
    </row>
    <row r="1562" spans="1:7" s="228" customFormat="1" x14ac:dyDescent="0.3">
      <c r="A1562" s="231"/>
      <c r="B1562" s="232"/>
      <c r="C1562" s="233"/>
      <c r="D1562" s="234"/>
      <c r="E1562" s="190"/>
      <c r="F1562" s="191"/>
      <c r="G1562" s="192"/>
    </row>
    <row r="1563" spans="1:7" s="228" customFormat="1" x14ac:dyDescent="0.3">
      <c r="A1563" s="231"/>
      <c r="B1563" s="232"/>
      <c r="C1563" s="233"/>
      <c r="D1563" s="234"/>
      <c r="E1563" s="190"/>
      <c r="F1563" s="191"/>
      <c r="G1563" s="192"/>
    </row>
    <row r="1564" spans="1:7" s="228" customFormat="1" x14ac:dyDescent="0.3">
      <c r="A1564" s="231"/>
      <c r="B1564" s="232"/>
      <c r="C1564" s="233"/>
      <c r="D1564" s="234"/>
      <c r="E1564" s="190"/>
      <c r="F1564" s="191"/>
      <c r="G1564" s="192"/>
    </row>
    <row r="1565" spans="1:7" s="228" customFormat="1" x14ac:dyDescent="0.3">
      <c r="A1565" s="231"/>
      <c r="B1565" s="232"/>
      <c r="C1565" s="233"/>
      <c r="D1565" s="234"/>
      <c r="E1565" s="190"/>
      <c r="F1565" s="191"/>
      <c r="G1565" s="192"/>
    </row>
    <row r="1566" spans="1:7" s="228" customFormat="1" x14ac:dyDescent="0.3">
      <c r="A1566" s="231"/>
      <c r="B1566" s="232"/>
      <c r="C1566" s="233"/>
      <c r="D1566" s="234"/>
      <c r="E1566" s="190"/>
      <c r="F1566" s="191"/>
      <c r="G1566" s="192"/>
    </row>
    <row r="1567" spans="1:7" s="228" customFormat="1" x14ac:dyDescent="0.3">
      <c r="A1567" s="231"/>
      <c r="B1567" s="232"/>
      <c r="C1567" s="233"/>
      <c r="D1567" s="234"/>
      <c r="E1567" s="190"/>
      <c r="F1567" s="191"/>
      <c r="G1567" s="192"/>
    </row>
    <row r="1568" spans="1:7" s="228" customFormat="1" x14ac:dyDescent="0.3">
      <c r="A1568" s="231"/>
      <c r="B1568" s="232"/>
      <c r="C1568" s="233"/>
      <c r="D1568" s="234"/>
      <c r="E1568" s="190"/>
      <c r="F1568" s="191"/>
      <c r="G1568" s="192"/>
    </row>
    <row r="1569" spans="1:7" s="228" customFormat="1" x14ac:dyDescent="0.3">
      <c r="A1569" s="231"/>
      <c r="B1569" s="232"/>
      <c r="C1569" s="233"/>
      <c r="D1569" s="234"/>
      <c r="E1569" s="190"/>
      <c r="F1569" s="191"/>
      <c r="G1569" s="192"/>
    </row>
    <row r="1570" spans="1:7" s="228" customFormat="1" x14ac:dyDescent="0.3">
      <c r="A1570" s="231"/>
      <c r="B1570" s="232"/>
      <c r="C1570" s="233"/>
      <c r="D1570" s="234"/>
      <c r="E1570" s="190"/>
      <c r="F1570" s="191"/>
      <c r="G1570" s="192"/>
    </row>
    <row r="1571" spans="1:7" s="228" customFormat="1" x14ac:dyDescent="0.3">
      <c r="A1571" s="231"/>
      <c r="B1571" s="232"/>
      <c r="C1571" s="233"/>
      <c r="D1571" s="234"/>
      <c r="E1571" s="190"/>
      <c r="F1571" s="191"/>
      <c r="G1571" s="192"/>
    </row>
    <row r="1572" spans="1:7" s="228" customFormat="1" x14ac:dyDescent="0.3">
      <c r="A1572" s="231"/>
      <c r="B1572" s="232"/>
      <c r="C1572" s="233"/>
      <c r="D1572" s="234"/>
      <c r="E1572" s="190"/>
      <c r="F1572" s="191"/>
      <c r="G1572" s="192"/>
    </row>
    <row r="1573" spans="1:7" s="228" customFormat="1" x14ac:dyDescent="0.3">
      <c r="A1573" s="231"/>
      <c r="B1573" s="232"/>
      <c r="C1573" s="233"/>
      <c r="D1573" s="234"/>
      <c r="E1573" s="190"/>
      <c r="F1573" s="191"/>
      <c r="G1573" s="192"/>
    </row>
    <row r="1574" spans="1:7" s="228" customFormat="1" x14ac:dyDescent="0.3">
      <c r="A1574" s="231"/>
      <c r="B1574" s="232"/>
      <c r="C1574" s="233"/>
      <c r="D1574" s="234"/>
      <c r="E1574" s="190"/>
      <c r="F1574" s="191"/>
      <c r="G1574" s="192"/>
    </row>
    <row r="1575" spans="1:7" s="228" customFormat="1" x14ac:dyDescent="0.3">
      <c r="A1575" s="231"/>
      <c r="B1575" s="232"/>
      <c r="C1575" s="233"/>
      <c r="D1575" s="234"/>
      <c r="E1575" s="190"/>
      <c r="F1575" s="191"/>
      <c r="G1575" s="192"/>
    </row>
    <row r="1576" spans="1:7" s="228" customFormat="1" x14ac:dyDescent="0.3">
      <c r="A1576" s="231"/>
      <c r="B1576" s="232"/>
      <c r="C1576" s="233"/>
      <c r="D1576" s="234"/>
      <c r="E1576" s="190"/>
      <c r="F1576" s="191"/>
      <c r="G1576" s="192"/>
    </row>
    <row r="1577" spans="1:7" s="228" customFormat="1" x14ac:dyDescent="0.3">
      <c r="A1577" s="231"/>
      <c r="B1577" s="232"/>
      <c r="C1577" s="233"/>
      <c r="D1577" s="234"/>
      <c r="E1577" s="190"/>
      <c r="F1577" s="191"/>
      <c r="G1577" s="192"/>
    </row>
    <row r="1578" spans="1:7" s="228" customFormat="1" x14ac:dyDescent="0.3">
      <c r="A1578" s="231"/>
      <c r="B1578" s="232"/>
      <c r="C1578" s="233"/>
      <c r="D1578" s="234"/>
      <c r="E1578" s="190"/>
      <c r="F1578" s="191"/>
      <c r="G1578" s="192"/>
    </row>
    <row r="1579" spans="1:7" s="228" customFormat="1" x14ac:dyDescent="0.3">
      <c r="A1579" s="231"/>
      <c r="B1579" s="232"/>
      <c r="C1579" s="233"/>
      <c r="D1579" s="234"/>
      <c r="E1579" s="190"/>
      <c r="F1579" s="191"/>
      <c r="G1579" s="192"/>
    </row>
    <row r="1580" spans="1:7" s="228" customFormat="1" x14ac:dyDescent="0.3">
      <c r="A1580" s="231"/>
      <c r="B1580" s="232"/>
      <c r="C1580" s="233"/>
      <c r="D1580" s="234"/>
      <c r="E1580" s="190"/>
      <c r="F1580" s="191"/>
      <c r="G1580" s="192"/>
    </row>
    <row r="1581" spans="1:7" s="228" customFormat="1" x14ac:dyDescent="0.3">
      <c r="A1581" s="231"/>
      <c r="B1581" s="232"/>
      <c r="C1581" s="233"/>
      <c r="D1581" s="234"/>
      <c r="E1581" s="190"/>
      <c r="F1581" s="191"/>
      <c r="G1581" s="192"/>
    </row>
    <row r="1582" spans="1:7" s="228" customFormat="1" x14ac:dyDescent="0.3">
      <c r="A1582" s="231"/>
      <c r="B1582" s="232"/>
      <c r="C1582" s="233"/>
      <c r="D1582" s="234"/>
      <c r="E1582" s="190"/>
      <c r="F1582" s="191"/>
      <c r="G1582" s="192"/>
    </row>
    <row r="1583" spans="1:7" s="228" customFormat="1" x14ac:dyDescent="0.3">
      <c r="A1583" s="231"/>
      <c r="B1583" s="232"/>
      <c r="C1583" s="233"/>
      <c r="D1583" s="234"/>
      <c r="E1583" s="190"/>
      <c r="F1583" s="191"/>
      <c r="G1583" s="192"/>
    </row>
    <row r="1584" spans="1:7" s="228" customFormat="1" x14ac:dyDescent="0.3">
      <c r="A1584" s="231"/>
      <c r="B1584" s="232"/>
      <c r="C1584" s="233"/>
      <c r="D1584" s="234"/>
      <c r="E1584" s="190"/>
      <c r="F1584" s="191"/>
      <c r="G1584" s="192"/>
    </row>
    <row r="1585" spans="1:7" s="228" customFormat="1" x14ac:dyDescent="0.3">
      <c r="A1585" s="231"/>
      <c r="B1585" s="232"/>
      <c r="C1585" s="233"/>
      <c r="D1585" s="234"/>
      <c r="E1585" s="190"/>
      <c r="F1585" s="191"/>
      <c r="G1585" s="192"/>
    </row>
    <row r="1586" spans="1:7" s="228" customFormat="1" x14ac:dyDescent="0.3">
      <c r="A1586" s="231"/>
      <c r="B1586" s="232"/>
      <c r="C1586" s="233"/>
      <c r="D1586" s="234"/>
      <c r="E1586" s="190"/>
      <c r="F1586" s="191"/>
      <c r="G1586" s="192"/>
    </row>
    <row r="1587" spans="1:7" s="228" customFormat="1" x14ac:dyDescent="0.3">
      <c r="A1587" s="231"/>
      <c r="B1587" s="232"/>
      <c r="C1587" s="233"/>
      <c r="D1587" s="234"/>
      <c r="E1587" s="190"/>
      <c r="F1587" s="191"/>
      <c r="G1587" s="192"/>
    </row>
    <row r="1588" spans="1:7" s="228" customFormat="1" x14ac:dyDescent="0.3">
      <c r="A1588" s="231"/>
      <c r="B1588" s="232"/>
      <c r="C1588" s="233"/>
      <c r="D1588" s="234"/>
      <c r="E1588" s="190"/>
      <c r="F1588" s="191"/>
      <c r="G1588" s="192"/>
    </row>
    <row r="1589" spans="1:7" s="228" customFormat="1" x14ac:dyDescent="0.3">
      <c r="A1589" s="231"/>
      <c r="B1589" s="232"/>
      <c r="C1589" s="233"/>
      <c r="D1589" s="234"/>
      <c r="E1589" s="190"/>
      <c r="F1589" s="191"/>
      <c r="G1589" s="192"/>
    </row>
    <row r="1590" spans="1:7" s="228" customFormat="1" x14ac:dyDescent="0.3">
      <c r="A1590" s="231"/>
      <c r="B1590" s="232"/>
      <c r="C1590" s="233"/>
      <c r="D1590" s="234"/>
      <c r="E1590" s="190"/>
      <c r="F1590" s="191"/>
      <c r="G1590" s="192"/>
    </row>
    <row r="1591" spans="1:7" s="228" customFormat="1" x14ac:dyDescent="0.3">
      <c r="A1591" s="231"/>
      <c r="B1591" s="232"/>
      <c r="C1591" s="233"/>
      <c r="D1591" s="234"/>
      <c r="E1591" s="190"/>
      <c r="F1591" s="191"/>
      <c r="G1591" s="192"/>
    </row>
    <row r="1592" spans="1:7" s="228" customFormat="1" x14ac:dyDescent="0.3">
      <c r="A1592" s="231"/>
      <c r="B1592" s="232"/>
      <c r="C1592" s="233"/>
      <c r="D1592" s="234"/>
      <c r="E1592" s="190"/>
      <c r="F1592" s="191"/>
      <c r="G1592" s="192"/>
    </row>
    <row r="1593" spans="1:7" s="228" customFormat="1" x14ac:dyDescent="0.3">
      <c r="A1593" s="231"/>
      <c r="B1593" s="232"/>
      <c r="C1593" s="233"/>
      <c r="D1593" s="234"/>
      <c r="E1593" s="190"/>
      <c r="F1593" s="191"/>
      <c r="G1593" s="192"/>
    </row>
    <row r="1594" spans="1:7" s="228" customFormat="1" x14ac:dyDescent="0.3">
      <c r="A1594" s="231"/>
      <c r="B1594" s="232"/>
      <c r="C1594" s="233"/>
      <c r="D1594" s="234"/>
      <c r="E1594" s="190"/>
      <c r="F1594" s="191"/>
      <c r="G1594" s="192"/>
    </row>
    <row r="1595" spans="1:7" s="228" customFormat="1" x14ac:dyDescent="0.3">
      <c r="A1595" s="231"/>
      <c r="B1595" s="232"/>
      <c r="C1595" s="233"/>
      <c r="D1595" s="234"/>
      <c r="E1595" s="190"/>
      <c r="F1595" s="191"/>
      <c r="G1595" s="192"/>
    </row>
    <row r="1596" spans="1:7" s="228" customFormat="1" x14ac:dyDescent="0.3">
      <c r="A1596" s="231"/>
      <c r="B1596" s="232"/>
      <c r="C1596" s="233"/>
      <c r="D1596" s="234"/>
      <c r="E1596" s="190"/>
      <c r="F1596" s="191"/>
      <c r="G1596" s="192"/>
    </row>
    <row r="1597" spans="1:7" s="228" customFormat="1" x14ac:dyDescent="0.3">
      <c r="A1597" s="231"/>
      <c r="B1597" s="232"/>
      <c r="C1597" s="233"/>
      <c r="D1597" s="234"/>
      <c r="E1597" s="190"/>
      <c r="F1597" s="191"/>
      <c r="G1597" s="192"/>
    </row>
    <row r="1598" spans="1:7" s="228" customFormat="1" x14ac:dyDescent="0.3">
      <c r="A1598" s="231"/>
      <c r="B1598" s="232"/>
      <c r="C1598" s="233"/>
      <c r="D1598" s="234"/>
      <c r="E1598" s="190"/>
      <c r="F1598" s="191"/>
      <c r="G1598" s="192"/>
    </row>
    <row r="1599" spans="1:7" s="228" customFormat="1" x14ac:dyDescent="0.3">
      <c r="A1599" s="231"/>
      <c r="B1599" s="232"/>
      <c r="C1599" s="233"/>
      <c r="D1599" s="234"/>
      <c r="E1599" s="190"/>
      <c r="F1599" s="191"/>
      <c r="G1599" s="192"/>
    </row>
    <row r="1600" spans="1:7" s="228" customFormat="1" x14ac:dyDescent="0.3">
      <c r="A1600" s="231"/>
      <c r="B1600" s="232"/>
      <c r="C1600" s="233"/>
      <c r="D1600" s="234"/>
      <c r="E1600" s="190"/>
      <c r="F1600" s="191"/>
      <c r="G1600" s="192"/>
    </row>
    <row r="1601" spans="1:7" s="228" customFormat="1" x14ac:dyDescent="0.3">
      <c r="A1601" s="231"/>
      <c r="B1601" s="232"/>
      <c r="C1601" s="233"/>
      <c r="D1601" s="234"/>
      <c r="E1601" s="190"/>
      <c r="F1601" s="191"/>
      <c r="G1601" s="192"/>
    </row>
    <row r="1602" spans="1:7" s="228" customFormat="1" x14ac:dyDescent="0.3">
      <c r="A1602" s="231"/>
      <c r="B1602" s="232"/>
      <c r="C1602" s="233"/>
      <c r="D1602" s="234"/>
      <c r="E1602" s="190"/>
      <c r="F1602" s="191"/>
      <c r="G1602" s="192"/>
    </row>
    <row r="1603" spans="1:7" s="228" customFormat="1" x14ac:dyDescent="0.3">
      <c r="A1603" s="231"/>
      <c r="B1603" s="232"/>
      <c r="C1603" s="233"/>
      <c r="D1603" s="234"/>
      <c r="E1603" s="190"/>
      <c r="F1603" s="191"/>
      <c r="G1603" s="192"/>
    </row>
    <row r="1604" spans="1:7" s="228" customFormat="1" x14ac:dyDescent="0.3">
      <c r="A1604" s="231"/>
      <c r="B1604" s="232"/>
      <c r="C1604" s="233"/>
      <c r="D1604" s="234"/>
      <c r="E1604" s="190"/>
      <c r="F1604" s="191"/>
      <c r="G1604" s="192"/>
    </row>
    <row r="1605" spans="1:7" s="228" customFormat="1" x14ac:dyDescent="0.3">
      <c r="A1605" s="231"/>
      <c r="B1605" s="232"/>
      <c r="C1605" s="233"/>
      <c r="D1605" s="234"/>
      <c r="E1605" s="190"/>
      <c r="F1605" s="191"/>
      <c r="G1605" s="192"/>
    </row>
    <row r="1606" spans="1:7" s="228" customFormat="1" x14ac:dyDescent="0.3">
      <c r="A1606" s="231"/>
      <c r="B1606" s="232"/>
      <c r="C1606" s="233"/>
      <c r="D1606" s="234"/>
      <c r="E1606" s="190"/>
      <c r="F1606" s="191"/>
      <c r="G1606" s="192"/>
    </row>
    <row r="1607" spans="1:7" s="228" customFormat="1" x14ac:dyDescent="0.3">
      <c r="A1607" s="231"/>
      <c r="B1607" s="232"/>
      <c r="C1607" s="233"/>
      <c r="D1607" s="234"/>
      <c r="E1607" s="190"/>
      <c r="F1607" s="191"/>
      <c r="G1607" s="192"/>
    </row>
    <row r="1608" spans="1:7" s="228" customFormat="1" x14ac:dyDescent="0.3">
      <c r="A1608" s="231"/>
      <c r="B1608" s="232"/>
      <c r="C1608" s="233"/>
      <c r="D1608" s="234"/>
      <c r="E1608" s="190"/>
      <c r="F1608" s="191"/>
      <c r="G1608" s="192"/>
    </row>
    <row r="1609" spans="1:7" s="228" customFormat="1" x14ac:dyDescent="0.3">
      <c r="A1609" s="231"/>
      <c r="B1609" s="232"/>
      <c r="C1609" s="233"/>
      <c r="D1609" s="234"/>
      <c r="E1609" s="190"/>
      <c r="F1609" s="191"/>
      <c r="G1609" s="192"/>
    </row>
    <row r="1610" spans="1:7" s="228" customFormat="1" x14ac:dyDescent="0.3">
      <c r="A1610" s="231"/>
      <c r="B1610" s="232"/>
      <c r="C1610" s="233"/>
      <c r="D1610" s="234"/>
      <c r="E1610" s="190"/>
      <c r="F1610" s="191"/>
      <c r="G1610" s="192"/>
    </row>
    <row r="1611" spans="1:7" s="228" customFormat="1" x14ac:dyDescent="0.3">
      <c r="A1611" s="231"/>
      <c r="B1611" s="232"/>
      <c r="C1611" s="233"/>
      <c r="D1611" s="234"/>
      <c r="E1611" s="190"/>
      <c r="F1611" s="191"/>
      <c r="G1611" s="192"/>
    </row>
    <row r="1612" spans="1:7" s="228" customFormat="1" x14ac:dyDescent="0.3">
      <c r="A1612" s="231"/>
      <c r="B1612" s="232"/>
      <c r="C1612" s="233"/>
      <c r="D1612" s="234"/>
      <c r="E1612" s="190"/>
      <c r="F1612" s="191"/>
      <c r="G1612" s="192"/>
    </row>
    <row r="1613" spans="1:7" s="228" customFormat="1" x14ac:dyDescent="0.3">
      <c r="A1613" s="231"/>
      <c r="B1613" s="232"/>
      <c r="C1613" s="233"/>
      <c r="D1613" s="234"/>
      <c r="E1613" s="190"/>
      <c r="F1613" s="191"/>
      <c r="G1613" s="192"/>
    </row>
    <row r="1614" spans="1:7" s="228" customFormat="1" x14ac:dyDescent="0.3">
      <c r="A1614" s="231"/>
      <c r="B1614" s="232"/>
      <c r="C1614" s="233"/>
      <c r="D1614" s="234"/>
      <c r="E1614" s="190"/>
      <c r="F1614" s="191"/>
      <c r="G1614" s="192"/>
    </row>
    <row r="1615" spans="1:7" s="228" customFormat="1" x14ac:dyDescent="0.3">
      <c r="A1615" s="231"/>
      <c r="B1615" s="232"/>
      <c r="C1615" s="233"/>
      <c r="D1615" s="234"/>
      <c r="E1615" s="190"/>
      <c r="F1615" s="191"/>
      <c r="G1615" s="192"/>
    </row>
    <row r="1616" spans="1:7" s="228" customFormat="1" x14ac:dyDescent="0.3">
      <c r="A1616" s="231"/>
      <c r="B1616" s="232"/>
      <c r="C1616" s="233"/>
      <c r="D1616" s="234"/>
      <c r="E1616" s="190"/>
      <c r="F1616" s="191"/>
      <c r="G1616" s="192"/>
    </row>
    <row r="1617" spans="1:7" s="228" customFormat="1" x14ac:dyDescent="0.3">
      <c r="A1617" s="231"/>
      <c r="B1617" s="232"/>
      <c r="C1617" s="233"/>
      <c r="D1617" s="234"/>
      <c r="E1617" s="190"/>
      <c r="F1617" s="191"/>
      <c r="G1617" s="192"/>
    </row>
    <row r="1618" spans="1:7" s="228" customFormat="1" x14ac:dyDescent="0.3">
      <c r="A1618" s="231"/>
      <c r="B1618" s="232"/>
      <c r="C1618" s="233"/>
      <c r="D1618" s="234"/>
      <c r="E1618" s="190"/>
      <c r="F1618" s="191"/>
      <c r="G1618" s="192"/>
    </row>
    <row r="1619" spans="1:7" s="228" customFormat="1" x14ac:dyDescent="0.3">
      <c r="A1619" s="231"/>
      <c r="B1619" s="232"/>
      <c r="C1619" s="233"/>
      <c r="D1619" s="234"/>
      <c r="E1619" s="190"/>
      <c r="F1619" s="191"/>
      <c r="G1619" s="192"/>
    </row>
    <row r="1620" spans="1:7" s="228" customFormat="1" x14ac:dyDescent="0.3">
      <c r="A1620" s="231"/>
      <c r="B1620" s="232"/>
      <c r="C1620" s="233"/>
      <c r="D1620" s="234"/>
      <c r="E1620" s="190"/>
      <c r="F1620" s="191"/>
      <c r="G1620" s="192"/>
    </row>
    <row r="1621" spans="1:7" s="228" customFormat="1" x14ac:dyDescent="0.3">
      <c r="A1621" s="231"/>
      <c r="B1621" s="232"/>
      <c r="C1621" s="233"/>
      <c r="D1621" s="234"/>
      <c r="E1621" s="190"/>
      <c r="F1621" s="191"/>
      <c r="G1621" s="192"/>
    </row>
    <row r="1622" spans="1:7" s="228" customFormat="1" x14ac:dyDescent="0.3">
      <c r="A1622" s="231"/>
      <c r="B1622" s="232"/>
      <c r="C1622" s="233"/>
      <c r="D1622" s="234"/>
      <c r="E1622" s="190"/>
      <c r="F1622" s="191"/>
      <c r="G1622" s="192"/>
    </row>
    <row r="1623" spans="1:7" s="228" customFormat="1" x14ac:dyDescent="0.3">
      <c r="A1623" s="231"/>
      <c r="B1623" s="232"/>
      <c r="C1623" s="233"/>
      <c r="D1623" s="234"/>
      <c r="E1623" s="190"/>
      <c r="F1623" s="191"/>
      <c r="G1623" s="192"/>
    </row>
    <row r="1624" spans="1:7" s="228" customFormat="1" x14ac:dyDescent="0.3">
      <c r="A1624" s="231"/>
      <c r="B1624" s="232"/>
      <c r="C1624" s="233"/>
      <c r="D1624" s="234"/>
      <c r="E1624" s="190"/>
      <c r="F1624" s="191"/>
      <c r="G1624" s="192"/>
    </row>
    <row r="1625" spans="1:7" s="228" customFormat="1" x14ac:dyDescent="0.3">
      <c r="A1625" s="231"/>
      <c r="B1625" s="232"/>
      <c r="C1625" s="233"/>
      <c r="D1625" s="234"/>
      <c r="E1625" s="190"/>
      <c r="F1625" s="191"/>
      <c r="G1625" s="192"/>
    </row>
    <row r="1626" spans="1:7" s="228" customFormat="1" x14ac:dyDescent="0.3">
      <c r="A1626" s="231"/>
      <c r="B1626" s="232"/>
      <c r="C1626" s="233"/>
      <c r="D1626" s="234"/>
      <c r="E1626" s="190"/>
      <c r="F1626" s="191"/>
      <c r="G1626" s="192"/>
    </row>
    <row r="1627" spans="1:7" s="228" customFormat="1" x14ac:dyDescent="0.3">
      <c r="A1627" s="231"/>
      <c r="B1627" s="232"/>
      <c r="C1627" s="233"/>
      <c r="D1627" s="234"/>
      <c r="E1627" s="190"/>
      <c r="F1627" s="191"/>
      <c r="G1627" s="192"/>
    </row>
    <row r="1628" spans="1:7" s="228" customFormat="1" x14ac:dyDescent="0.3">
      <c r="A1628" s="231"/>
      <c r="B1628" s="232"/>
      <c r="C1628" s="233"/>
      <c r="D1628" s="234"/>
      <c r="E1628" s="190"/>
      <c r="F1628" s="191"/>
      <c r="G1628" s="192"/>
    </row>
    <row r="1629" spans="1:7" s="228" customFormat="1" x14ac:dyDescent="0.3">
      <c r="A1629" s="231"/>
      <c r="B1629" s="232"/>
      <c r="C1629" s="233"/>
      <c r="D1629" s="234"/>
      <c r="E1629" s="190"/>
      <c r="F1629" s="191"/>
      <c r="G1629" s="192"/>
    </row>
    <row r="1630" spans="1:7" s="228" customFormat="1" x14ac:dyDescent="0.3">
      <c r="A1630" s="231"/>
      <c r="B1630" s="232"/>
      <c r="C1630" s="233"/>
      <c r="D1630" s="234"/>
      <c r="E1630" s="190"/>
      <c r="F1630" s="191"/>
      <c r="G1630" s="192"/>
    </row>
    <row r="1631" spans="1:7" s="228" customFormat="1" x14ac:dyDescent="0.3">
      <c r="A1631" s="231"/>
      <c r="B1631" s="232"/>
      <c r="C1631" s="233"/>
      <c r="D1631" s="234"/>
      <c r="E1631" s="190"/>
      <c r="F1631" s="191"/>
      <c r="G1631" s="192"/>
    </row>
    <row r="1632" spans="1:7" s="228" customFormat="1" x14ac:dyDescent="0.3">
      <c r="A1632" s="231"/>
      <c r="B1632" s="232"/>
      <c r="C1632" s="233"/>
      <c r="D1632" s="234"/>
      <c r="E1632" s="190"/>
      <c r="F1632" s="191"/>
      <c r="G1632" s="192"/>
    </row>
    <row r="1633" spans="1:7" s="228" customFormat="1" x14ac:dyDescent="0.3">
      <c r="A1633" s="231"/>
      <c r="B1633" s="232"/>
      <c r="C1633" s="233"/>
      <c r="D1633" s="234"/>
      <c r="E1633" s="190"/>
      <c r="F1633" s="191"/>
      <c r="G1633" s="192"/>
    </row>
    <row r="1634" spans="1:7" s="228" customFormat="1" x14ac:dyDescent="0.3">
      <c r="A1634" s="231"/>
      <c r="B1634" s="232"/>
      <c r="C1634" s="233"/>
      <c r="D1634" s="234"/>
      <c r="E1634" s="190"/>
      <c r="F1634" s="191"/>
      <c r="G1634" s="192"/>
    </row>
    <row r="1635" spans="1:7" s="228" customFormat="1" x14ac:dyDescent="0.3">
      <c r="A1635" s="231"/>
      <c r="B1635" s="232"/>
      <c r="C1635" s="233"/>
      <c r="D1635" s="234"/>
      <c r="E1635" s="190"/>
      <c r="F1635" s="191"/>
      <c r="G1635" s="192"/>
    </row>
    <row r="1636" spans="1:7" s="228" customFormat="1" x14ac:dyDescent="0.3">
      <c r="A1636" s="231"/>
      <c r="B1636" s="232"/>
      <c r="C1636" s="233"/>
      <c r="D1636" s="234"/>
      <c r="E1636" s="190"/>
      <c r="F1636" s="191"/>
      <c r="G1636" s="192"/>
    </row>
    <row r="1637" spans="1:7" s="228" customFormat="1" x14ac:dyDescent="0.3">
      <c r="A1637" s="231"/>
      <c r="B1637" s="232"/>
      <c r="C1637" s="233"/>
      <c r="D1637" s="234"/>
      <c r="E1637" s="190"/>
      <c r="F1637" s="191"/>
      <c r="G1637" s="192"/>
    </row>
    <row r="1638" spans="1:7" s="228" customFormat="1" x14ac:dyDescent="0.3">
      <c r="A1638" s="231"/>
      <c r="B1638" s="232"/>
      <c r="C1638" s="233"/>
      <c r="D1638" s="234"/>
      <c r="E1638" s="190"/>
      <c r="F1638" s="191"/>
      <c r="G1638" s="192"/>
    </row>
    <row r="1639" spans="1:7" s="228" customFormat="1" x14ac:dyDescent="0.3">
      <c r="A1639" s="231"/>
      <c r="B1639" s="232"/>
      <c r="C1639" s="233"/>
      <c r="D1639" s="234"/>
      <c r="E1639" s="190"/>
      <c r="F1639" s="191"/>
      <c r="G1639" s="192"/>
    </row>
    <row r="1640" spans="1:7" s="228" customFormat="1" x14ac:dyDescent="0.3">
      <c r="A1640" s="231"/>
      <c r="B1640" s="232"/>
      <c r="C1640" s="233"/>
      <c r="D1640" s="234"/>
      <c r="E1640" s="190"/>
      <c r="F1640" s="191"/>
      <c r="G1640" s="192"/>
    </row>
    <row r="1641" spans="1:7" s="228" customFormat="1" x14ac:dyDescent="0.3">
      <c r="A1641" s="231"/>
      <c r="B1641" s="232"/>
      <c r="C1641" s="233"/>
      <c r="D1641" s="234"/>
      <c r="E1641" s="190"/>
      <c r="F1641" s="191"/>
      <c r="G1641" s="192"/>
    </row>
    <row r="1642" spans="1:7" s="228" customFormat="1" x14ac:dyDescent="0.3">
      <c r="A1642" s="231"/>
      <c r="B1642" s="232"/>
      <c r="C1642" s="233"/>
      <c r="D1642" s="234"/>
      <c r="E1642" s="190"/>
      <c r="F1642" s="191"/>
      <c r="G1642" s="192"/>
    </row>
    <row r="1643" spans="1:7" s="228" customFormat="1" x14ac:dyDescent="0.3">
      <c r="A1643" s="231"/>
      <c r="B1643" s="232"/>
      <c r="C1643" s="233"/>
      <c r="D1643" s="234"/>
      <c r="E1643" s="190"/>
      <c r="F1643" s="191"/>
      <c r="G1643" s="192"/>
    </row>
    <row r="1644" spans="1:7" s="228" customFormat="1" x14ac:dyDescent="0.3">
      <c r="A1644" s="231"/>
      <c r="B1644" s="232"/>
      <c r="C1644" s="233"/>
      <c r="D1644" s="234"/>
      <c r="E1644" s="190"/>
      <c r="F1644" s="191"/>
      <c r="G1644" s="192"/>
    </row>
    <row r="1645" spans="1:7" s="228" customFormat="1" x14ac:dyDescent="0.3">
      <c r="A1645" s="231"/>
      <c r="B1645" s="232"/>
      <c r="C1645" s="233"/>
      <c r="D1645" s="234"/>
      <c r="E1645" s="190"/>
      <c r="F1645" s="191"/>
      <c r="G1645" s="192"/>
    </row>
    <row r="1646" spans="1:7" s="228" customFormat="1" x14ac:dyDescent="0.3">
      <c r="A1646" s="231"/>
      <c r="B1646" s="232"/>
      <c r="C1646" s="233"/>
      <c r="D1646" s="234"/>
      <c r="E1646" s="190"/>
      <c r="F1646" s="191"/>
      <c r="G1646" s="192"/>
    </row>
    <row r="1647" spans="1:7" s="228" customFormat="1" x14ac:dyDescent="0.3">
      <c r="A1647" s="231"/>
      <c r="B1647" s="232"/>
      <c r="C1647" s="233"/>
      <c r="D1647" s="234"/>
      <c r="E1647" s="190"/>
      <c r="F1647" s="191"/>
      <c r="G1647" s="192"/>
    </row>
    <row r="1648" spans="1:7" s="228" customFormat="1" x14ac:dyDescent="0.3">
      <c r="A1648" s="231"/>
      <c r="B1648" s="232"/>
      <c r="C1648" s="233"/>
      <c r="D1648" s="234"/>
      <c r="E1648" s="190"/>
      <c r="F1648" s="191"/>
      <c r="G1648" s="192"/>
    </row>
    <row r="1649" spans="1:7" s="228" customFormat="1" x14ac:dyDescent="0.3">
      <c r="A1649" s="231"/>
      <c r="B1649" s="232"/>
      <c r="C1649" s="233"/>
      <c r="D1649" s="234"/>
      <c r="E1649" s="190"/>
      <c r="F1649" s="191"/>
      <c r="G1649" s="192"/>
    </row>
    <row r="1650" spans="1:7" s="228" customFormat="1" x14ac:dyDescent="0.3">
      <c r="A1650" s="231"/>
      <c r="B1650" s="232"/>
      <c r="C1650" s="233"/>
      <c r="D1650" s="234"/>
      <c r="E1650" s="190"/>
      <c r="F1650" s="191"/>
      <c r="G1650" s="192"/>
    </row>
    <row r="1651" spans="1:7" s="228" customFormat="1" x14ac:dyDescent="0.3">
      <c r="A1651" s="231"/>
      <c r="B1651" s="232"/>
      <c r="C1651" s="233"/>
      <c r="D1651" s="234"/>
      <c r="E1651" s="190"/>
      <c r="F1651" s="191"/>
      <c r="G1651" s="192"/>
    </row>
    <row r="1652" spans="1:7" s="228" customFormat="1" x14ac:dyDescent="0.3">
      <c r="A1652" s="231"/>
      <c r="B1652" s="232"/>
      <c r="C1652" s="233"/>
      <c r="D1652" s="234"/>
      <c r="E1652" s="190"/>
      <c r="F1652" s="191"/>
      <c r="G1652" s="192"/>
    </row>
    <row r="1653" spans="1:7" s="228" customFormat="1" x14ac:dyDescent="0.3">
      <c r="A1653" s="231"/>
      <c r="B1653" s="232"/>
      <c r="C1653" s="233"/>
      <c r="D1653" s="234"/>
      <c r="E1653" s="190"/>
      <c r="F1653" s="191"/>
      <c r="G1653" s="192"/>
    </row>
    <row r="1654" spans="1:7" s="228" customFormat="1" x14ac:dyDescent="0.3">
      <c r="A1654" s="231"/>
      <c r="B1654" s="232"/>
      <c r="C1654" s="233"/>
      <c r="D1654" s="234"/>
      <c r="E1654" s="190"/>
      <c r="F1654" s="191"/>
      <c r="G1654" s="192"/>
    </row>
    <row r="1655" spans="1:7" s="228" customFormat="1" x14ac:dyDescent="0.3">
      <c r="A1655" s="231"/>
      <c r="B1655" s="232"/>
      <c r="C1655" s="233"/>
      <c r="D1655" s="234"/>
      <c r="E1655" s="190"/>
      <c r="F1655" s="191"/>
      <c r="G1655" s="192"/>
    </row>
    <row r="1656" spans="1:7" s="228" customFormat="1" x14ac:dyDescent="0.3">
      <c r="A1656" s="231"/>
      <c r="B1656" s="232"/>
      <c r="C1656" s="233"/>
      <c r="D1656" s="234"/>
      <c r="E1656" s="190"/>
      <c r="F1656" s="191"/>
      <c r="G1656" s="192"/>
    </row>
    <row r="1657" spans="1:7" s="228" customFormat="1" x14ac:dyDescent="0.3">
      <c r="A1657" s="231"/>
      <c r="B1657" s="232"/>
      <c r="C1657" s="233"/>
      <c r="D1657" s="234"/>
      <c r="E1657" s="190"/>
      <c r="F1657" s="191"/>
      <c r="G1657" s="192"/>
    </row>
    <row r="1658" spans="1:7" s="228" customFormat="1" x14ac:dyDescent="0.3">
      <c r="A1658" s="231"/>
      <c r="B1658" s="232"/>
      <c r="C1658" s="233"/>
      <c r="D1658" s="234"/>
      <c r="E1658" s="190"/>
      <c r="F1658" s="191"/>
      <c r="G1658" s="192"/>
    </row>
    <row r="1659" spans="1:7" s="228" customFormat="1" x14ac:dyDescent="0.3">
      <c r="A1659" s="231"/>
      <c r="B1659" s="232"/>
      <c r="C1659" s="233"/>
      <c r="D1659" s="234"/>
      <c r="E1659" s="190"/>
      <c r="F1659" s="191"/>
      <c r="G1659" s="192"/>
    </row>
    <row r="1660" spans="1:7" s="228" customFormat="1" x14ac:dyDescent="0.3">
      <c r="A1660" s="231"/>
      <c r="B1660" s="232"/>
      <c r="C1660" s="233"/>
      <c r="D1660" s="234"/>
      <c r="E1660" s="190"/>
      <c r="F1660" s="191"/>
      <c r="G1660" s="192"/>
    </row>
    <row r="1661" spans="1:7" s="228" customFormat="1" x14ac:dyDescent="0.3">
      <c r="A1661" s="231"/>
      <c r="B1661" s="232"/>
      <c r="C1661" s="233"/>
      <c r="D1661" s="234"/>
      <c r="E1661" s="190"/>
      <c r="F1661" s="191"/>
      <c r="G1661" s="192"/>
    </row>
    <row r="1662" spans="1:7" s="228" customFormat="1" x14ac:dyDescent="0.3">
      <c r="A1662" s="231"/>
      <c r="B1662" s="232"/>
      <c r="C1662" s="233"/>
      <c r="D1662" s="234"/>
      <c r="E1662" s="190"/>
      <c r="F1662" s="191"/>
      <c r="G1662" s="192"/>
    </row>
    <row r="1663" spans="1:7" s="228" customFormat="1" x14ac:dyDescent="0.3">
      <c r="A1663" s="231"/>
      <c r="B1663" s="232"/>
      <c r="C1663" s="233"/>
      <c r="D1663" s="234"/>
      <c r="E1663" s="190"/>
      <c r="F1663" s="191"/>
      <c r="G1663" s="192"/>
    </row>
    <row r="1664" spans="1:7" s="228" customFormat="1" x14ac:dyDescent="0.3">
      <c r="A1664" s="231"/>
      <c r="B1664" s="232"/>
      <c r="C1664" s="233"/>
      <c r="D1664" s="234"/>
      <c r="E1664" s="190"/>
      <c r="F1664" s="191"/>
      <c r="G1664" s="192"/>
    </row>
    <row r="1665" spans="1:7" s="228" customFormat="1" x14ac:dyDescent="0.3">
      <c r="A1665" s="231"/>
      <c r="B1665" s="232"/>
      <c r="C1665" s="233"/>
      <c r="D1665" s="234"/>
      <c r="E1665" s="190"/>
      <c r="F1665" s="191"/>
      <c r="G1665" s="192"/>
    </row>
    <row r="1666" spans="1:7" s="228" customFormat="1" x14ac:dyDescent="0.3">
      <c r="A1666" s="231"/>
      <c r="B1666" s="232"/>
      <c r="C1666" s="233"/>
      <c r="D1666" s="234"/>
      <c r="E1666" s="190"/>
      <c r="F1666" s="191"/>
      <c r="G1666" s="192"/>
    </row>
    <row r="1667" spans="1:7" s="228" customFormat="1" x14ac:dyDescent="0.3">
      <c r="A1667" s="231"/>
      <c r="B1667" s="232"/>
      <c r="C1667" s="233"/>
      <c r="D1667" s="234"/>
      <c r="E1667" s="190"/>
      <c r="F1667" s="191"/>
      <c r="G1667" s="192"/>
    </row>
    <row r="1668" spans="1:7" s="228" customFormat="1" x14ac:dyDescent="0.3">
      <c r="A1668" s="231"/>
      <c r="B1668" s="232"/>
      <c r="C1668" s="233"/>
      <c r="D1668" s="234"/>
      <c r="E1668" s="190"/>
      <c r="F1668" s="191"/>
      <c r="G1668" s="192"/>
    </row>
    <row r="1669" spans="1:7" s="228" customFormat="1" x14ac:dyDescent="0.3">
      <c r="A1669" s="231"/>
      <c r="B1669" s="232"/>
      <c r="C1669" s="233"/>
      <c r="D1669" s="234"/>
      <c r="E1669" s="190"/>
      <c r="F1669" s="191"/>
      <c r="G1669" s="192"/>
    </row>
    <row r="1670" spans="1:7" s="228" customFormat="1" x14ac:dyDescent="0.3">
      <c r="A1670" s="231"/>
      <c r="B1670" s="232"/>
      <c r="C1670" s="233"/>
      <c r="D1670" s="234"/>
      <c r="E1670" s="190"/>
      <c r="F1670" s="191"/>
      <c r="G1670" s="192"/>
    </row>
    <row r="1671" spans="1:7" s="228" customFormat="1" x14ac:dyDescent="0.3">
      <c r="A1671" s="231"/>
      <c r="B1671" s="232"/>
      <c r="C1671" s="233"/>
      <c r="D1671" s="234"/>
      <c r="E1671" s="190"/>
      <c r="F1671" s="191"/>
      <c r="G1671" s="192"/>
    </row>
    <row r="1672" spans="1:7" s="228" customFormat="1" x14ac:dyDescent="0.3">
      <c r="A1672" s="231"/>
      <c r="B1672" s="232"/>
      <c r="C1672" s="233"/>
      <c r="D1672" s="234"/>
      <c r="E1672" s="190"/>
      <c r="F1672" s="191"/>
      <c r="G1672" s="192"/>
    </row>
    <row r="1673" spans="1:7" s="228" customFormat="1" x14ac:dyDescent="0.3">
      <c r="A1673" s="231"/>
      <c r="B1673" s="232"/>
      <c r="C1673" s="233"/>
      <c r="D1673" s="234"/>
      <c r="E1673" s="190"/>
      <c r="F1673" s="191"/>
      <c r="G1673" s="192"/>
    </row>
    <row r="1674" spans="1:7" s="228" customFormat="1" x14ac:dyDescent="0.3">
      <c r="A1674" s="231"/>
      <c r="B1674" s="232"/>
      <c r="C1674" s="233"/>
      <c r="D1674" s="234"/>
      <c r="E1674" s="190"/>
      <c r="F1674" s="191"/>
      <c r="G1674" s="192"/>
    </row>
    <row r="1675" spans="1:7" s="228" customFormat="1" x14ac:dyDescent="0.3">
      <c r="A1675" s="231"/>
      <c r="B1675" s="232"/>
      <c r="C1675" s="233"/>
      <c r="D1675" s="234"/>
      <c r="E1675" s="190"/>
      <c r="F1675" s="191"/>
      <c r="G1675" s="192"/>
    </row>
    <row r="1676" spans="1:7" s="228" customFormat="1" x14ac:dyDescent="0.3">
      <c r="A1676" s="231"/>
      <c r="B1676" s="232"/>
      <c r="C1676" s="233"/>
      <c r="D1676" s="234"/>
      <c r="E1676" s="190"/>
      <c r="F1676" s="191"/>
      <c r="G1676" s="192"/>
    </row>
    <row r="1677" spans="1:7" s="228" customFormat="1" x14ac:dyDescent="0.3">
      <c r="A1677" s="231"/>
      <c r="B1677" s="232"/>
      <c r="C1677" s="233"/>
      <c r="D1677" s="234"/>
      <c r="E1677" s="190"/>
      <c r="F1677" s="191"/>
      <c r="G1677" s="192"/>
    </row>
    <row r="1678" spans="1:7" s="228" customFormat="1" x14ac:dyDescent="0.3">
      <c r="A1678" s="231"/>
      <c r="B1678" s="232"/>
      <c r="C1678" s="233"/>
      <c r="D1678" s="234"/>
      <c r="E1678" s="190"/>
      <c r="F1678" s="191"/>
      <c r="G1678" s="192"/>
    </row>
    <row r="1679" spans="1:7" s="228" customFormat="1" x14ac:dyDescent="0.3">
      <c r="A1679" s="231"/>
      <c r="B1679" s="232"/>
      <c r="C1679" s="233"/>
      <c r="D1679" s="234"/>
      <c r="E1679" s="190"/>
      <c r="F1679" s="191"/>
      <c r="G1679" s="192"/>
    </row>
    <row r="1680" spans="1:7" s="228" customFormat="1" x14ac:dyDescent="0.3">
      <c r="A1680" s="231"/>
      <c r="B1680" s="232"/>
      <c r="C1680" s="233"/>
      <c r="D1680" s="234"/>
      <c r="E1680" s="190"/>
      <c r="F1680" s="191"/>
      <c r="G1680" s="192"/>
    </row>
    <row r="1681" spans="1:7" s="228" customFormat="1" x14ac:dyDescent="0.3">
      <c r="A1681" s="231"/>
      <c r="B1681" s="232"/>
      <c r="C1681" s="233"/>
      <c r="D1681" s="234"/>
      <c r="E1681" s="190"/>
      <c r="F1681" s="191"/>
      <c r="G1681" s="192"/>
    </row>
    <row r="1682" spans="1:7" s="228" customFormat="1" x14ac:dyDescent="0.3">
      <c r="A1682" s="231"/>
      <c r="B1682" s="232"/>
      <c r="C1682" s="233"/>
      <c r="D1682" s="234"/>
      <c r="E1682" s="190"/>
      <c r="F1682" s="191"/>
      <c r="G1682" s="192"/>
    </row>
    <row r="1683" spans="1:7" s="228" customFormat="1" x14ac:dyDescent="0.3">
      <c r="A1683" s="231"/>
      <c r="B1683" s="232"/>
      <c r="C1683" s="233"/>
      <c r="D1683" s="234"/>
      <c r="E1683" s="190"/>
      <c r="F1683" s="191"/>
      <c r="G1683" s="192"/>
    </row>
    <row r="1684" spans="1:7" s="228" customFormat="1" x14ac:dyDescent="0.3">
      <c r="A1684" s="231"/>
      <c r="B1684" s="232"/>
      <c r="C1684" s="233"/>
      <c r="D1684" s="234"/>
      <c r="E1684" s="190"/>
      <c r="F1684" s="191"/>
      <c r="G1684" s="192"/>
    </row>
    <row r="1685" spans="1:7" s="228" customFormat="1" x14ac:dyDescent="0.3">
      <c r="A1685" s="231"/>
      <c r="B1685" s="232"/>
      <c r="C1685" s="233"/>
      <c r="D1685" s="234"/>
      <c r="E1685" s="190"/>
      <c r="F1685" s="191"/>
      <c r="G1685" s="192"/>
    </row>
    <row r="1686" spans="1:7" s="228" customFormat="1" x14ac:dyDescent="0.3">
      <c r="A1686" s="231"/>
      <c r="B1686" s="232"/>
      <c r="C1686" s="233"/>
      <c r="D1686" s="234"/>
      <c r="E1686" s="190"/>
      <c r="F1686" s="191"/>
      <c r="G1686" s="192"/>
    </row>
    <row r="1687" spans="1:7" s="228" customFormat="1" x14ac:dyDescent="0.3">
      <c r="A1687" s="231"/>
      <c r="B1687" s="232"/>
      <c r="C1687" s="233"/>
      <c r="D1687" s="234"/>
      <c r="E1687" s="190"/>
      <c r="F1687" s="191"/>
      <c r="G1687" s="192"/>
    </row>
    <row r="1688" spans="1:7" s="228" customFormat="1" x14ac:dyDescent="0.3">
      <c r="A1688" s="231"/>
      <c r="B1688" s="232"/>
      <c r="C1688" s="233"/>
      <c r="D1688" s="234"/>
      <c r="E1688" s="190"/>
      <c r="F1688" s="191"/>
      <c r="G1688" s="192"/>
    </row>
    <row r="1689" spans="1:7" s="228" customFormat="1" x14ac:dyDescent="0.3">
      <c r="A1689" s="231"/>
      <c r="B1689" s="232"/>
      <c r="C1689" s="233"/>
      <c r="D1689" s="234"/>
      <c r="E1689" s="190"/>
      <c r="F1689" s="191"/>
      <c r="G1689" s="192"/>
    </row>
    <row r="1690" spans="1:7" s="228" customFormat="1" x14ac:dyDescent="0.3">
      <c r="A1690" s="231"/>
      <c r="B1690" s="232"/>
      <c r="C1690" s="233"/>
      <c r="D1690" s="234"/>
      <c r="E1690" s="190"/>
      <c r="F1690" s="191"/>
      <c r="G1690" s="192"/>
    </row>
    <row r="1691" spans="1:7" s="228" customFormat="1" x14ac:dyDescent="0.3">
      <c r="A1691" s="231"/>
      <c r="B1691" s="232"/>
      <c r="C1691" s="233"/>
      <c r="D1691" s="234"/>
      <c r="E1691" s="190"/>
      <c r="F1691" s="191"/>
      <c r="G1691" s="192"/>
    </row>
    <row r="1692" spans="1:7" s="228" customFormat="1" x14ac:dyDescent="0.3">
      <c r="A1692" s="231"/>
      <c r="B1692" s="232"/>
      <c r="C1692" s="233"/>
      <c r="D1692" s="234"/>
      <c r="E1692" s="190"/>
      <c r="F1692" s="191"/>
      <c r="G1692" s="192"/>
    </row>
    <row r="1693" spans="1:7" s="228" customFormat="1" x14ac:dyDescent="0.3">
      <c r="A1693" s="231"/>
      <c r="B1693" s="232"/>
      <c r="C1693" s="233"/>
      <c r="D1693" s="234"/>
      <c r="E1693" s="190"/>
      <c r="F1693" s="191"/>
      <c r="G1693" s="192"/>
    </row>
    <row r="1694" spans="1:7" s="228" customFormat="1" x14ac:dyDescent="0.3">
      <c r="A1694" s="231"/>
      <c r="B1694" s="232"/>
      <c r="C1694" s="233"/>
      <c r="D1694" s="234"/>
      <c r="E1694" s="190"/>
      <c r="F1694" s="191"/>
      <c r="G1694" s="192"/>
    </row>
    <row r="1695" spans="1:7" s="228" customFormat="1" x14ac:dyDescent="0.3">
      <c r="A1695" s="231"/>
      <c r="B1695" s="232"/>
      <c r="C1695" s="233"/>
      <c r="D1695" s="234"/>
      <c r="E1695" s="190"/>
      <c r="F1695" s="191"/>
      <c r="G1695" s="192"/>
    </row>
    <row r="1696" spans="1:7" s="228" customFormat="1" x14ac:dyDescent="0.3">
      <c r="A1696" s="231"/>
      <c r="B1696" s="232"/>
      <c r="C1696" s="233"/>
      <c r="D1696" s="234"/>
      <c r="E1696" s="190"/>
      <c r="F1696" s="191"/>
      <c r="G1696" s="192"/>
    </row>
    <row r="1697" spans="1:7" s="228" customFormat="1" x14ac:dyDescent="0.3">
      <c r="A1697" s="231"/>
      <c r="B1697" s="232"/>
      <c r="C1697" s="233"/>
      <c r="D1697" s="234"/>
      <c r="E1697" s="190"/>
      <c r="F1697" s="191"/>
      <c r="G1697" s="192"/>
    </row>
    <row r="1698" spans="1:7" s="228" customFormat="1" x14ac:dyDescent="0.3">
      <c r="A1698" s="231"/>
      <c r="B1698" s="232"/>
      <c r="C1698" s="233"/>
      <c r="D1698" s="234"/>
      <c r="E1698" s="190"/>
      <c r="F1698" s="191"/>
      <c r="G1698" s="192"/>
    </row>
    <row r="1699" spans="1:7" s="228" customFormat="1" x14ac:dyDescent="0.3">
      <c r="A1699" s="231"/>
      <c r="B1699" s="232"/>
      <c r="C1699" s="233"/>
      <c r="D1699" s="234"/>
      <c r="E1699" s="190"/>
      <c r="F1699" s="191"/>
      <c r="G1699" s="192"/>
    </row>
    <row r="1700" spans="1:7" s="228" customFormat="1" x14ac:dyDescent="0.3">
      <c r="A1700" s="231"/>
      <c r="B1700" s="232"/>
      <c r="C1700" s="233"/>
      <c r="D1700" s="234"/>
      <c r="E1700" s="190"/>
      <c r="F1700" s="191"/>
      <c r="G1700" s="192"/>
    </row>
    <row r="1701" spans="1:7" s="228" customFormat="1" x14ac:dyDescent="0.3">
      <c r="A1701" s="231"/>
      <c r="B1701" s="232"/>
      <c r="C1701" s="233"/>
      <c r="D1701" s="234"/>
      <c r="E1701" s="190"/>
      <c r="F1701" s="191"/>
      <c r="G1701" s="192"/>
    </row>
    <row r="1702" spans="1:7" s="228" customFormat="1" x14ac:dyDescent="0.3">
      <c r="A1702" s="231"/>
      <c r="B1702" s="232"/>
      <c r="C1702" s="233"/>
      <c r="D1702" s="234"/>
      <c r="E1702" s="190"/>
      <c r="F1702" s="191"/>
      <c r="G1702" s="192"/>
    </row>
    <row r="1703" spans="1:7" s="228" customFormat="1" x14ac:dyDescent="0.3">
      <c r="A1703" s="231"/>
      <c r="B1703" s="232"/>
      <c r="C1703" s="233"/>
      <c r="D1703" s="234"/>
      <c r="E1703" s="190"/>
      <c r="F1703" s="191"/>
      <c r="G1703" s="192"/>
    </row>
    <row r="1704" spans="1:7" s="228" customFormat="1" x14ac:dyDescent="0.3">
      <c r="A1704" s="231"/>
      <c r="B1704" s="232"/>
      <c r="C1704" s="233"/>
      <c r="D1704" s="234"/>
      <c r="E1704" s="190"/>
      <c r="F1704" s="191"/>
      <c r="G1704" s="192"/>
    </row>
    <row r="1705" spans="1:7" s="228" customFormat="1" x14ac:dyDescent="0.3">
      <c r="A1705" s="231"/>
      <c r="B1705" s="232"/>
      <c r="C1705" s="233"/>
      <c r="D1705" s="234"/>
      <c r="E1705" s="190"/>
      <c r="F1705" s="191"/>
      <c r="G1705" s="192"/>
    </row>
    <row r="1706" spans="1:7" s="228" customFormat="1" x14ac:dyDescent="0.3">
      <c r="A1706" s="231"/>
      <c r="B1706" s="232"/>
      <c r="C1706" s="233"/>
      <c r="D1706" s="234"/>
      <c r="E1706" s="190"/>
      <c r="F1706" s="191"/>
      <c r="G1706" s="192"/>
    </row>
    <row r="1707" spans="1:7" s="228" customFormat="1" x14ac:dyDescent="0.3">
      <c r="A1707" s="231"/>
      <c r="B1707" s="232"/>
      <c r="C1707" s="233"/>
      <c r="D1707" s="234"/>
      <c r="E1707" s="190"/>
      <c r="F1707" s="191"/>
      <c r="G1707" s="192"/>
    </row>
    <row r="1708" spans="1:7" s="228" customFormat="1" x14ac:dyDescent="0.3">
      <c r="A1708" s="231"/>
      <c r="B1708" s="232"/>
      <c r="C1708" s="233"/>
      <c r="D1708" s="234"/>
      <c r="E1708" s="190"/>
      <c r="F1708" s="191"/>
      <c r="G1708" s="192"/>
    </row>
    <row r="1709" spans="1:7" s="228" customFormat="1" x14ac:dyDescent="0.3">
      <c r="A1709" s="231"/>
      <c r="B1709" s="232"/>
      <c r="C1709" s="233"/>
      <c r="D1709" s="234"/>
      <c r="E1709" s="190"/>
      <c r="F1709" s="191"/>
      <c r="G1709" s="192"/>
    </row>
    <row r="1710" spans="1:7" s="228" customFormat="1" x14ac:dyDescent="0.3">
      <c r="A1710" s="231"/>
      <c r="B1710" s="232"/>
      <c r="C1710" s="233"/>
      <c r="D1710" s="234"/>
      <c r="E1710" s="190"/>
      <c r="F1710" s="191"/>
      <c r="G1710" s="192"/>
    </row>
    <row r="1711" spans="1:7" s="228" customFormat="1" x14ac:dyDescent="0.3">
      <c r="A1711" s="231"/>
      <c r="B1711" s="232"/>
      <c r="C1711" s="233"/>
      <c r="D1711" s="234"/>
      <c r="E1711" s="190"/>
      <c r="F1711" s="191"/>
      <c r="G1711" s="192"/>
    </row>
    <row r="1712" spans="1:7" s="228" customFormat="1" x14ac:dyDescent="0.3">
      <c r="A1712" s="231"/>
      <c r="B1712" s="232"/>
      <c r="C1712" s="233"/>
      <c r="D1712" s="234"/>
      <c r="E1712" s="190"/>
      <c r="F1712" s="191"/>
      <c r="G1712" s="192"/>
    </row>
    <row r="1713" spans="1:7" s="228" customFormat="1" x14ac:dyDescent="0.3">
      <c r="A1713" s="231"/>
      <c r="B1713" s="232"/>
      <c r="C1713" s="233"/>
      <c r="D1713" s="234"/>
      <c r="E1713" s="190"/>
      <c r="F1713" s="191"/>
      <c r="G1713" s="192"/>
    </row>
    <row r="1714" spans="1:7" s="228" customFormat="1" x14ac:dyDescent="0.3">
      <c r="A1714" s="231"/>
      <c r="B1714" s="232"/>
      <c r="C1714" s="233"/>
      <c r="D1714" s="234"/>
      <c r="E1714" s="190"/>
      <c r="F1714" s="191"/>
      <c r="G1714" s="192"/>
    </row>
    <row r="1715" spans="1:7" s="228" customFormat="1" x14ac:dyDescent="0.3">
      <c r="A1715" s="231"/>
      <c r="B1715" s="232"/>
      <c r="C1715" s="233"/>
      <c r="D1715" s="234"/>
      <c r="E1715" s="190"/>
      <c r="F1715" s="191"/>
      <c r="G1715" s="192"/>
    </row>
    <row r="1716" spans="1:7" s="228" customFormat="1" x14ac:dyDescent="0.3">
      <c r="A1716" s="231"/>
      <c r="B1716" s="232"/>
      <c r="C1716" s="233"/>
      <c r="D1716" s="234"/>
      <c r="E1716" s="190"/>
      <c r="F1716" s="191"/>
      <c r="G1716" s="192"/>
    </row>
    <row r="1717" spans="1:7" s="228" customFormat="1" x14ac:dyDescent="0.3">
      <c r="A1717" s="231"/>
      <c r="B1717" s="232"/>
      <c r="C1717" s="233"/>
      <c r="D1717" s="234"/>
      <c r="E1717" s="190"/>
      <c r="F1717" s="191"/>
      <c r="G1717" s="192"/>
    </row>
    <row r="1718" spans="1:7" s="228" customFormat="1" x14ac:dyDescent="0.3">
      <c r="A1718" s="231"/>
      <c r="B1718" s="232"/>
      <c r="C1718" s="233"/>
      <c r="D1718" s="234"/>
      <c r="E1718" s="190"/>
      <c r="F1718" s="191"/>
      <c r="G1718" s="192"/>
    </row>
    <row r="1719" spans="1:7" s="228" customFormat="1" x14ac:dyDescent="0.3">
      <c r="A1719" s="231"/>
      <c r="B1719" s="232"/>
      <c r="C1719" s="233"/>
      <c r="D1719" s="234"/>
      <c r="E1719" s="190"/>
      <c r="F1719" s="191"/>
      <c r="G1719" s="192"/>
    </row>
    <row r="1720" spans="1:7" s="228" customFormat="1" x14ac:dyDescent="0.3">
      <c r="A1720" s="231"/>
      <c r="B1720" s="232"/>
      <c r="C1720" s="233"/>
      <c r="D1720" s="234"/>
      <c r="E1720" s="190"/>
      <c r="F1720" s="191"/>
      <c r="G1720" s="192"/>
    </row>
    <row r="1721" spans="1:7" s="228" customFormat="1" x14ac:dyDescent="0.3">
      <c r="A1721" s="231"/>
      <c r="B1721" s="232"/>
      <c r="C1721" s="233"/>
      <c r="D1721" s="234"/>
      <c r="E1721" s="190"/>
      <c r="F1721" s="191"/>
      <c r="G1721" s="192"/>
    </row>
    <row r="1722" spans="1:7" s="228" customFormat="1" x14ac:dyDescent="0.3">
      <c r="A1722" s="231"/>
      <c r="B1722" s="232"/>
      <c r="C1722" s="233"/>
      <c r="D1722" s="234"/>
      <c r="E1722" s="190"/>
      <c r="F1722" s="191"/>
      <c r="G1722" s="192"/>
    </row>
    <row r="1723" spans="1:7" s="228" customFormat="1" x14ac:dyDescent="0.3">
      <c r="A1723" s="231"/>
      <c r="B1723" s="232"/>
      <c r="C1723" s="233"/>
      <c r="D1723" s="234"/>
      <c r="E1723" s="190"/>
      <c r="F1723" s="191"/>
      <c r="G1723" s="192"/>
    </row>
    <row r="1724" spans="1:7" s="228" customFormat="1" x14ac:dyDescent="0.3">
      <c r="A1724" s="231"/>
      <c r="B1724" s="232"/>
      <c r="C1724" s="233"/>
      <c r="D1724" s="234"/>
      <c r="E1724" s="190"/>
      <c r="F1724" s="191"/>
      <c r="G1724" s="192"/>
    </row>
    <row r="1725" spans="1:7" s="228" customFormat="1" x14ac:dyDescent="0.3">
      <c r="A1725" s="231"/>
      <c r="B1725" s="232"/>
      <c r="C1725" s="233"/>
      <c r="D1725" s="234"/>
      <c r="E1725" s="190"/>
      <c r="F1725" s="191"/>
      <c r="G1725" s="192"/>
    </row>
    <row r="1726" spans="1:7" s="228" customFormat="1" x14ac:dyDescent="0.3">
      <c r="A1726" s="231"/>
      <c r="B1726" s="232"/>
      <c r="C1726" s="233"/>
      <c r="D1726" s="234"/>
      <c r="E1726" s="190"/>
      <c r="F1726" s="191"/>
      <c r="G1726" s="192"/>
    </row>
    <row r="1727" spans="1:7" s="228" customFormat="1" x14ac:dyDescent="0.3">
      <c r="A1727" s="231"/>
      <c r="B1727" s="232"/>
      <c r="C1727" s="233"/>
      <c r="D1727" s="234"/>
      <c r="E1727" s="190"/>
      <c r="F1727" s="191"/>
      <c r="G1727" s="192"/>
    </row>
    <row r="1728" spans="1:7" s="228" customFormat="1" x14ac:dyDescent="0.3">
      <c r="A1728" s="231"/>
      <c r="B1728" s="232"/>
      <c r="C1728" s="233"/>
      <c r="D1728" s="234"/>
      <c r="E1728" s="190"/>
      <c r="F1728" s="191"/>
      <c r="G1728" s="192"/>
    </row>
    <row r="1729" spans="1:7" s="228" customFormat="1" x14ac:dyDescent="0.3">
      <c r="A1729" s="231"/>
      <c r="B1729" s="232"/>
      <c r="C1729" s="233"/>
      <c r="D1729" s="234"/>
      <c r="E1729" s="190"/>
      <c r="F1729" s="191"/>
      <c r="G1729" s="192"/>
    </row>
    <row r="1730" spans="1:7" s="228" customFormat="1" x14ac:dyDescent="0.3">
      <c r="A1730" s="231"/>
      <c r="B1730" s="232"/>
      <c r="C1730" s="233"/>
      <c r="D1730" s="234"/>
      <c r="E1730" s="190"/>
      <c r="F1730" s="191"/>
      <c r="G1730" s="192"/>
    </row>
    <row r="1731" spans="1:7" s="228" customFormat="1" x14ac:dyDescent="0.3">
      <c r="A1731" s="231"/>
      <c r="B1731" s="232"/>
      <c r="C1731" s="233"/>
      <c r="D1731" s="234"/>
      <c r="E1731" s="190"/>
      <c r="F1731" s="191"/>
      <c r="G1731" s="192"/>
    </row>
    <row r="1732" spans="1:7" s="228" customFormat="1" x14ac:dyDescent="0.3">
      <c r="A1732" s="231"/>
      <c r="B1732" s="232"/>
      <c r="C1732" s="233"/>
      <c r="D1732" s="234"/>
      <c r="E1732" s="190"/>
      <c r="F1732" s="191"/>
      <c r="G1732" s="192"/>
    </row>
    <row r="1733" spans="1:7" s="228" customFormat="1" x14ac:dyDescent="0.3">
      <c r="A1733" s="231"/>
      <c r="B1733" s="232"/>
      <c r="C1733" s="233"/>
      <c r="D1733" s="234"/>
      <c r="E1733" s="190"/>
      <c r="F1733" s="191"/>
      <c r="G1733" s="192"/>
    </row>
    <row r="1734" spans="1:7" s="228" customFormat="1" x14ac:dyDescent="0.3">
      <c r="A1734" s="231"/>
      <c r="B1734" s="232"/>
      <c r="C1734" s="233"/>
      <c r="D1734" s="234"/>
      <c r="E1734" s="190"/>
      <c r="F1734" s="191"/>
      <c r="G1734" s="192"/>
    </row>
    <row r="1735" spans="1:7" s="228" customFormat="1" x14ac:dyDescent="0.3">
      <c r="A1735" s="231"/>
      <c r="B1735" s="232"/>
      <c r="C1735" s="233"/>
      <c r="D1735" s="234"/>
      <c r="E1735" s="190"/>
      <c r="F1735" s="191"/>
      <c r="G1735" s="192"/>
    </row>
    <row r="1736" spans="1:7" s="228" customFormat="1" x14ac:dyDescent="0.3">
      <c r="A1736" s="231"/>
      <c r="B1736" s="232"/>
      <c r="C1736" s="233"/>
      <c r="D1736" s="234"/>
      <c r="E1736" s="190"/>
      <c r="F1736" s="191"/>
      <c r="G1736" s="192"/>
    </row>
    <row r="1737" spans="1:7" s="228" customFormat="1" x14ac:dyDescent="0.3">
      <c r="A1737" s="231"/>
      <c r="B1737" s="232"/>
      <c r="C1737" s="233"/>
      <c r="D1737" s="234"/>
      <c r="E1737" s="190"/>
      <c r="F1737" s="191"/>
      <c r="G1737" s="192"/>
    </row>
    <row r="1738" spans="1:7" s="228" customFormat="1" x14ac:dyDescent="0.3">
      <c r="A1738" s="231"/>
      <c r="B1738" s="232"/>
      <c r="C1738" s="233"/>
      <c r="D1738" s="234"/>
      <c r="E1738" s="190"/>
      <c r="F1738" s="191"/>
      <c r="G1738" s="192"/>
    </row>
    <row r="1739" spans="1:7" s="228" customFormat="1" x14ac:dyDescent="0.3">
      <c r="A1739" s="231"/>
      <c r="B1739" s="232"/>
      <c r="C1739" s="233"/>
      <c r="D1739" s="234"/>
      <c r="E1739" s="190"/>
      <c r="F1739" s="191"/>
      <c r="G1739" s="192"/>
    </row>
    <row r="1740" spans="1:7" s="228" customFormat="1" x14ac:dyDescent="0.3">
      <c r="A1740" s="231"/>
      <c r="B1740" s="232"/>
      <c r="C1740" s="233"/>
      <c r="D1740" s="234"/>
      <c r="E1740" s="190"/>
      <c r="F1740" s="191"/>
      <c r="G1740" s="192"/>
    </row>
    <row r="1741" spans="1:7" s="228" customFormat="1" x14ac:dyDescent="0.3">
      <c r="A1741" s="231"/>
      <c r="B1741" s="232"/>
      <c r="C1741" s="233"/>
      <c r="D1741" s="234"/>
      <c r="E1741" s="190"/>
      <c r="F1741" s="191"/>
      <c r="G1741" s="192"/>
    </row>
    <row r="1742" spans="1:7" s="228" customFormat="1" x14ac:dyDescent="0.3">
      <c r="A1742" s="231"/>
      <c r="B1742" s="232"/>
      <c r="C1742" s="233"/>
      <c r="D1742" s="234"/>
      <c r="E1742" s="190"/>
      <c r="F1742" s="191"/>
      <c r="G1742" s="192"/>
    </row>
    <row r="1743" spans="1:7" s="228" customFormat="1" x14ac:dyDescent="0.3">
      <c r="A1743" s="231"/>
      <c r="B1743" s="232"/>
      <c r="C1743" s="233"/>
      <c r="D1743" s="234"/>
      <c r="E1743" s="190"/>
      <c r="F1743" s="191"/>
      <c r="G1743" s="192"/>
    </row>
    <row r="1744" spans="1:7" s="228" customFormat="1" x14ac:dyDescent="0.3">
      <c r="A1744" s="231"/>
      <c r="B1744" s="232"/>
      <c r="C1744" s="233"/>
      <c r="D1744" s="234"/>
      <c r="E1744" s="190"/>
      <c r="F1744" s="191"/>
      <c r="G1744" s="192"/>
    </row>
    <row r="1745" spans="1:7" s="228" customFormat="1" x14ac:dyDescent="0.3">
      <c r="A1745" s="231"/>
      <c r="B1745" s="232"/>
      <c r="C1745" s="233"/>
      <c r="D1745" s="234"/>
      <c r="E1745" s="190"/>
      <c r="F1745" s="191"/>
      <c r="G1745" s="192"/>
    </row>
    <row r="1746" spans="1:7" s="228" customFormat="1" x14ac:dyDescent="0.3">
      <c r="A1746" s="231"/>
      <c r="B1746" s="232"/>
      <c r="C1746" s="233"/>
      <c r="D1746" s="234"/>
      <c r="E1746" s="190"/>
      <c r="F1746" s="191"/>
      <c r="G1746" s="192"/>
    </row>
    <row r="1747" spans="1:7" s="228" customFormat="1" x14ac:dyDescent="0.3">
      <c r="A1747" s="231"/>
      <c r="B1747" s="232"/>
      <c r="C1747" s="233"/>
      <c r="D1747" s="234"/>
      <c r="E1747" s="190"/>
      <c r="F1747" s="191"/>
      <c r="G1747" s="192"/>
    </row>
    <row r="1748" spans="1:7" s="228" customFormat="1" x14ac:dyDescent="0.3">
      <c r="A1748" s="231"/>
      <c r="B1748" s="232"/>
      <c r="C1748" s="233"/>
      <c r="D1748" s="234"/>
      <c r="E1748" s="190"/>
      <c r="F1748" s="191"/>
      <c r="G1748" s="192"/>
    </row>
    <row r="1749" spans="1:7" s="228" customFormat="1" x14ac:dyDescent="0.3">
      <c r="A1749" s="231"/>
      <c r="B1749" s="232"/>
      <c r="C1749" s="233"/>
      <c r="D1749" s="234"/>
      <c r="E1749" s="190"/>
      <c r="F1749" s="191"/>
      <c r="G1749" s="192"/>
    </row>
    <row r="1750" spans="1:7" s="228" customFormat="1" x14ac:dyDescent="0.3">
      <c r="A1750" s="231"/>
      <c r="B1750" s="232"/>
      <c r="C1750" s="233"/>
      <c r="D1750" s="234"/>
      <c r="E1750" s="190"/>
      <c r="F1750" s="191"/>
      <c r="G1750" s="192"/>
    </row>
    <row r="1751" spans="1:7" s="228" customFormat="1" x14ac:dyDescent="0.3">
      <c r="A1751" s="231"/>
      <c r="B1751" s="232"/>
      <c r="C1751" s="233"/>
      <c r="D1751" s="234"/>
      <c r="E1751" s="190"/>
      <c r="F1751" s="191"/>
      <c r="G1751" s="192"/>
    </row>
    <row r="1752" spans="1:7" s="228" customFormat="1" x14ac:dyDescent="0.3">
      <c r="A1752" s="231"/>
      <c r="B1752" s="232"/>
      <c r="C1752" s="233"/>
      <c r="D1752" s="234"/>
      <c r="E1752" s="190"/>
      <c r="F1752" s="191"/>
      <c r="G1752" s="192"/>
    </row>
    <row r="1753" spans="1:7" s="228" customFormat="1" x14ac:dyDescent="0.3">
      <c r="A1753" s="231"/>
      <c r="B1753" s="232"/>
      <c r="C1753" s="233"/>
      <c r="D1753" s="234"/>
      <c r="E1753" s="190"/>
      <c r="F1753" s="191"/>
      <c r="G1753" s="192"/>
    </row>
    <row r="1754" spans="1:7" s="228" customFormat="1" x14ac:dyDescent="0.3">
      <c r="A1754" s="231"/>
      <c r="B1754" s="232"/>
      <c r="C1754" s="233"/>
      <c r="D1754" s="234"/>
      <c r="E1754" s="190"/>
      <c r="F1754" s="191"/>
      <c r="G1754" s="192"/>
    </row>
    <row r="1755" spans="1:7" s="228" customFormat="1" x14ac:dyDescent="0.3">
      <c r="A1755" s="231"/>
      <c r="B1755" s="232"/>
      <c r="C1755" s="233"/>
      <c r="D1755" s="234"/>
      <c r="E1755" s="190"/>
      <c r="F1755" s="191"/>
      <c r="G1755" s="192"/>
    </row>
    <row r="1756" spans="1:7" s="228" customFormat="1" x14ac:dyDescent="0.3">
      <c r="A1756" s="231"/>
      <c r="B1756" s="232"/>
      <c r="C1756" s="233"/>
      <c r="D1756" s="234"/>
      <c r="E1756" s="190"/>
      <c r="F1756" s="191"/>
      <c r="G1756" s="192"/>
    </row>
    <row r="1757" spans="1:7" s="228" customFormat="1" x14ac:dyDescent="0.3">
      <c r="A1757" s="231"/>
      <c r="B1757" s="232"/>
      <c r="C1757" s="233"/>
      <c r="D1757" s="234"/>
      <c r="E1757" s="190"/>
      <c r="F1757" s="191"/>
      <c r="G1757" s="192"/>
    </row>
    <row r="1758" spans="1:7" s="228" customFormat="1" x14ac:dyDescent="0.3">
      <c r="A1758" s="231"/>
      <c r="B1758" s="232"/>
      <c r="C1758" s="233"/>
      <c r="D1758" s="234"/>
      <c r="E1758" s="190"/>
      <c r="F1758" s="191"/>
      <c r="G1758" s="192"/>
    </row>
    <row r="1759" spans="1:7" s="228" customFormat="1" x14ac:dyDescent="0.3">
      <c r="A1759" s="231"/>
      <c r="B1759" s="232"/>
      <c r="C1759" s="233"/>
      <c r="D1759" s="234"/>
      <c r="E1759" s="190"/>
      <c r="F1759" s="191"/>
      <c r="G1759" s="192"/>
    </row>
    <row r="1760" spans="1:7" s="228" customFormat="1" x14ac:dyDescent="0.3">
      <c r="A1760" s="231"/>
      <c r="B1760" s="232"/>
      <c r="C1760" s="233"/>
      <c r="D1760" s="234"/>
      <c r="E1760" s="190"/>
      <c r="F1760" s="191"/>
      <c r="G1760" s="192"/>
    </row>
    <row r="1761" spans="1:7" s="228" customFormat="1" x14ac:dyDescent="0.3">
      <c r="A1761" s="231"/>
      <c r="B1761" s="232"/>
      <c r="C1761" s="233"/>
      <c r="D1761" s="234"/>
      <c r="E1761" s="190"/>
      <c r="F1761" s="191"/>
      <c r="G1761" s="192"/>
    </row>
    <row r="1762" spans="1:7" s="228" customFormat="1" x14ac:dyDescent="0.3">
      <c r="A1762" s="231"/>
      <c r="B1762" s="232"/>
      <c r="C1762" s="233"/>
      <c r="D1762" s="234"/>
      <c r="E1762" s="190"/>
      <c r="F1762" s="191"/>
      <c r="G1762" s="192"/>
    </row>
    <row r="1763" spans="1:7" s="228" customFormat="1" x14ac:dyDescent="0.3">
      <c r="A1763" s="231"/>
      <c r="B1763" s="232"/>
      <c r="C1763" s="233"/>
      <c r="D1763" s="234"/>
      <c r="E1763" s="190"/>
      <c r="F1763" s="191"/>
      <c r="G1763" s="192"/>
    </row>
    <row r="1764" spans="1:7" s="228" customFormat="1" x14ac:dyDescent="0.3">
      <c r="A1764" s="231"/>
      <c r="B1764" s="232"/>
      <c r="C1764" s="233"/>
      <c r="D1764" s="234"/>
      <c r="E1764" s="190"/>
      <c r="F1764" s="191"/>
      <c r="G1764" s="192"/>
    </row>
    <row r="1765" spans="1:7" s="228" customFormat="1" x14ac:dyDescent="0.3">
      <c r="A1765" s="231"/>
      <c r="B1765" s="232"/>
      <c r="C1765" s="233"/>
      <c r="D1765" s="234"/>
      <c r="E1765" s="190"/>
      <c r="F1765" s="191"/>
      <c r="G1765" s="192"/>
    </row>
    <row r="1766" spans="1:7" s="228" customFormat="1" x14ac:dyDescent="0.3">
      <c r="A1766" s="231"/>
      <c r="B1766" s="232"/>
      <c r="C1766" s="233"/>
      <c r="D1766" s="234"/>
      <c r="E1766" s="190"/>
      <c r="F1766" s="191"/>
      <c r="G1766" s="192"/>
    </row>
    <row r="1767" spans="1:7" s="228" customFormat="1" x14ac:dyDescent="0.3">
      <c r="A1767" s="231"/>
      <c r="B1767" s="232"/>
      <c r="C1767" s="233"/>
      <c r="D1767" s="234"/>
      <c r="E1767" s="190"/>
      <c r="F1767" s="191"/>
      <c r="G1767" s="192"/>
    </row>
    <row r="1768" spans="1:7" s="228" customFormat="1" x14ac:dyDescent="0.3">
      <c r="A1768" s="231"/>
      <c r="B1768" s="232"/>
      <c r="C1768" s="233"/>
      <c r="D1768" s="234"/>
      <c r="E1768" s="190"/>
      <c r="F1768" s="191"/>
      <c r="G1768" s="192"/>
    </row>
    <row r="1769" spans="1:7" s="228" customFormat="1" x14ac:dyDescent="0.3">
      <c r="A1769" s="231"/>
      <c r="B1769" s="232"/>
      <c r="C1769" s="233"/>
      <c r="D1769" s="234"/>
      <c r="E1769" s="190"/>
      <c r="F1769" s="191"/>
      <c r="G1769" s="192"/>
    </row>
    <row r="1770" spans="1:7" s="228" customFormat="1" x14ac:dyDescent="0.3">
      <c r="A1770" s="231"/>
      <c r="B1770" s="232"/>
      <c r="C1770" s="233"/>
      <c r="D1770" s="234"/>
      <c r="E1770" s="190"/>
      <c r="F1770" s="191"/>
      <c r="G1770" s="192"/>
    </row>
    <row r="1771" spans="1:7" s="228" customFormat="1" x14ac:dyDescent="0.3">
      <c r="A1771" s="231"/>
      <c r="B1771" s="232"/>
      <c r="C1771" s="233"/>
      <c r="D1771" s="234"/>
      <c r="E1771" s="190"/>
      <c r="F1771" s="191"/>
      <c r="G1771" s="192"/>
    </row>
    <row r="1772" spans="1:7" s="228" customFormat="1" x14ac:dyDescent="0.3">
      <c r="A1772" s="231"/>
      <c r="B1772" s="232"/>
      <c r="C1772" s="233"/>
      <c r="D1772" s="234"/>
      <c r="E1772" s="190"/>
      <c r="F1772" s="191"/>
      <c r="G1772" s="192"/>
    </row>
    <row r="1773" spans="1:7" s="228" customFormat="1" x14ac:dyDescent="0.3">
      <c r="A1773" s="231"/>
      <c r="B1773" s="232"/>
      <c r="C1773" s="233"/>
      <c r="D1773" s="234"/>
      <c r="E1773" s="190"/>
      <c r="F1773" s="191"/>
      <c r="G1773" s="192"/>
    </row>
    <row r="1774" spans="1:7" s="228" customFormat="1" x14ac:dyDescent="0.3">
      <c r="A1774" s="231"/>
      <c r="B1774" s="232"/>
      <c r="C1774" s="233"/>
      <c r="D1774" s="234"/>
      <c r="E1774" s="190"/>
      <c r="F1774" s="191"/>
      <c r="G1774" s="192"/>
    </row>
    <row r="1775" spans="1:7" s="228" customFormat="1" x14ac:dyDescent="0.3">
      <c r="A1775" s="231"/>
      <c r="B1775" s="232"/>
      <c r="C1775" s="233"/>
      <c r="D1775" s="234"/>
      <c r="E1775" s="190"/>
      <c r="F1775" s="191"/>
      <c r="G1775" s="192"/>
    </row>
    <row r="1776" spans="1:7" s="228" customFormat="1" x14ac:dyDescent="0.3">
      <c r="A1776" s="231"/>
      <c r="B1776" s="232"/>
      <c r="C1776" s="233"/>
      <c r="D1776" s="234"/>
      <c r="E1776" s="190"/>
      <c r="F1776" s="191"/>
      <c r="G1776" s="192"/>
    </row>
    <row r="1777" spans="1:7" s="228" customFormat="1" x14ac:dyDescent="0.3">
      <c r="A1777" s="231"/>
      <c r="B1777" s="232"/>
      <c r="C1777" s="233"/>
      <c r="D1777" s="234"/>
      <c r="E1777" s="190"/>
      <c r="F1777" s="191"/>
      <c r="G1777" s="192"/>
    </row>
    <row r="1778" spans="1:7" s="228" customFormat="1" x14ac:dyDescent="0.3">
      <c r="A1778" s="231"/>
      <c r="B1778" s="232"/>
      <c r="C1778" s="233"/>
      <c r="D1778" s="234"/>
      <c r="E1778" s="190"/>
      <c r="F1778" s="191"/>
      <c r="G1778" s="192"/>
    </row>
    <row r="1779" spans="1:7" s="228" customFormat="1" x14ac:dyDescent="0.3">
      <c r="A1779" s="231"/>
      <c r="B1779" s="232"/>
      <c r="C1779" s="233"/>
      <c r="D1779" s="234"/>
      <c r="E1779" s="190"/>
      <c r="F1779" s="191"/>
      <c r="G1779" s="192"/>
    </row>
    <row r="1780" spans="1:7" s="228" customFormat="1" x14ac:dyDescent="0.3">
      <c r="A1780" s="231"/>
      <c r="B1780" s="232"/>
      <c r="C1780" s="233"/>
      <c r="D1780" s="234"/>
      <c r="E1780" s="190"/>
      <c r="F1780" s="191"/>
      <c r="G1780" s="192"/>
    </row>
    <row r="1781" spans="1:7" s="228" customFormat="1" x14ac:dyDescent="0.3">
      <c r="A1781" s="231"/>
      <c r="B1781" s="232"/>
      <c r="C1781" s="233"/>
      <c r="D1781" s="234"/>
      <c r="E1781" s="190"/>
      <c r="F1781" s="191"/>
      <c r="G1781" s="192"/>
    </row>
    <row r="1782" spans="1:7" s="228" customFormat="1" x14ac:dyDescent="0.3">
      <c r="A1782" s="231"/>
      <c r="B1782" s="232"/>
      <c r="C1782" s="233"/>
      <c r="D1782" s="234"/>
      <c r="E1782" s="190"/>
      <c r="F1782" s="191"/>
      <c r="G1782" s="192"/>
    </row>
    <row r="1783" spans="1:7" s="228" customFormat="1" x14ac:dyDescent="0.3">
      <c r="A1783" s="231"/>
      <c r="B1783" s="232"/>
      <c r="C1783" s="233"/>
      <c r="D1783" s="234"/>
      <c r="E1783" s="190"/>
      <c r="F1783" s="191"/>
      <c r="G1783" s="192"/>
    </row>
    <row r="1784" spans="1:7" s="228" customFormat="1" x14ac:dyDescent="0.3">
      <c r="A1784" s="231"/>
      <c r="B1784" s="232"/>
      <c r="C1784" s="233"/>
      <c r="D1784" s="234"/>
      <c r="E1784" s="190"/>
      <c r="F1784" s="191"/>
      <c r="G1784" s="192"/>
    </row>
    <row r="1785" spans="1:7" s="228" customFormat="1" x14ac:dyDescent="0.3">
      <c r="A1785" s="231"/>
      <c r="B1785" s="232"/>
      <c r="C1785" s="233"/>
      <c r="D1785" s="234"/>
      <c r="E1785" s="190"/>
      <c r="F1785" s="191"/>
      <c r="G1785" s="192"/>
    </row>
    <row r="1786" spans="1:7" s="228" customFormat="1" x14ac:dyDescent="0.3">
      <c r="A1786" s="231"/>
      <c r="B1786" s="232"/>
      <c r="C1786" s="233"/>
      <c r="D1786" s="234"/>
      <c r="E1786" s="190"/>
      <c r="F1786" s="191"/>
      <c r="G1786" s="192"/>
    </row>
    <row r="1787" spans="1:7" s="228" customFormat="1" x14ac:dyDescent="0.3">
      <c r="A1787" s="231"/>
      <c r="B1787" s="232"/>
      <c r="C1787" s="233"/>
      <c r="D1787" s="234"/>
      <c r="E1787" s="190"/>
      <c r="F1787" s="191"/>
      <c r="G1787" s="192"/>
    </row>
    <row r="1788" spans="1:7" s="228" customFormat="1" x14ac:dyDescent="0.3">
      <c r="A1788" s="231"/>
      <c r="B1788" s="232"/>
      <c r="C1788" s="233"/>
      <c r="D1788" s="234"/>
      <c r="E1788" s="190"/>
      <c r="F1788" s="191"/>
      <c r="G1788" s="192"/>
    </row>
    <row r="1789" spans="1:7" s="228" customFormat="1" x14ac:dyDescent="0.3">
      <c r="A1789" s="231"/>
      <c r="B1789" s="232"/>
      <c r="C1789" s="233"/>
      <c r="D1789" s="234"/>
      <c r="E1789" s="190"/>
      <c r="F1789" s="191"/>
      <c r="G1789" s="192"/>
    </row>
    <row r="1790" spans="1:7" s="228" customFormat="1" x14ac:dyDescent="0.3">
      <c r="A1790" s="231"/>
      <c r="B1790" s="232"/>
      <c r="C1790" s="233"/>
      <c r="D1790" s="234"/>
      <c r="E1790" s="190"/>
      <c r="F1790" s="191"/>
      <c r="G1790" s="192"/>
    </row>
    <row r="1791" spans="1:7" s="228" customFormat="1" x14ac:dyDescent="0.3">
      <c r="A1791" s="231"/>
      <c r="B1791" s="232"/>
      <c r="C1791" s="233"/>
      <c r="D1791" s="234"/>
      <c r="E1791" s="190"/>
      <c r="F1791" s="191"/>
      <c r="G1791" s="192"/>
    </row>
    <row r="1792" spans="1:7" s="228" customFormat="1" x14ac:dyDescent="0.3">
      <c r="A1792" s="231"/>
      <c r="B1792" s="232"/>
      <c r="C1792" s="233"/>
      <c r="D1792" s="234"/>
      <c r="E1792" s="190"/>
      <c r="F1792" s="191"/>
      <c r="G1792" s="192"/>
    </row>
    <row r="1793" spans="1:7" s="228" customFormat="1" x14ac:dyDescent="0.3">
      <c r="A1793" s="231"/>
      <c r="B1793" s="232"/>
      <c r="C1793" s="233"/>
      <c r="D1793" s="234"/>
      <c r="E1793" s="190"/>
      <c r="F1793" s="191"/>
      <c r="G1793" s="192"/>
    </row>
    <row r="1794" spans="1:7" s="228" customFormat="1" x14ac:dyDescent="0.3">
      <c r="A1794" s="231"/>
      <c r="B1794" s="232"/>
      <c r="C1794" s="233"/>
      <c r="D1794" s="234"/>
      <c r="E1794" s="190"/>
      <c r="F1794" s="191"/>
      <c r="G1794" s="192"/>
    </row>
    <row r="1795" spans="1:7" s="228" customFormat="1" x14ac:dyDescent="0.3">
      <c r="A1795" s="231"/>
      <c r="B1795" s="232"/>
      <c r="C1795" s="233"/>
      <c r="D1795" s="234"/>
      <c r="E1795" s="190"/>
      <c r="F1795" s="191"/>
      <c r="G1795" s="192"/>
    </row>
    <row r="1796" spans="1:7" s="228" customFormat="1" x14ac:dyDescent="0.3">
      <c r="A1796" s="231"/>
      <c r="B1796" s="232"/>
      <c r="C1796" s="233"/>
      <c r="D1796" s="234"/>
      <c r="E1796" s="190"/>
      <c r="F1796" s="191"/>
      <c r="G1796" s="192"/>
    </row>
    <row r="1797" spans="1:7" s="228" customFormat="1" x14ac:dyDescent="0.3">
      <c r="A1797" s="231"/>
      <c r="B1797" s="232"/>
      <c r="C1797" s="233"/>
      <c r="D1797" s="234"/>
      <c r="E1797" s="190"/>
      <c r="F1797" s="191"/>
      <c r="G1797" s="192"/>
    </row>
    <row r="1798" spans="1:7" s="228" customFormat="1" x14ac:dyDescent="0.3">
      <c r="A1798" s="231"/>
      <c r="B1798" s="232"/>
      <c r="C1798" s="233"/>
      <c r="D1798" s="234"/>
      <c r="E1798" s="190"/>
      <c r="F1798" s="191"/>
      <c r="G1798" s="192"/>
    </row>
    <row r="1799" spans="1:7" s="228" customFormat="1" x14ac:dyDescent="0.3">
      <c r="A1799" s="231"/>
      <c r="B1799" s="232"/>
      <c r="C1799" s="233"/>
      <c r="D1799" s="234"/>
      <c r="E1799" s="190"/>
      <c r="F1799" s="191"/>
      <c r="G1799" s="192"/>
    </row>
    <row r="1800" spans="1:7" s="228" customFormat="1" x14ac:dyDescent="0.3">
      <c r="A1800" s="231"/>
      <c r="B1800" s="232"/>
      <c r="C1800" s="233"/>
      <c r="D1800" s="234"/>
      <c r="E1800" s="190"/>
      <c r="F1800" s="191"/>
      <c r="G1800" s="192"/>
    </row>
    <row r="1801" spans="1:7" s="228" customFormat="1" x14ac:dyDescent="0.3">
      <c r="A1801" s="231"/>
      <c r="B1801" s="232"/>
      <c r="C1801" s="233"/>
      <c r="D1801" s="234"/>
      <c r="E1801" s="190"/>
      <c r="F1801" s="191"/>
      <c r="G1801" s="192"/>
    </row>
    <row r="1802" spans="1:7" s="228" customFormat="1" x14ac:dyDescent="0.3">
      <c r="A1802" s="231"/>
      <c r="B1802" s="232"/>
      <c r="C1802" s="233"/>
      <c r="D1802" s="234"/>
      <c r="E1802" s="190"/>
      <c r="F1802" s="191"/>
      <c r="G1802" s="192"/>
    </row>
    <row r="1803" spans="1:7" s="228" customFormat="1" x14ac:dyDescent="0.3">
      <c r="A1803" s="231"/>
      <c r="B1803" s="232"/>
      <c r="C1803" s="233"/>
      <c r="D1803" s="234"/>
      <c r="E1803" s="190"/>
      <c r="F1803" s="191"/>
      <c r="G1803" s="192"/>
    </row>
    <row r="1804" spans="1:7" s="228" customFormat="1" x14ac:dyDescent="0.3">
      <c r="A1804" s="231"/>
      <c r="B1804" s="232"/>
      <c r="C1804" s="233"/>
      <c r="D1804" s="234"/>
      <c r="E1804" s="190"/>
      <c r="F1804" s="191"/>
      <c r="G1804" s="192"/>
    </row>
    <row r="1805" spans="1:7" s="228" customFormat="1" x14ac:dyDescent="0.3">
      <c r="A1805" s="231"/>
      <c r="B1805" s="232"/>
      <c r="C1805" s="233"/>
      <c r="D1805" s="234"/>
      <c r="E1805" s="190"/>
      <c r="F1805" s="191"/>
      <c r="G1805" s="192"/>
    </row>
    <row r="1806" spans="1:7" s="228" customFormat="1" x14ac:dyDescent="0.3">
      <c r="A1806" s="231"/>
      <c r="B1806" s="232"/>
      <c r="C1806" s="233"/>
      <c r="D1806" s="234"/>
      <c r="E1806" s="190"/>
      <c r="F1806" s="191"/>
      <c r="G1806" s="192"/>
    </row>
    <row r="1807" spans="1:7" s="228" customFormat="1" x14ac:dyDescent="0.3">
      <c r="A1807" s="231"/>
      <c r="B1807" s="232"/>
      <c r="C1807" s="233"/>
      <c r="D1807" s="234"/>
      <c r="E1807" s="190"/>
      <c r="F1807" s="191"/>
      <c r="G1807" s="192"/>
    </row>
    <row r="1808" spans="1:7" s="228" customFormat="1" x14ac:dyDescent="0.3">
      <c r="A1808" s="231"/>
      <c r="B1808" s="232"/>
      <c r="C1808" s="233"/>
      <c r="D1808" s="234"/>
      <c r="E1808" s="190"/>
      <c r="F1808" s="191"/>
      <c r="G1808" s="192"/>
    </row>
    <row r="1809" spans="1:7" s="228" customFormat="1" x14ac:dyDescent="0.3">
      <c r="A1809" s="231"/>
      <c r="B1809" s="232"/>
      <c r="C1809" s="233"/>
      <c r="D1809" s="234"/>
      <c r="E1809" s="190"/>
      <c r="F1809" s="191"/>
      <c r="G1809" s="192"/>
    </row>
    <row r="1810" spans="1:7" s="228" customFormat="1" x14ac:dyDescent="0.3">
      <c r="A1810" s="231"/>
      <c r="B1810" s="232"/>
      <c r="C1810" s="233"/>
      <c r="D1810" s="234"/>
      <c r="E1810" s="190"/>
      <c r="F1810" s="191"/>
      <c r="G1810" s="192"/>
    </row>
    <row r="1811" spans="1:7" s="228" customFormat="1" x14ac:dyDescent="0.3">
      <c r="A1811" s="231"/>
      <c r="B1811" s="232"/>
      <c r="C1811" s="233"/>
      <c r="D1811" s="234"/>
      <c r="E1811" s="190"/>
      <c r="F1811" s="191"/>
      <c r="G1811" s="192"/>
    </row>
    <row r="1812" spans="1:7" s="228" customFormat="1" x14ac:dyDescent="0.3">
      <c r="A1812" s="231"/>
      <c r="B1812" s="232"/>
      <c r="C1812" s="233"/>
      <c r="D1812" s="234"/>
      <c r="E1812" s="190"/>
      <c r="F1812" s="191"/>
      <c r="G1812" s="192"/>
    </row>
    <row r="1813" spans="1:7" s="228" customFormat="1" x14ac:dyDescent="0.3">
      <c r="A1813" s="231"/>
      <c r="B1813" s="232"/>
      <c r="C1813" s="233"/>
      <c r="D1813" s="234"/>
      <c r="E1813" s="190"/>
      <c r="F1813" s="191"/>
      <c r="G1813" s="192"/>
    </row>
    <row r="1814" spans="1:7" s="228" customFormat="1" x14ac:dyDescent="0.3">
      <c r="A1814" s="231"/>
      <c r="B1814" s="232"/>
      <c r="C1814" s="233"/>
      <c r="D1814" s="234"/>
      <c r="E1814" s="190"/>
      <c r="F1814" s="191"/>
      <c r="G1814" s="192"/>
    </row>
    <row r="1815" spans="1:7" s="228" customFormat="1" x14ac:dyDescent="0.3">
      <c r="A1815" s="231"/>
      <c r="B1815" s="232"/>
      <c r="C1815" s="233"/>
      <c r="D1815" s="234"/>
      <c r="E1815" s="190"/>
      <c r="F1815" s="191"/>
      <c r="G1815" s="192"/>
    </row>
    <row r="1816" spans="1:7" s="228" customFormat="1" x14ac:dyDescent="0.3">
      <c r="A1816" s="231"/>
      <c r="B1816" s="232"/>
      <c r="C1816" s="233"/>
      <c r="D1816" s="234"/>
      <c r="E1816" s="190"/>
      <c r="F1816" s="191"/>
      <c r="G1816" s="192"/>
    </row>
    <row r="1817" spans="1:7" s="228" customFormat="1" x14ac:dyDescent="0.3">
      <c r="A1817" s="231"/>
      <c r="B1817" s="232"/>
      <c r="C1817" s="233"/>
      <c r="D1817" s="234"/>
      <c r="E1817" s="190"/>
      <c r="F1817" s="191"/>
      <c r="G1817" s="192"/>
    </row>
    <row r="1818" spans="1:7" s="228" customFormat="1" x14ac:dyDescent="0.3">
      <c r="A1818" s="231"/>
      <c r="B1818" s="232"/>
      <c r="C1818" s="233"/>
      <c r="D1818" s="234"/>
      <c r="E1818" s="190"/>
      <c r="F1818" s="191"/>
      <c r="G1818" s="192"/>
    </row>
    <row r="1819" spans="1:7" s="228" customFormat="1" x14ac:dyDescent="0.3">
      <c r="A1819" s="231"/>
      <c r="B1819" s="232"/>
      <c r="C1819" s="233"/>
      <c r="D1819" s="234"/>
      <c r="E1819" s="190"/>
      <c r="F1819" s="191"/>
      <c r="G1819" s="192"/>
    </row>
    <row r="1820" spans="1:7" s="228" customFormat="1" x14ac:dyDescent="0.3">
      <c r="A1820" s="231"/>
      <c r="B1820" s="232"/>
      <c r="C1820" s="233"/>
      <c r="D1820" s="234"/>
      <c r="E1820" s="190"/>
      <c r="F1820" s="191"/>
      <c r="G1820" s="192"/>
    </row>
    <row r="1821" spans="1:7" s="228" customFormat="1" x14ac:dyDescent="0.3">
      <c r="A1821" s="231"/>
      <c r="B1821" s="232"/>
      <c r="C1821" s="233"/>
      <c r="D1821" s="234"/>
      <c r="E1821" s="190"/>
      <c r="F1821" s="191"/>
      <c r="G1821" s="192"/>
    </row>
    <row r="1822" spans="1:7" s="228" customFormat="1" x14ac:dyDescent="0.3">
      <c r="A1822" s="231"/>
      <c r="B1822" s="232"/>
      <c r="C1822" s="233"/>
      <c r="D1822" s="234"/>
      <c r="E1822" s="190"/>
      <c r="F1822" s="191"/>
      <c r="G1822" s="192"/>
    </row>
    <row r="1823" spans="1:7" s="228" customFormat="1" x14ac:dyDescent="0.3">
      <c r="A1823" s="231"/>
      <c r="B1823" s="232"/>
      <c r="C1823" s="233"/>
      <c r="D1823" s="234"/>
      <c r="E1823" s="190"/>
      <c r="F1823" s="191"/>
      <c r="G1823" s="192"/>
    </row>
    <row r="1824" spans="1:7" s="228" customFormat="1" x14ac:dyDescent="0.3">
      <c r="A1824" s="231"/>
      <c r="B1824" s="232"/>
      <c r="C1824" s="233"/>
      <c r="D1824" s="234"/>
      <c r="E1824" s="190"/>
      <c r="F1824" s="191"/>
      <c r="G1824" s="192"/>
    </row>
    <row r="1825" spans="1:7" s="228" customFormat="1" x14ac:dyDescent="0.3">
      <c r="A1825" s="231"/>
      <c r="B1825" s="232"/>
      <c r="C1825" s="233"/>
      <c r="D1825" s="234"/>
      <c r="E1825" s="190"/>
      <c r="F1825" s="191"/>
      <c r="G1825" s="192"/>
    </row>
    <row r="1826" spans="1:7" s="228" customFormat="1" x14ac:dyDescent="0.3">
      <c r="A1826" s="231"/>
      <c r="B1826" s="232"/>
      <c r="C1826" s="233"/>
      <c r="D1826" s="234"/>
      <c r="E1826" s="190"/>
      <c r="F1826" s="191"/>
      <c r="G1826" s="192"/>
    </row>
    <row r="1827" spans="1:7" s="228" customFormat="1" x14ac:dyDescent="0.3">
      <c r="A1827" s="231"/>
      <c r="B1827" s="232"/>
      <c r="C1827" s="233"/>
      <c r="D1827" s="234"/>
      <c r="E1827" s="190"/>
      <c r="F1827" s="191"/>
      <c r="G1827" s="192"/>
    </row>
    <row r="1828" spans="1:7" s="228" customFormat="1" x14ac:dyDescent="0.3">
      <c r="A1828" s="231"/>
      <c r="B1828" s="232"/>
      <c r="C1828" s="233"/>
      <c r="D1828" s="234"/>
      <c r="E1828" s="190"/>
      <c r="F1828" s="191"/>
      <c r="G1828" s="192"/>
    </row>
    <row r="1829" spans="1:7" s="228" customFormat="1" x14ac:dyDescent="0.3">
      <c r="A1829" s="231"/>
      <c r="B1829" s="232"/>
      <c r="C1829" s="233"/>
      <c r="D1829" s="234"/>
      <c r="E1829" s="190"/>
      <c r="F1829" s="191"/>
      <c r="G1829" s="192"/>
    </row>
    <row r="1830" spans="1:7" s="228" customFormat="1" x14ac:dyDescent="0.3">
      <c r="A1830" s="231"/>
      <c r="B1830" s="232"/>
      <c r="C1830" s="233"/>
      <c r="D1830" s="234"/>
      <c r="E1830" s="190"/>
      <c r="F1830" s="191"/>
      <c r="G1830" s="192"/>
    </row>
    <row r="1831" spans="1:7" s="228" customFormat="1" x14ac:dyDescent="0.3">
      <c r="A1831" s="231"/>
      <c r="B1831" s="232"/>
      <c r="C1831" s="233"/>
      <c r="D1831" s="234"/>
      <c r="E1831" s="190"/>
      <c r="F1831" s="191"/>
      <c r="G1831" s="192"/>
    </row>
    <row r="1832" spans="1:7" s="228" customFormat="1" x14ac:dyDescent="0.3">
      <c r="A1832" s="231"/>
      <c r="B1832" s="232"/>
      <c r="C1832" s="233"/>
      <c r="D1832" s="234"/>
      <c r="E1832" s="190"/>
      <c r="F1832" s="191"/>
      <c r="G1832" s="192"/>
    </row>
    <row r="1833" spans="1:7" s="228" customFormat="1" x14ac:dyDescent="0.3">
      <c r="A1833" s="231"/>
      <c r="B1833" s="232"/>
      <c r="C1833" s="233"/>
      <c r="D1833" s="234"/>
      <c r="E1833" s="190"/>
      <c r="F1833" s="191"/>
      <c r="G1833" s="192"/>
    </row>
    <row r="1834" spans="1:7" s="228" customFormat="1" x14ac:dyDescent="0.3">
      <c r="A1834" s="231"/>
      <c r="B1834" s="232"/>
      <c r="C1834" s="233"/>
      <c r="D1834" s="234"/>
      <c r="E1834" s="190"/>
      <c r="F1834" s="191"/>
      <c r="G1834" s="192"/>
    </row>
    <row r="1835" spans="1:7" s="228" customFormat="1" x14ac:dyDescent="0.3">
      <c r="A1835" s="231"/>
      <c r="B1835" s="232"/>
      <c r="C1835" s="233"/>
      <c r="D1835" s="234"/>
      <c r="E1835" s="190"/>
      <c r="F1835" s="191"/>
      <c r="G1835" s="192"/>
    </row>
    <row r="1836" spans="1:7" s="228" customFormat="1" x14ac:dyDescent="0.3">
      <c r="A1836" s="231"/>
      <c r="B1836" s="232"/>
      <c r="C1836" s="233"/>
      <c r="D1836" s="234"/>
      <c r="E1836" s="190"/>
      <c r="F1836" s="191"/>
      <c r="G1836" s="192"/>
    </row>
    <row r="1837" spans="1:7" s="228" customFormat="1" x14ac:dyDescent="0.3">
      <c r="A1837" s="231"/>
      <c r="B1837" s="232"/>
      <c r="C1837" s="233"/>
      <c r="D1837" s="234"/>
      <c r="E1837" s="190"/>
      <c r="F1837" s="191"/>
      <c r="G1837" s="192"/>
    </row>
    <row r="1838" spans="1:7" s="228" customFormat="1" x14ac:dyDescent="0.3">
      <c r="A1838" s="231"/>
      <c r="B1838" s="232"/>
      <c r="C1838" s="233"/>
      <c r="D1838" s="234"/>
      <c r="E1838" s="190"/>
      <c r="F1838" s="191"/>
      <c r="G1838" s="192"/>
    </row>
    <row r="1839" spans="1:7" s="228" customFormat="1" x14ac:dyDescent="0.3">
      <c r="A1839" s="231"/>
      <c r="B1839" s="232"/>
      <c r="C1839" s="233"/>
      <c r="D1839" s="234"/>
      <c r="E1839" s="190"/>
      <c r="F1839" s="191"/>
      <c r="G1839" s="192"/>
    </row>
    <row r="1840" spans="1:7" s="228" customFormat="1" x14ac:dyDescent="0.3">
      <c r="A1840" s="231"/>
      <c r="B1840" s="232"/>
      <c r="C1840" s="233"/>
      <c r="D1840" s="234"/>
      <c r="E1840" s="190"/>
      <c r="F1840" s="191"/>
      <c r="G1840" s="192"/>
    </row>
    <row r="1841" spans="1:7" s="228" customFormat="1" x14ac:dyDescent="0.3">
      <c r="A1841" s="231"/>
      <c r="B1841" s="232"/>
      <c r="C1841" s="233"/>
      <c r="D1841" s="234"/>
      <c r="E1841" s="190"/>
      <c r="F1841" s="191"/>
      <c r="G1841" s="192"/>
    </row>
    <row r="1842" spans="1:7" s="228" customFormat="1" x14ac:dyDescent="0.3">
      <c r="A1842" s="231"/>
      <c r="B1842" s="232"/>
      <c r="C1842" s="233"/>
      <c r="D1842" s="234"/>
      <c r="E1842" s="190"/>
      <c r="F1842" s="191"/>
      <c r="G1842" s="192"/>
    </row>
    <row r="1843" spans="1:7" s="228" customFormat="1" x14ac:dyDescent="0.3">
      <c r="A1843" s="231"/>
      <c r="B1843" s="232"/>
      <c r="C1843" s="233"/>
      <c r="D1843" s="234"/>
      <c r="E1843" s="190"/>
      <c r="F1843" s="191"/>
      <c r="G1843" s="192"/>
    </row>
    <row r="1844" spans="1:7" s="228" customFormat="1" x14ac:dyDescent="0.3">
      <c r="A1844" s="231"/>
      <c r="B1844" s="232"/>
      <c r="C1844" s="233"/>
      <c r="D1844" s="234"/>
      <c r="E1844" s="190"/>
      <c r="F1844" s="191"/>
      <c r="G1844" s="192"/>
    </row>
    <row r="1845" spans="1:7" s="228" customFormat="1" x14ac:dyDescent="0.3">
      <c r="A1845" s="231"/>
      <c r="B1845" s="232"/>
      <c r="C1845" s="233"/>
      <c r="D1845" s="234"/>
      <c r="E1845" s="190"/>
      <c r="F1845" s="191"/>
      <c r="G1845" s="192"/>
    </row>
    <row r="1846" spans="1:7" s="228" customFormat="1" x14ac:dyDescent="0.3">
      <c r="A1846" s="231"/>
      <c r="B1846" s="232"/>
      <c r="C1846" s="233"/>
      <c r="D1846" s="234"/>
      <c r="E1846" s="190"/>
      <c r="F1846" s="191"/>
      <c r="G1846" s="192"/>
    </row>
    <row r="1847" spans="1:7" s="228" customFormat="1" x14ac:dyDescent="0.3">
      <c r="A1847" s="231"/>
      <c r="B1847" s="232"/>
      <c r="C1847" s="233"/>
      <c r="D1847" s="234"/>
      <c r="E1847" s="190"/>
      <c r="F1847" s="191"/>
      <c r="G1847" s="192"/>
    </row>
    <row r="1848" spans="1:7" s="228" customFormat="1" x14ac:dyDescent="0.3">
      <c r="A1848" s="231"/>
      <c r="B1848" s="232"/>
      <c r="C1848" s="233"/>
      <c r="D1848" s="234"/>
      <c r="E1848" s="190"/>
      <c r="F1848" s="191"/>
      <c r="G1848" s="192"/>
    </row>
    <row r="1849" spans="1:7" s="228" customFormat="1" x14ac:dyDescent="0.3">
      <c r="A1849" s="231"/>
      <c r="B1849" s="232"/>
      <c r="C1849" s="233"/>
      <c r="D1849" s="234"/>
      <c r="E1849" s="190"/>
      <c r="F1849" s="191"/>
      <c r="G1849" s="192"/>
    </row>
    <row r="1850" spans="1:7" s="228" customFormat="1" x14ac:dyDescent="0.3">
      <c r="A1850" s="231"/>
      <c r="B1850" s="232"/>
      <c r="C1850" s="233"/>
      <c r="D1850" s="234"/>
      <c r="E1850" s="190"/>
      <c r="F1850" s="191"/>
      <c r="G1850" s="192"/>
    </row>
    <row r="1851" spans="1:7" s="228" customFormat="1" x14ac:dyDescent="0.3">
      <c r="A1851" s="231"/>
      <c r="B1851" s="232"/>
      <c r="C1851" s="233"/>
      <c r="D1851" s="234"/>
      <c r="E1851" s="190"/>
      <c r="F1851" s="191"/>
      <c r="G1851" s="192"/>
    </row>
    <row r="1852" spans="1:7" s="228" customFormat="1" x14ac:dyDescent="0.3">
      <c r="A1852" s="231"/>
      <c r="B1852" s="232"/>
      <c r="C1852" s="233"/>
      <c r="D1852" s="234"/>
      <c r="E1852" s="190"/>
      <c r="F1852" s="191"/>
      <c r="G1852" s="192"/>
    </row>
    <row r="1853" spans="1:7" s="228" customFormat="1" x14ac:dyDescent="0.3">
      <c r="A1853" s="231"/>
      <c r="B1853" s="232"/>
      <c r="C1853" s="233"/>
      <c r="D1853" s="234"/>
      <c r="E1853" s="190"/>
      <c r="F1853" s="191"/>
      <c r="G1853" s="192"/>
    </row>
    <row r="1854" spans="1:7" s="228" customFormat="1" x14ac:dyDescent="0.3">
      <c r="A1854" s="231"/>
      <c r="B1854" s="232"/>
      <c r="C1854" s="233"/>
      <c r="D1854" s="234"/>
      <c r="E1854" s="190"/>
      <c r="F1854" s="191"/>
      <c r="G1854" s="192"/>
    </row>
    <row r="1855" spans="1:7" s="228" customFormat="1" x14ac:dyDescent="0.3">
      <c r="A1855" s="231"/>
      <c r="B1855" s="232"/>
      <c r="C1855" s="233"/>
      <c r="D1855" s="234"/>
      <c r="E1855" s="190"/>
      <c r="F1855" s="191"/>
      <c r="G1855" s="192"/>
    </row>
    <row r="1856" spans="1:7" s="228" customFormat="1" x14ac:dyDescent="0.3">
      <c r="A1856" s="231"/>
      <c r="B1856" s="232"/>
      <c r="C1856" s="233"/>
      <c r="D1856" s="234"/>
      <c r="E1856" s="190"/>
      <c r="F1856" s="191"/>
      <c r="G1856" s="192"/>
    </row>
    <row r="1857" spans="1:7" s="228" customFormat="1" x14ac:dyDescent="0.3">
      <c r="A1857" s="231"/>
      <c r="B1857" s="232"/>
      <c r="C1857" s="233"/>
      <c r="D1857" s="234"/>
      <c r="E1857" s="190"/>
      <c r="F1857" s="191"/>
      <c r="G1857" s="192"/>
    </row>
    <row r="1858" spans="1:7" s="228" customFormat="1" x14ac:dyDescent="0.3">
      <c r="A1858" s="231"/>
      <c r="B1858" s="232"/>
      <c r="C1858" s="233"/>
      <c r="D1858" s="234"/>
      <c r="E1858" s="190"/>
      <c r="F1858" s="191"/>
      <c r="G1858" s="192"/>
    </row>
    <row r="1859" spans="1:7" s="228" customFormat="1" x14ac:dyDescent="0.3">
      <c r="A1859" s="231"/>
      <c r="B1859" s="232"/>
      <c r="C1859" s="233"/>
      <c r="D1859" s="234"/>
      <c r="E1859" s="190"/>
      <c r="F1859" s="191"/>
      <c r="G1859" s="192"/>
    </row>
    <row r="1860" spans="1:7" s="228" customFormat="1" x14ac:dyDescent="0.3">
      <c r="A1860" s="231"/>
      <c r="B1860" s="232"/>
      <c r="C1860" s="233"/>
      <c r="D1860" s="234"/>
      <c r="E1860" s="190"/>
      <c r="F1860" s="191"/>
      <c r="G1860" s="192"/>
    </row>
    <row r="1861" spans="1:7" s="228" customFormat="1" x14ac:dyDescent="0.3">
      <c r="A1861" s="231"/>
      <c r="B1861" s="232"/>
      <c r="C1861" s="233"/>
      <c r="D1861" s="234"/>
      <c r="E1861" s="190"/>
      <c r="F1861" s="191"/>
      <c r="G1861" s="192"/>
    </row>
    <row r="1862" spans="1:7" s="228" customFormat="1" x14ac:dyDescent="0.3">
      <c r="A1862" s="231"/>
      <c r="B1862" s="232"/>
      <c r="C1862" s="233"/>
      <c r="D1862" s="234"/>
      <c r="E1862" s="190"/>
      <c r="F1862" s="191"/>
      <c r="G1862" s="192"/>
    </row>
    <row r="1863" spans="1:7" s="228" customFormat="1" x14ac:dyDescent="0.3">
      <c r="A1863" s="231"/>
      <c r="B1863" s="232"/>
      <c r="C1863" s="233"/>
      <c r="D1863" s="234"/>
      <c r="E1863" s="190"/>
      <c r="F1863" s="191"/>
      <c r="G1863" s="192"/>
    </row>
    <row r="1864" spans="1:7" s="228" customFormat="1" x14ac:dyDescent="0.3">
      <c r="A1864" s="231"/>
      <c r="B1864" s="232"/>
      <c r="C1864" s="233"/>
      <c r="D1864" s="234"/>
      <c r="E1864" s="190"/>
      <c r="F1864" s="191"/>
      <c r="G1864" s="192"/>
    </row>
    <row r="1865" spans="1:7" s="228" customFormat="1" x14ac:dyDescent="0.3">
      <c r="A1865" s="231"/>
      <c r="B1865" s="232"/>
      <c r="C1865" s="233"/>
      <c r="D1865" s="234"/>
      <c r="E1865" s="190"/>
      <c r="F1865" s="191"/>
      <c r="G1865" s="192"/>
    </row>
    <row r="1866" spans="1:7" s="228" customFormat="1" x14ac:dyDescent="0.3">
      <c r="A1866" s="231"/>
      <c r="B1866" s="232"/>
      <c r="C1866" s="233"/>
      <c r="D1866" s="234"/>
      <c r="E1866" s="190"/>
      <c r="F1866" s="191"/>
      <c r="G1866" s="192"/>
    </row>
    <row r="1867" spans="1:7" s="228" customFormat="1" x14ac:dyDescent="0.3">
      <c r="A1867" s="231"/>
      <c r="B1867" s="232"/>
      <c r="C1867" s="233"/>
      <c r="D1867" s="234"/>
      <c r="E1867" s="190"/>
      <c r="F1867" s="191"/>
      <c r="G1867" s="192"/>
    </row>
    <row r="1868" spans="1:7" s="228" customFormat="1" x14ac:dyDescent="0.3">
      <c r="A1868" s="231"/>
      <c r="B1868" s="232"/>
      <c r="C1868" s="233"/>
      <c r="D1868" s="234"/>
      <c r="E1868" s="190"/>
      <c r="F1868" s="191"/>
      <c r="G1868" s="192"/>
    </row>
    <row r="1869" spans="1:7" s="228" customFormat="1" x14ac:dyDescent="0.3">
      <c r="A1869" s="231"/>
      <c r="B1869" s="232"/>
      <c r="C1869" s="233"/>
      <c r="D1869" s="234"/>
      <c r="E1869" s="190"/>
      <c r="F1869" s="191"/>
      <c r="G1869" s="192"/>
    </row>
    <row r="1870" spans="1:7" s="228" customFormat="1" x14ac:dyDescent="0.3">
      <c r="A1870" s="231"/>
      <c r="B1870" s="232"/>
      <c r="C1870" s="233"/>
      <c r="D1870" s="234"/>
      <c r="E1870" s="190"/>
      <c r="F1870" s="191"/>
      <c r="G1870" s="192"/>
    </row>
    <row r="1871" spans="1:7" s="228" customFormat="1" x14ac:dyDescent="0.3">
      <c r="A1871" s="231"/>
      <c r="B1871" s="232"/>
      <c r="C1871" s="233"/>
      <c r="D1871" s="234"/>
      <c r="E1871" s="190"/>
      <c r="F1871" s="191"/>
      <c r="G1871" s="192"/>
    </row>
    <row r="1872" spans="1:7" s="228" customFormat="1" x14ac:dyDescent="0.3">
      <c r="A1872" s="231"/>
      <c r="B1872" s="232"/>
      <c r="C1872" s="233"/>
      <c r="D1872" s="234"/>
      <c r="E1872" s="190"/>
      <c r="F1872" s="191"/>
      <c r="G1872" s="192"/>
    </row>
    <row r="1873" spans="1:7" s="228" customFormat="1" x14ac:dyDescent="0.3">
      <c r="A1873" s="231"/>
      <c r="B1873" s="232"/>
      <c r="C1873" s="233"/>
      <c r="D1873" s="234"/>
      <c r="E1873" s="190"/>
      <c r="F1873" s="191"/>
      <c r="G1873" s="192"/>
    </row>
    <row r="1874" spans="1:7" s="228" customFormat="1" x14ac:dyDescent="0.3">
      <c r="A1874" s="231"/>
      <c r="B1874" s="232"/>
      <c r="C1874" s="233"/>
      <c r="D1874" s="234"/>
      <c r="E1874" s="190"/>
      <c r="F1874" s="191"/>
      <c r="G1874" s="192"/>
    </row>
    <row r="1875" spans="1:7" s="228" customFormat="1" x14ac:dyDescent="0.3">
      <c r="A1875" s="231"/>
      <c r="B1875" s="232"/>
      <c r="C1875" s="233"/>
      <c r="D1875" s="234"/>
      <c r="E1875" s="190"/>
      <c r="F1875" s="191"/>
      <c r="G1875" s="192"/>
    </row>
    <row r="1876" spans="1:7" s="228" customFormat="1" x14ac:dyDescent="0.3">
      <c r="A1876" s="231"/>
      <c r="B1876" s="232"/>
      <c r="C1876" s="233"/>
      <c r="D1876" s="234"/>
      <c r="E1876" s="190"/>
      <c r="F1876" s="191"/>
      <c r="G1876" s="192"/>
    </row>
    <row r="1877" spans="1:7" s="228" customFormat="1" x14ac:dyDescent="0.3">
      <c r="A1877" s="231"/>
      <c r="B1877" s="232"/>
      <c r="C1877" s="233"/>
      <c r="D1877" s="234"/>
      <c r="E1877" s="190"/>
      <c r="F1877" s="191"/>
      <c r="G1877" s="192"/>
    </row>
    <row r="1878" spans="1:7" s="228" customFormat="1" x14ac:dyDescent="0.3">
      <c r="A1878" s="231"/>
      <c r="B1878" s="232"/>
      <c r="C1878" s="233"/>
      <c r="D1878" s="234"/>
      <c r="E1878" s="190"/>
      <c r="F1878" s="191"/>
      <c r="G1878" s="192"/>
    </row>
    <row r="1879" spans="1:7" s="228" customFormat="1" x14ac:dyDescent="0.3">
      <c r="A1879" s="231"/>
      <c r="B1879" s="232"/>
      <c r="C1879" s="233"/>
      <c r="D1879" s="234"/>
      <c r="E1879" s="190"/>
      <c r="F1879" s="191"/>
      <c r="G1879" s="192"/>
    </row>
    <row r="1880" spans="1:7" s="228" customFormat="1" x14ac:dyDescent="0.3">
      <c r="A1880" s="231"/>
      <c r="B1880" s="232"/>
      <c r="C1880" s="233"/>
      <c r="D1880" s="234"/>
      <c r="E1880" s="190"/>
      <c r="F1880" s="191"/>
      <c r="G1880" s="192"/>
    </row>
    <row r="1881" spans="1:7" s="228" customFormat="1" x14ac:dyDescent="0.3">
      <c r="A1881" s="231"/>
      <c r="B1881" s="232"/>
      <c r="C1881" s="233"/>
      <c r="D1881" s="234"/>
      <c r="E1881" s="190"/>
      <c r="F1881" s="191"/>
      <c r="G1881" s="192"/>
    </row>
    <row r="1882" spans="1:7" s="228" customFormat="1" x14ac:dyDescent="0.3">
      <c r="A1882" s="231"/>
      <c r="B1882" s="232"/>
      <c r="C1882" s="233"/>
      <c r="D1882" s="234"/>
      <c r="E1882" s="190"/>
      <c r="F1882" s="191"/>
      <c r="G1882" s="192"/>
    </row>
    <row r="1883" spans="1:7" s="228" customFormat="1" x14ac:dyDescent="0.3">
      <c r="A1883" s="231"/>
      <c r="B1883" s="232"/>
      <c r="C1883" s="233"/>
      <c r="D1883" s="234"/>
      <c r="E1883" s="190"/>
      <c r="F1883" s="191"/>
      <c r="G1883" s="192"/>
    </row>
    <row r="1884" spans="1:7" s="228" customFormat="1" x14ac:dyDescent="0.3">
      <c r="A1884" s="231"/>
      <c r="B1884" s="232"/>
      <c r="C1884" s="233"/>
      <c r="D1884" s="234"/>
      <c r="E1884" s="190"/>
      <c r="F1884" s="191"/>
      <c r="G1884" s="192"/>
    </row>
    <row r="1885" spans="1:7" s="228" customFormat="1" x14ac:dyDescent="0.3">
      <c r="A1885" s="231"/>
      <c r="B1885" s="232"/>
      <c r="C1885" s="233"/>
      <c r="D1885" s="234"/>
      <c r="E1885" s="190"/>
      <c r="F1885" s="191"/>
      <c r="G1885" s="192"/>
    </row>
    <row r="1886" spans="1:7" s="228" customFormat="1" x14ac:dyDescent="0.3">
      <c r="A1886" s="231"/>
      <c r="B1886" s="232"/>
      <c r="C1886" s="233"/>
      <c r="D1886" s="234"/>
      <c r="E1886" s="190"/>
      <c r="F1886" s="191"/>
      <c r="G1886" s="192"/>
    </row>
    <row r="1887" spans="1:7" s="228" customFormat="1" x14ac:dyDescent="0.3">
      <c r="A1887" s="231"/>
      <c r="B1887" s="232"/>
      <c r="C1887" s="233"/>
      <c r="D1887" s="234"/>
      <c r="E1887" s="190"/>
      <c r="F1887" s="191"/>
      <c r="G1887" s="192"/>
    </row>
    <row r="1888" spans="1:7" s="228" customFormat="1" x14ac:dyDescent="0.3">
      <c r="A1888" s="231"/>
      <c r="B1888" s="232"/>
      <c r="C1888" s="233"/>
      <c r="D1888" s="234"/>
      <c r="E1888" s="190"/>
      <c r="F1888" s="191"/>
      <c r="G1888" s="192"/>
    </row>
    <row r="1889" spans="1:7" s="228" customFormat="1" x14ac:dyDescent="0.3">
      <c r="A1889" s="231"/>
      <c r="B1889" s="232"/>
      <c r="C1889" s="233"/>
      <c r="D1889" s="234"/>
      <c r="E1889" s="190"/>
      <c r="F1889" s="191"/>
      <c r="G1889" s="192"/>
    </row>
    <row r="1890" spans="1:7" s="228" customFormat="1" x14ac:dyDescent="0.3">
      <c r="A1890" s="231"/>
      <c r="B1890" s="232"/>
      <c r="C1890" s="233"/>
      <c r="D1890" s="234"/>
      <c r="E1890" s="190"/>
      <c r="F1890" s="191"/>
      <c r="G1890" s="192"/>
    </row>
    <row r="1891" spans="1:7" s="228" customFormat="1" x14ac:dyDescent="0.3">
      <c r="A1891" s="231"/>
      <c r="B1891" s="232"/>
      <c r="C1891" s="233"/>
      <c r="D1891" s="234"/>
      <c r="E1891" s="190"/>
      <c r="F1891" s="191"/>
      <c r="G1891" s="192"/>
    </row>
    <row r="1892" spans="1:7" s="228" customFormat="1" x14ac:dyDescent="0.3">
      <c r="A1892" s="231"/>
      <c r="B1892" s="232"/>
      <c r="C1892" s="233"/>
      <c r="D1892" s="234"/>
      <c r="E1892" s="190"/>
      <c r="F1892" s="191"/>
      <c r="G1892" s="192"/>
    </row>
    <row r="1893" spans="1:7" s="228" customFormat="1" x14ac:dyDescent="0.3">
      <c r="A1893" s="231"/>
      <c r="B1893" s="232"/>
      <c r="C1893" s="233"/>
      <c r="D1893" s="234"/>
      <c r="E1893" s="190"/>
      <c r="F1893" s="191"/>
      <c r="G1893" s="192"/>
    </row>
    <row r="1894" spans="1:7" s="228" customFormat="1" x14ac:dyDescent="0.3">
      <c r="A1894" s="231"/>
      <c r="B1894" s="232"/>
      <c r="C1894" s="233"/>
      <c r="D1894" s="234"/>
      <c r="E1894" s="190"/>
      <c r="F1894" s="191"/>
      <c r="G1894" s="192"/>
    </row>
    <row r="1895" spans="1:7" s="228" customFormat="1" x14ac:dyDescent="0.3">
      <c r="A1895" s="231"/>
      <c r="B1895" s="232"/>
      <c r="C1895" s="233"/>
      <c r="D1895" s="234"/>
      <c r="E1895" s="190"/>
      <c r="F1895" s="191"/>
      <c r="G1895" s="192"/>
    </row>
    <row r="1896" spans="1:7" s="228" customFormat="1" x14ac:dyDescent="0.3">
      <c r="A1896" s="231"/>
      <c r="B1896" s="232"/>
      <c r="C1896" s="233"/>
      <c r="D1896" s="234"/>
      <c r="E1896" s="190"/>
      <c r="F1896" s="191"/>
      <c r="G1896" s="192"/>
    </row>
    <row r="1897" spans="1:7" s="228" customFormat="1" x14ac:dyDescent="0.3">
      <c r="A1897" s="231"/>
      <c r="B1897" s="232"/>
      <c r="C1897" s="233"/>
      <c r="D1897" s="234"/>
      <c r="E1897" s="190"/>
      <c r="F1897" s="191"/>
      <c r="G1897" s="192"/>
    </row>
    <row r="1898" spans="1:7" s="228" customFormat="1" x14ac:dyDescent="0.3">
      <c r="A1898" s="231"/>
      <c r="B1898" s="232"/>
      <c r="C1898" s="233"/>
      <c r="D1898" s="234"/>
      <c r="E1898" s="190"/>
      <c r="F1898" s="191"/>
      <c r="G1898" s="192"/>
    </row>
    <row r="1899" spans="1:7" s="228" customFormat="1" x14ac:dyDescent="0.3">
      <c r="A1899" s="231"/>
      <c r="B1899" s="232"/>
      <c r="C1899" s="233"/>
      <c r="D1899" s="234"/>
      <c r="E1899" s="190"/>
      <c r="F1899" s="191"/>
      <c r="G1899" s="192"/>
    </row>
    <row r="1900" spans="1:7" s="228" customFormat="1" x14ac:dyDescent="0.3">
      <c r="A1900" s="231"/>
      <c r="B1900" s="232"/>
      <c r="C1900" s="233"/>
      <c r="D1900" s="234"/>
      <c r="E1900" s="190"/>
      <c r="F1900" s="191"/>
      <c r="G1900" s="192"/>
    </row>
    <row r="1901" spans="1:7" s="228" customFormat="1" x14ac:dyDescent="0.3">
      <c r="A1901" s="231"/>
      <c r="B1901" s="232"/>
      <c r="C1901" s="233"/>
      <c r="D1901" s="234"/>
      <c r="E1901" s="190"/>
      <c r="F1901" s="191"/>
      <c r="G1901" s="192"/>
    </row>
    <row r="1902" spans="1:7" s="228" customFormat="1" x14ac:dyDescent="0.3">
      <c r="A1902" s="231"/>
      <c r="B1902" s="232"/>
      <c r="C1902" s="233"/>
      <c r="D1902" s="234"/>
      <c r="E1902" s="190"/>
      <c r="F1902" s="191"/>
      <c r="G1902" s="192"/>
    </row>
    <row r="1903" spans="1:7" s="228" customFormat="1" x14ac:dyDescent="0.3">
      <c r="A1903" s="231"/>
      <c r="B1903" s="232"/>
      <c r="C1903" s="233"/>
      <c r="D1903" s="234"/>
      <c r="E1903" s="190"/>
      <c r="F1903" s="191"/>
      <c r="G1903" s="192"/>
    </row>
    <row r="1904" spans="1:7" s="228" customFormat="1" x14ac:dyDescent="0.3">
      <c r="A1904" s="231"/>
      <c r="B1904" s="232"/>
      <c r="C1904" s="233"/>
      <c r="D1904" s="234"/>
      <c r="E1904" s="190"/>
      <c r="F1904" s="191"/>
      <c r="G1904" s="192"/>
    </row>
    <row r="1905" spans="1:7" s="228" customFormat="1" x14ac:dyDescent="0.3">
      <c r="A1905" s="231"/>
      <c r="B1905" s="232"/>
      <c r="C1905" s="233"/>
      <c r="D1905" s="234"/>
      <c r="E1905" s="190"/>
      <c r="F1905" s="191"/>
      <c r="G1905" s="192"/>
    </row>
    <row r="1906" spans="1:7" s="228" customFormat="1" x14ac:dyDescent="0.3">
      <c r="A1906" s="231"/>
      <c r="B1906" s="232"/>
      <c r="C1906" s="233"/>
      <c r="D1906" s="234"/>
      <c r="E1906" s="190"/>
      <c r="F1906" s="191"/>
      <c r="G1906" s="192"/>
    </row>
    <row r="1907" spans="1:7" s="228" customFormat="1" x14ac:dyDescent="0.3">
      <c r="A1907" s="231"/>
      <c r="B1907" s="232"/>
      <c r="C1907" s="233"/>
      <c r="D1907" s="234"/>
      <c r="E1907" s="190"/>
      <c r="F1907" s="191"/>
      <c r="G1907" s="192"/>
    </row>
    <row r="1908" spans="1:7" s="228" customFormat="1" x14ac:dyDescent="0.3">
      <c r="A1908" s="231"/>
      <c r="B1908" s="232"/>
      <c r="C1908" s="233"/>
      <c r="D1908" s="234"/>
      <c r="E1908" s="190"/>
      <c r="F1908" s="191"/>
      <c r="G1908" s="192"/>
    </row>
    <row r="1909" spans="1:7" s="228" customFormat="1" x14ac:dyDescent="0.3">
      <c r="A1909" s="231"/>
      <c r="B1909" s="232"/>
      <c r="C1909" s="233"/>
      <c r="D1909" s="234"/>
      <c r="E1909" s="190"/>
      <c r="F1909" s="191"/>
      <c r="G1909" s="192"/>
    </row>
    <row r="1910" spans="1:7" s="228" customFormat="1" x14ac:dyDescent="0.3">
      <c r="A1910" s="231"/>
      <c r="B1910" s="232"/>
      <c r="C1910" s="233"/>
      <c r="D1910" s="234"/>
      <c r="E1910" s="190"/>
      <c r="F1910" s="191"/>
      <c r="G1910" s="192"/>
    </row>
    <row r="1911" spans="1:7" s="228" customFormat="1" x14ac:dyDescent="0.3">
      <c r="A1911" s="231"/>
      <c r="B1911" s="232"/>
      <c r="C1911" s="233"/>
      <c r="D1911" s="234"/>
      <c r="E1911" s="190"/>
      <c r="F1911" s="191"/>
      <c r="G1911" s="192"/>
    </row>
    <row r="1912" spans="1:7" s="228" customFormat="1" x14ac:dyDescent="0.3">
      <c r="A1912" s="231"/>
      <c r="B1912" s="232"/>
      <c r="C1912" s="233"/>
      <c r="D1912" s="234"/>
      <c r="E1912" s="190"/>
      <c r="F1912" s="191"/>
      <c r="G1912" s="192"/>
    </row>
    <row r="1913" spans="1:7" s="228" customFormat="1" x14ac:dyDescent="0.3">
      <c r="A1913" s="231"/>
      <c r="B1913" s="232"/>
      <c r="C1913" s="233"/>
      <c r="D1913" s="234"/>
      <c r="E1913" s="190"/>
      <c r="F1913" s="191"/>
      <c r="G1913" s="192"/>
    </row>
    <row r="1914" spans="1:7" s="228" customFormat="1" x14ac:dyDescent="0.3">
      <c r="A1914" s="231"/>
      <c r="B1914" s="232"/>
      <c r="C1914" s="233"/>
      <c r="D1914" s="234"/>
      <c r="E1914" s="190"/>
      <c r="F1914" s="191"/>
      <c r="G1914" s="192"/>
    </row>
    <row r="1915" spans="1:7" s="228" customFormat="1" x14ac:dyDescent="0.3">
      <c r="A1915" s="231"/>
      <c r="B1915" s="232"/>
      <c r="C1915" s="233"/>
      <c r="D1915" s="234"/>
      <c r="E1915" s="190"/>
      <c r="F1915" s="191"/>
      <c r="G1915" s="192"/>
    </row>
    <row r="1916" spans="1:7" s="228" customFormat="1" x14ac:dyDescent="0.3">
      <c r="A1916" s="231"/>
      <c r="B1916" s="232"/>
      <c r="C1916" s="233"/>
      <c r="D1916" s="234"/>
      <c r="E1916" s="190"/>
      <c r="F1916" s="191"/>
      <c r="G1916" s="192"/>
    </row>
    <row r="1917" spans="1:7" s="228" customFormat="1" x14ac:dyDescent="0.3">
      <c r="A1917" s="231"/>
      <c r="B1917" s="232"/>
      <c r="C1917" s="233"/>
      <c r="D1917" s="234"/>
      <c r="E1917" s="190"/>
      <c r="F1917" s="191"/>
      <c r="G1917" s="192"/>
    </row>
    <row r="1918" spans="1:7" s="228" customFormat="1" x14ac:dyDescent="0.3">
      <c r="A1918" s="231"/>
      <c r="B1918" s="232"/>
      <c r="C1918" s="233"/>
      <c r="D1918" s="234"/>
      <c r="E1918" s="190"/>
      <c r="F1918" s="191"/>
      <c r="G1918" s="192"/>
    </row>
    <row r="1919" spans="1:7" s="228" customFormat="1" x14ac:dyDescent="0.3">
      <c r="A1919" s="231"/>
      <c r="B1919" s="232"/>
      <c r="C1919" s="233"/>
      <c r="D1919" s="234"/>
      <c r="E1919" s="190"/>
      <c r="F1919" s="191"/>
      <c r="G1919" s="192"/>
    </row>
    <row r="1920" spans="1:7" s="228" customFormat="1" x14ac:dyDescent="0.3">
      <c r="A1920" s="231"/>
      <c r="B1920" s="232"/>
      <c r="C1920" s="233"/>
      <c r="D1920" s="234"/>
      <c r="E1920" s="190"/>
      <c r="F1920" s="191"/>
      <c r="G1920" s="192"/>
    </row>
    <row r="1921" spans="1:7" s="228" customFormat="1" x14ac:dyDescent="0.3">
      <c r="A1921" s="231"/>
      <c r="B1921" s="232"/>
      <c r="C1921" s="233"/>
      <c r="D1921" s="234"/>
      <c r="E1921" s="190"/>
      <c r="F1921" s="191"/>
      <c r="G1921" s="192"/>
    </row>
    <row r="1922" spans="1:7" s="228" customFormat="1" x14ac:dyDescent="0.3">
      <c r="A1922" s="231"/>
      <c r="B1922" s="232"/>
      <c r="C1922" s="233"/>
      <c r="D1922" s="234"/>
      <c r="E1922" s="190"/>
      <c r="F1922" s="191"/>
      <c r="G1922" s="192"/>
    </row>
    <row r="1923" spans="1:7" s="228" customFormat="1" x14ac:dyDescent="0.3">
      <c r="A1923" s="231"/>
      <c r="B1923" s="232"/>
      <c r="C1923" s="233"/>
      <c r="D1923" s="234"/>
      <c r="E1923" s="190"/>
      <c r="F1923" s="191"/>
      <c r="G1923" s="192"/>
    </row>
    <row r="1924" spans="1:7" s="228" customFormat="1" x14ac:dyDescent="0.3">
      <c r="A1924" s="231"/>
      <c r="B1924" s="232"/>
      <c r="C1924" s="233"/>
      <c r="D1924" s="234"/>
      <c r="E1924" s="190"/>
      <c r="F1924" s="191"/>
      <c r="G1924" s="192"/>
    </row>
    <row r="1925" spans="1:7" s="228" customFormat="1" x14ac:dyDescent="0.3">
      <c r="A1925" s="231"/>
      <c r="B1925" s="232"/>
      <c r="C1925" s="233"/>
      <c r="D1925" s="234"/>
      <c r="E1925" s="190"/>
      <c r="F1925" s="191"/>
      <c r="G1925" s="192"/>
    </row>
    <row r="1926" spans="1:7" s="228" customFormat="1" x14ac:dyDescent="0.3">
      <c r="A1926" s="231"/>
      <c r="B1926" s="232"/>
      <c r="C1926" s="233"/>
      <c r="D1926" s="234"/>
      <c r="E1926" s="190"/>
      <c r="F1926" s="191"/>
      <c r="G1926" s="192"/>
    </row>
    <row r="1927" spans="1:7" s="228" customFormat="1" x14ac:dyDescent="0.3">
      <c r="A1927" s="231"/>
      <c r="B1927" s="232"/>
      <c r="C1927" s="233"/>
      <c r="D1927" s="234"/>
      <c r="E1927" s="190"/>
      <c r="F1927" s="191"/>
      <c r="G1927" s="192"/>
    </row>
    <row r="1928" spans="1:7" s="228" customFormat="1" x14ac:dyDescent="0.3">
      <c r="A1928" s="231"/>
      <c r="B1928" s="232"/>
      <c r="C1928" s="233"/>
      <c r="D1928" s="234"/>
      <c r="E1928" s="190"/>
      <c r="F1928" s="191"/>
      <c r="G1928" s="192"/>
    </row>
    <row r="1929" spans="1:7" s="228" customFormat="1" x14ac:dyDescent="0.3">
      <c r="A1929" s="231"/>
      <c r="B1929" s="232"/>
      <c r="C1929" s="233"/>
      <c r="D1929" s="234"/>
      <c r="E1929" s="190"/>
      <c r="F1929" s="191"/>
      <c r="G1929" s="192"/>
    </row>
    <row r="1930" spans="1:7" s="228" customFormat="1" x14ac:dyDescent="0.3">
      <c r="A1930" s="231"/>
      <c r="B1930" s="232"/>
      <c r="C1930" s="233"/>
      <c r="D1930" s="234"/>
      <c r="E1930" s="190"/>
      <c r="F1930" s="191"/>
      <c r="G1930" s="192"/>
    </row>
    <row r="1931" spans="1:7" s="228" customFormat="1" x14ac:dyDescent="0.3">
      <c r="A1931" s="231"/>
      <c r="B1931" s="232"/>
      <c r="C1931" s="233"/>
      <c r="D1931" s="234"/>
      <c r="E1931" s="190"/>
      <c r="F1931" s="191"/>
      <c r="G1931" s="192"/>
    </row>
    <row r="1932" spans="1:7" s="228" customFormat="1" x14ac:dyDescent="0.3">
      <c r="A1932" s="231"/>
      <c r="B1932" s="232"/>
      <c r="C1932" s="233"/>
      <c r="D1932" s="234"/>
      <c r="E1932" s="190"/>
      <c r="F1932" s="191"/>
      <c r="G1932" s="192"/>
    </row>
    <row r="1933" spans="1:7" s="228" customFormat="1" x14ac:dyDescent="0.3">
      <c r="A1933" s="231"/>
      <c r="B1933" s="232"/>
      <c r="C1933" s="233"/>
      <c r="D1933" s="234"/>
      <c r="E1933" s="190"/>
      <c r="F1933" s="191"/>
      <c r="G1933" s="192"/>
    </row>
    <row r="1934" spans="1:7" s="228" customFormat="1" x14ac:dyDescent="0.3">
      <c r="A1934" s="231"/>
      <c r="B1934" s="232"/>
      <c r="C1934" s="233"/>
      <c r="D1934" s="234"/>
      <c r="E1934" s="190"/>
      <c r="F1934" s="191"/>
      <c r="G1934" s="192"/>
    </row>
    <row r="1935" spans="1:7" s="228" customFormat="1" x14ac:dyDescent="0.3">
      <c r="A1935" s="231"/>
      <c r="B1935" s="232"/>
      <c r="C1935" s="233"/>
      <c r="D1935" s="234"/>
      <c r="E1935" s="190"/>
      <c r="F1935" s="191"/>
      <c r="G1935" s="192"/>
    </row>
    <row r="1936" spans="1:7" s="228" customFormat="1" x14ac:dyDescent="0.3">
      <c r="A1936" s="231"/>
      <c r="B1936" s="232"/>
      <c r="C1936" s="233"/>
      <c r="D1936" s="234"/>
      <c r="E1936" s="190"/>
      <c r="F1936" s="191"/>
      <c r="G1936" s="192"/>
    </row>
    <row r="1937" spans="1:7" s="228" customFormat="1" x14ac:dyDescent="0.3">
      <c r="A1937" s="231"/>
      <c r="B1937" s="232"/>
      <c r="C1937" s="233"/>
      <c r="D1937" s="234"/>
      <c r="E1937" s="190"/>
      <c r="F1937" s="191"/>
      <c r="G1937" s="192"/>
    </row>
    <row r="1938" spans="1:7" s="228" customFormat="1" x14ac:dyDescent="0.3">
      <c r="A1938" s="231"/>
      <c r="B1938" s="232"/>
      <c r="C1938" s="233"/>
      <c r="D1938" s="234"/>
      <c r="E1938" s="190"/>
      <c r="F1938" s="191"/>
      <c r="G1938" s="192"/>
    </row>
    <row r="1939" spans="1:7" s="228" customFormat="1" x14ac:dyDescent="0.3">
      <c r="A1939" s="231"/>
      <c r="B1939" s="232"/>
      <c r="C1939" s="233"/>
      <c r="D1939" s="234"/>
      <c r="E1939" s="190"/>
      <c r="F1939" s="191"/>
      <c r="G1939" s="192"/>
    </row>
    <row r="1940" spans="1:7" s="228" customFormat="1" x14ac:dyDescent="0.3">
      <c r="A1940" s="231"/>
      <c r="B1940" s="232"/>
      <c r="C1940" s="233"/>
      <c r="D1940" s="234"/>
      <c r="E1940" s="190"/>
      <c r="F1940" s="191"/>
      <c r="G1940" s="192"/>
    </row>
    <row r="1941" spans="1:7" s="228" customFormat="1" x14ac:dyDescent="0.3">
      <c r="A1941" s="231"/>
      <c r="B1941" s="232"/>
      <c r="C1941" s="233"/>
      <c r="D1941" s="234"/>
      <c r="E1941" s="190"/>
      <c r="F1941" s="191"/>
      <c r="G1941" s="192"/>
    </row>
    <row r="1942" spans="1:7" s="228" customFormat="1" x14ac:dyDescent="0.3">
      <c r="A1942" s="231"/>
      <c r="B1942" s="232"/>
      <c r="C1942" s="233"/>
      <c r="D1942" s="234"/>
      <c r="E1942" s="190"/>
      <c r="F1942" s="191"/>
      <c r="G1942" s="192"/>
    </row>
    <row r="1943" spans="1:7" s="228" customFormat="1" x14ac:dyDescent="0.3">
      <c r="A1943" s="231"/>
      <c r="B1943" s="232"/>
      <c r="C1943" s="233"/>
      <c r="D1943" s="234"/>
      <c r="E1943" s="190"/>
      <c r="F1943" s="191"/>
      <c r="G1943" s="192"/>
    </row>
    <row r="1944" spans="1:7" s="228" customFormat="1" x14ac:dyDescent="0.3">
      <c r="A1944" s="231"/>
      <c r="B1944" s="232"/>
      <c r="C1944" s="233"/>
      <c r="D1944" s="234"/>
      <c r="E1944" s="190"/>
      <c r="F1944" s="191"/>
      <c r="G1944" s="192"/>
    </row>
    <row r="1945" spans="1:7" s="228" customFormat="1" x14ac:dyDescent="0.3">
      <c r="A1945" s="231"/>
      <c r="B1945" s="232"/>
      <c r="C1945" s="233"/>
      <c r="D1945" s="234"/>
      <c r="E1945" s="190"/>
      <c r="F1945" s="191"/>
      <c r="G1945" s="192"/>
    </row>
    <row r="1946" spans="1:7" s="228" customFormat="1" x14ac:dyDescent="0.3">
      <c r="A1946" s="231"/>
      <c r="B1946" s="232"/>
      <c r="C1946" s="233"/>
      <c r="D1946" s="234"/>
      <c r="E1946" s="190"/>
      <c r="F1946" s="191"/>
      <c r="G1946" s="192"/>
    </row>
    <row r="1947" spans="1:7" s="228" customFormat="1" x14ac:dyDescent="0.3">
      <c r="A1947" s="231"/>
      <c r="B1947" s="232"/>
      <c r="C1947" s="233"/>
      <c r="D1947" s="234"/>
      <c r="E1947" s="190"/>
      <c r="F1947" s="191"/>
      <c r="G1947" s="192"/>
    </row>
    <row r="1948" spans="1:7" s="228" customFormat="1" x14ac:dyDescent="0.3">
      <c r="A1948" s="231"/>
      <c r="B1948" s="232"/>
      <c r="C1948" s="233"/>
      <c r="D1948" s="234"/>
      <c r="E1948" s="190"/>
      <c r="F1948" s="191"/>
      <c r="G1948" s="192"/>
    </row>
    <row r="1949" spans="1:7" s="228" customFormat="1" x14ac:dyDescent="0.3">
      <c r="A1949" s="231"/>
      <c r="B1949" s="232"/>
      <c r="C1949" s="233"/>
      <c r="D1949" s="234"/>
      <c r="E1949" s="190"/>
      <c r="F1949" s="191"/>
      <c r="G1949" s="192"/>
    </row>
    <row r="1950" spans="1:7" s="228" customFormat="1" x14ac:dyDescent="0.3">
      <c r="A1950" s="231"/>
      <c r="B1950" s="232"/>
      <c r="C1950" s="233"/>
      <c r="D1950" s="234"/>
      <c r="E1950" s="190"/>
      <c r="F1950" s="191"/>
      <c r="G1950" s="192"/>
    </row>
    <row r="1951" spans="1:7" s="228" customFormat="1" x14ac:dyDescent="0.3">
      <c r="A1951" s="231"/>
      <c r="B1951" s="232"/>
      <c r="C1951" s="233"/>
      <c r="D1951" s="234"/>
      <c r="E1951" s="190"/>
      <c r="F1951" s="191"/>
      <c r="G1951" s="192"/>
    </row>
    <row r="1952" spans="1:7" s="228" customFormat="1" x14ac:dyDescent="0.3">
      <c r="A1952" s="231"/>
      <c r="B1952" s="232"/>
      <c r="C1952" s="233"/>
      <c r="D1952" s="234"/>
      <c r="E1952" s="190"/>
      <c r="F1952" s="191"/>
      <c r="G1952" s="192"/>
    </row>
    <row r="1953" spans="1:7" s="228" customFormat="1" x14ac:dyDescent="0.3">
      <c r="A1953" s="231"/>
      <c r="B1953" s="232"/>
      <c r="C1953" s="233"/>
      <c r="D1953" s="234"/>
      <c r="E1953" s="190"/>
      <c r="F1953" s="191"/>
      <c r="G1953" s="192"/>
    </row>
    <row r="1954" spans="1:7" s="228" customFormat="1" x14ac:dyDescent="0.3">
      <c r="A1954" s="231"/>
      <c r="B1954" s="232"/>
      <c r="C1954" s="233"/>
      <c r="D1954" s="234"/>
      <c r="E1954" s="190"/>
      <c r="F1954" s="191"/>
      <c r="G1954" s="192"/>
    </row>
    <row r="1955" spans="1:7" s="228" customFormat="1" x14ac:dyDescent="0.3">
      <c r="A1955" s="231"/>
      <c r="B1955" s="232"/>
      <c r="C1955" s="233"/>
      <c r="D1955" s="234"/>
      <c r="E1955" s="190"/>
      <c r="F1955" s="191"/>
      <c r="G1955" s="192"/>
    </row>
    <row r="1956" spans="1:7" s="228" customFormat="1" x14ac:dyDescent="0.3">
      <c r="A1956" s="231"/>
      <c r="B1956" s="232"/>
      <c r="C1956" s="233"/>
      <c r="D1956" s="234"/>
      <c r="E1956" s="190"/>
      <c r="F1956" s="191"/>
      <c r="G1956" s="192"/>
    </row>
    <row r="1957" spans="1:7" s="228" customFormat="1" x14ac:dyDescent="0.3">
      <c r="A1957" s="231"/>
      <c r="B1957" s="232"/>
      <c r="C1957" s="233"/>
      <c r="D1957" s="234"/>
      <c r="E1957" s="190"/>
      <c r="F1957" s="191"/>
      <c r="G1957" s="192"/>
    </row>
    <row r="1958" spans="1:7" s="228" customFormat="1" x14ac:dyDescent="0.3">
      <c r="A1958" s="231"/>
      <c r="B1958" s="232"/>
      <c r="C1958" s="233"/>
      <c r="D1958" s="234"/>
      <c r="E1958" s="190"/>
      <c r="F1958" s="191"/>
      <c r="G1958" s="192"/>
    </row>
    <row r="1959" spans="1:7" s="228" customFormat="1" x14ac:dyDescent="0.3">
      <c r="A1959" s="231"/>
      <c r="B1959" s="232"/>
      <c r="C1959" s="233"/>
      <c r="D1959" s="234"/>
      <c r="E1959" s="190"/>
      <c r="F1959" s="191"/>
      <c r="G1959" s="192"/>
    </row>
    <row r="1960" spans="1:7" s="228" customFormat="1" x14ac:dyDescent="0.3">
      <c r="A1960" s="231"/>
      <c r="B1960" s="232"/>
      <c r="C1960" s="233"/>
      <c r="D1960" s="234"/>
      <c r="E1960" s="190"/>
      <c r="F1960" s="191"/>
      <c r="G1960" s="192"/>
    </row>
    <row r="1961" spans="1:7" s="228" customFormat="1" x14ac:dyDescent="0.3">
      <c r="A1961" s="231"/>
      <c r="B1961" s="232"/>
      <c r="C1961" s="233"/>
      <c r="D1961" s="234"/>
      <c r="E1961" s="190"/>
      <c r="F1961" s="191"/>
      <c r="G1961" s="192"/>
    </row>
    <row r="1962" spans="1:7" s="228" customFormat="1" x14ac:dyDescent="0.3">
      <c r="A1962" s="231"/>
      <c r="B1962" s="232"/>
      <c r="C1962" s="233"/>
      <c r="D1962" s="234"/>
      <c r="E1962" s="190"/>
      <c r="F1962" s="191"/>
      <c r="G1962" s="192"/>
    </row>
    <row r="1963" spans="1:7" s="228" customFormat="1" x14ac:dyDescent="0.3">
      <c r="A1963" s="231"/>
      <c r="B1963" s="232"/>
      <c r="C1963" s="233"/>
      <c r="D1963" s="234"/>
      <c r="E1963" s="190"/>
      <c r="F1963" s="191"/>
      <c r="G1963" s="192"/>
    </row>
    <row r="1964" spans="1:7" s="228" customFormat="1" x14ac:dyDescent="0.3">
      <c r="A1964" s="231"/>
      <c r="B1964" s="232"/>
      <c r="C1964" s="233"/>
      <c r="D1964" s="234"/>
      <c r="E1964" s="190"/>
      <c r="F1964" s="191"/>
      <c r="G1964" s="192"/>
    </row>
    <row r="1965" spans="1:7" s="228" customFormat="1" x14ac:dyDescent="0.3">
      <c r="A1965" s="231"/>
      <c r="B1965" s="232"/>
      <c r="C1965" s="233"/>
      <c r="D1965" s="234"/>
      <c r="E1965" s="190"/>
      <c r="F1965" s="191"/>
      <c r="G1965" s="192"/>
    </row>
    <row r="1966" spans="1:7" s="228" customFormat="1" x14ac:dyDescent="0.3">
      <c r="A1966" s="231"/>
      <c r="B1966" s="232"/>
      <c r="C1966" s="233"/>
      <c r="D1966" s="234"/>
      <c r="E1966" s="190"/>
      <c r="F1966" s="191"/>
      <c r="G1966" s="192"/>
    </row>
    <row r="1967" spans="1:7" s="228" customFormat="1" x14ac:dyDescent="0.3">
      <c r="A1967" s="231"/>
      <c r="B1967" s="232"/>
      <c r="C1967" s="233"/>
      <c r="D1967" s="234"/>
      <c r="E1967" s="190"/>
      <c r="F1967" s="191"/>
      <c r="G1967" s="192"/>
    </row>
    <row r="1968" spans="1:7" s="228" customFormat="1" x14ac:dyDescent="0.3">
      <c r="A1968" s="231"/>
      <c r="B1968" s="232"/>
      <c r="C1968" s="233"/>
      <c r="D1968" s="234"/>
      <c r="E1968" s="190"/>
      <c r="F1968" s="191"/>
      <c r="G1968" s="192"/>
    </row>
    <row r="1969" spans="1:7" s="228" customFormat="1" x14ac:dyDescent="0.3">
      <c r="A1969" s="231"/>
      <c r="B1969" s="232"/>
      <c r="C1969" s="233"/>
      <c r="D1969" s="234"/>
      <c r="E1969" s="190"/>
      <c r="F1969" s="191"/>
      <c r="G1969" s="192"/>
    </row>
    <row r="1970" spans="1:7" s="228" customFormat="1" x14ac:dyDescent="0.3">
      <c r="A1970" s="231"/>
      <c r="B1970" s="232"/>
      <c r="C1970" s="233"/>
      <c r="D1970" s="234"/>
      <c r="E1970" s="190"/>
      <c r="F1970" s="191"/>
      <c r="G1970" s="192"/>
    </row>
    <row r="1971" spans="1:7" s="228" customFormat="1" x14ac:dyDescent="0.3">
      <c r="A1971" s="231"/>
      <c r="B1971" s="232"/>
      <c r="C1971" s="233"/>
      <c r="D1971" s="234"/>
      <c r="E1971" s="190"/>
      <c r="F1971" s="191"/>
      <c r="G1971" s="192"/>
    </row>
    <row r="1972" spans="1:7" s="228" customFormat="1" x14ac:dyDescent="0.3">
      <c r="A1972" s="231"/>
      <c r="B1972" s="232"/>
      <c r="C1972" s="233"/>
      <c r="D1972" s="234"/>
      <c r="E1972" s="190"/>
      <c r="F1972" s="191"/>
      <c r="G1972" s="192"/>
    </row>
    <row r="1973" spans="1:7" s="228" customFormat="1" x14ac:dyDescent="0.3">
      <c r="A1973" s="231"/>
      <c r="B1973" s="232"/>
      <c r="C1973" s="233"/>
      <c r="D1973" s="234"/>
      <c r="E1973" s="190"/>
      <c r="F1973" s="191"/>
      <c r="G1973" s="192"/>
    </row>
    <row r="1974" spans="1:7" s="228" customFormat="1" x14ac:dyDescent="0.3">
      <c r="A1974" s="231"/>
      <c r="B1974" s="232"/>
      <c r="C1974" s="233"/>
      <c r="D1974" s="234"/>
      <c r="E1974" s="190"/>
      <c r="F1974" s="191"/>
      <c r="G1974" s="192"/>
    </row>
    <row r="1975" spans="1:7" s="228" customFormat="1" x14ac:dyDescent="0.3">
      <c r="A1975" s="231"/>
      <c r="B1975" s="232"/>
      <c r="C1975" s="233"/>
      <c r="D1975" s="234"/>
      <c r="E1975" s="190"/>
      <c r="F1975" s="191"/>
      <c r="G1975" s="192"/>
    </row>
    <row r="1976" spans="1:7" s="228" customFormat="1" x14ac:dyDescent="0.3">
      <c r="A1976" s="231"/>
      <c r="B1976" s="232"/>
      <c r="C1976" s="233"/>
      <c r="D1976" s="234"/>
      <c r="E1976" s="190"/>
      <c r="F1976" s="191"/>
      <c r="G1976" s="192"/>
    </row>
    <row r="1977" spans="1:7" s="228" customFormat="1" x14ac:dyDescent="0.3">
      <c r="A1977" s="231"/>
      <c r="B1977" s="232"/>
      <c r="C1977" s="233"/>
      <c r="D1977" s="234"/>
      <c r="E1977" s="190"/>
      <c r="F1977" s="191"/>
      <c r="G1977" s="192"/>
    </row>
    <row r="1978" spans="1:7" s="228" customFormat="1" x14ac:dyDescent="0.3">
      <c r="A1978" s="231"/>
      <c r="B1978" s="232"/>
      <c r="C1978" s="233"/>
      <c r="D1978" s="234"/>
      <c r="E1978" s="190"/>
      <c r="F1978" s="191"/>
      <c r="G1978" s="192"/>
    </row>
    <row r="1979" spans="1:7" s="228" customFormat="1" x14ac:dyDescent="0.3">
      <c r="A1979" s="231"/>
      <c r="B1979" s="232"/>
      <c r="C1979" s="233"/>
      <c r="D1979" s="234"/>
      <c r="E1979" s="190"/>
      <c r="F1979" s="191"/>
      <c r="G1979" s="192"/>
    </row>
    <row r="1980" spans="1:7" s="228" customFormat="1" x14ac:dyDescent="0.3">
      <c r="A1980" s="231"/>
      <c r="B1980" s="232"/>
      <c r="C1980" s="233"/>
      <c r="D1980" s="234"/>
      <c r="E1980" s="190"/>
      <c r="F1980" s="191"/>
      <c r="G1980" s="192"/>
    </row>
    <row r="1981" spans="1:7" s="228" customFormat="1" x14ac:dyDescent="0.3">
      <c r="A1981" s="231"/>
      <c r="B1981" s="232"/>
      <c r="C1981" s="233"/>
      <c r="D1981" s="234"/>
      <c r="E1981" s="190"/>
      <c r="F1981" s="191"/>
      <c r="G1981" s="192"/>
    </row>
    <row r="1982" spans="1:7" s="228" customFormat="1" x14ac:dyDescent="0.3">
      <c r="A1982" s="231"/>
      <c r="B1982" s="232"/>
      <c r="C1982" s="233"/>
      <c r="D1982" s="234"/>
      <c r="E1982" s="190"/>
      <c r="F1982" s="191"/>
      <c r="G1982" s="192"/>
    </row>
    <row r="1983" spans="1:7" s="228" customFormat="1" x14ac:dyDescent="0.3">
      <c r="A1983" s="231"/>
      <c r="B1983" s="232"/>
      <c r="C1983" s="233"/>
      <c r="D1983" s="234"/>
      <c r="E1983" s="190"/>
      <c r="F1983" s="191"/>
      <c r="G1983" s="192"/>
    </row>
    <row r="1984" spans="1:7" s="228" customFormat="1" x14ac:dyDescent="0.3">
      <c r="A1984" s="231"/>
      <c r="B1984" s="232"/>
      <c r="C1984" s="233"/>
      <c r="D1984" s="234"/>
      <c r="E1984" s="190"/>
      <c r="F1984" s="191"/>
      <c r="G1984" s="192"/>
    </row>
    <row r="1985" spans="1:7" s="228" customFormat="1" x14ac:dyDescent="0.3">
      <c r="A1985" s="231"/>
      <c r="B1985" s="232"/>
      <c r="C1985" s="233"/>
      <c r="D1985" s="234"/>
      <c r="E1985" s="190"/>
      <c r="F1985" s="191"/>
      <c r="G1985" s="192"/>
    </row>
    <row r="1986" spans="1:7" s="228" customFormat="1" x14ac:dyDescent="0.3">
      <c r="A1986" s="231"/>
      <c r="B1986" s="232"/>
      <c r="C1986" s="233"/>
      <c r="D1986" s="234"/>
      <c r="E1986" s="190"/>
      <c r="F1986" s="191"/>
      <c r="G1986" s="192"/>
    </row>
    <row r="1987" spans="1:7" s="228" customFormat="1" x14ac:dyDescent="0.3">
      <c r="A1987" s="231"/>
      <c r="B1987" s="232"/>
      <c r="C1987" s="233"/>
      <c r="D1987" s="234"/>
      <c r="E1987" s="190"/>
      <c r="F1987" s="191"/>
      <c r="G1987" s="192"/>
    </row>
    <row r="1988" spans="1:7" s="228" customFormat="1" x14ac:dyDescent="0.3">
      <c r="A1988" s="231"/>
      <c r="B1988" s="232"/>
      <c r="C1988" s="233"/>
      <c r="D1988" s="234"/>
      <c r="E1988" s="190"/>
      <c r="F1988" s="191"/>
      <c r="G1988" s="192"/>
    </row>
    <row r="1989" spans="1:7" s="228" customFormat="1" x14ac:dyDescent="0.3">
      <c r="A1989" s="231"/>
      <c r="B1989" s="232"/>
      <c r="C1989" s="233"/>
      <c r="D1989" s="234"/>
      <c r="E1989" s="190"/>
      <c r="F1989" s="191"/>
      <c r="G1989" s="192"/>
    </row>
    <row r="1990" spans="1:7" s="228" customFormat="1" x14ac:dyDescent="0.3">
      <c r="A1990" s="231"/>
      <c r="B1990" s="232"/>
      <c r="C1990" s="233"/>
      <c r="D1990" s="234"/>
      <c r="E1990" s="190"/>
      <c r="F1990" s="191"/>
      <c r="G1990" s="192"/>
    </row>
    <row r="1991" spans="1:7" s="228" customFormat="1" x14ac:dyDescent="0.3">
      <c r="A1991" s="231"/>
      <c r="B1991" s="232"/>
      <c r="C1991" s="233"/>
      <c r="D1991" s="234"/>
      <c r="E1991" s="190"/>
      <c r="F1991" s="191"/>
      <c r="G1991" s="192"/>
    </row>
    <row r="1992" spans="1:7" s="228" customFormat="1" x14ac:dyDescent="0.3">
      <c r="A1992" s="231"/>
      <c r="B1992" s="232"/>
      <c r="C1992" s="233"/>
      <c r="D1992" s="234"/>
      <c r="E1992" s="190"/>
      <c r="F1992" s="191"/>
      <c r="G1992" s="192"/>
    </row>
    <row r="1993" spans="1:7" s="228" customFormat="1" x14ac:dyDescent="0.3">
      <c r="A1993" s="231"/>
      <c r="B1993" s="232"/>
      <c r="C1993" s="233"/>
      <c r="D1993" s="234"/>
      <c r="E1993" s="190"/>
      <c r="F1993" s="191"/>
      <c r="G1993" s="192"/>
    </row>
    <row r="1994" spans="1:7" s="228" customFormat="1" x14ac:dyDescent="0.3">
      <c r="A1994" s="231"/>
      <c r="B1994" s="232"/>
      <c r="C1994" s="233"/>
      <c r="D1994" s="234"/>
      <c r="E1994" s="190"/>
      <c r="F1994" s="191"/>
      <c r="G1994" s="192"/>
    </row>
    <row r="1995" spans="1:7" s="228" customFormat="1" x14ac:dyDescent="0.3">
      <c r="A1995" s="231"/>
      <c r="B1995" s="232"/>
      <c r="C1995" s="233"/>
      <c r="D1995" s="234"/>
      <c r="E1995" s="190"/>
      <c r="F1995" s="191"/>
      <c r="G1995" s="192"/>
    </row>
    <row r="1996" spans="1:7" s="228" customFormat="1" x14ac:dyDescent="0.3">
      <c r="A1996" s="231"/>
      <c r="B1996" s="232"/>
      <c r="C1996" s="233"/>
      <c r="D1996" s="234"/>
      <c r="E1996" s="190"/>
      <c r="F1996" s="191"/>
      <c r="G1996" s="192"/>
    </row>
    <row r="1997" spans="1:7" s="228" customFormat="1" x14ac:dyDescent="0.3">
      <c r="A1997" s="231"/>
      <c r="B1997" s="232"/>
      <c r="C1997" s="233"/>
      <c r="D1997" s="234"/>
      <c r="E1997" s="190"/>
      <c r="F1997" s="191"/>
      <c r="G1997" s="192"/>
    </row>
    <row r="1998" spans="1:7" s="228" customFormat="1" x14ac:dyDescent="0.3">
      <c r="A1998" s="231"/>
      <c r="B1998" s="232"/>
      <c r="C1998" s="233"/>
      <c r="D1998" s="234"/>
      <c r="E1998" s="190"/>
      <c r="F1998" s="191"/>
      <c r="G1998" s="192"/>
    </row>
    <row r="1999" spans="1:7" s="228" customFormat="1" x14ac:dyDescent="0.3">
      <c r="A1999" s="231"/>
      <c r="B1999" s="232"/>
      <c r="C1999" s="233"/>
      <c r="D1999" s="234"/>
      <c r="E1999" s="190"/>
      <c r="F1999" s="191"/>
      <c r="G1999" s="192"/>
    </row>
    <row r="2000" spans="1:7" s="228" customFormat="1" x14ac:dyDescent="0.3">
      <c r="A2000" s="231"/>
      <c r="B2000" s="232"/>
      <c r="C2000" s="233"/>
      <c r="D2000" s="234"/>
      <c r="E2000" s="190"/>
      <c r="F2000" s="191"/>
      <c r="G2000" s="192"/>
    </row>
    <row r="2001" spans="1:7" s="228" customFormat="1" x14ac:dyDescent="0.3">
      <c r="A2001" s="231"/>
      <c r="B2001" s="232"/>
      <c r="C2001" s="233"/>
      <c r="D2001" s="234"/>
      <c r="E2001" s="190"/>
      <c r="F2001" s="191"/>
      <c r="G2001" s="192"/>
    </row>
    <row r="2002" spans="1:7" s="228" customFormat="1" x14ac:dyDescent="0.3">
      <c r="A2002" s="231"/>
      <c r="B2002" s="232"/>
      <c r="C2002" s="233"/>
      <c r="D2002" s="234"/>
      <c r="E2002" s="190"/>
      <c r="F2002" s="191"/>
      <c r="G2002" s="192"/>
    </row>
    <row r="2003" spans="1:7" s="228" customFormat="1" x14ac:dyDescent="0.3">
      <c r="A2003" s="231"/>
      <c r="B2003" s="232"/>
      <c r="C2003" s="233"/>
      <c r="D2003" s="234"/>
      <c r="E2003" s="190"/>
      <c r="F2003" s="191"/>
      <c r="G2003" s="192"/>
    </row>
    <row r="2004" spans="1:7" s="228" customFormat="1" x14ac:dyDescent="0.3">
      <c r="A2004" s="231"/>
      <c r="B2004" s="232"/>
      <c r="C2004" s="233"/>
      <c r="D2004" s="234"/>
      <c r="E2004" s="190"/>
      <c r="F2004" s="191"/>
      <c r="G2004" s="192"/>
    </row>
    <row r="2005" spans="1:7" s="228" customFormat="1" x14ac:dyDescent="0.3">
      <c r="A2005" s="231"/>
      <c r="B2005" s="232"/>
      <c r="C2005" s="233"/>
      <c r="D2005" s="234"/>
      <c r="E2005" s="190"/>
      <c r="F2005" s="191"/>
      <c r="G2005" s="192"/>
    </row>
    <row r="2006" spans="1:7" s="228" customFormat="1" x14ac:dyDescent="0.3">
      <c r="A2006" s="231"/>
      <c r="B2006" s="232"/>
      <c r="C2006" s="233"/>
      <c r="D2006" s="234"/>
      <c r="E2006" s="190"/>
      <c r="F2006" s="191"/>
      <c r="G2006" s="192"/>
    </row>
    <row r="2007" spans="1:7" s="228" customFormat="1" x14ac:dyDescent="0.3">
      <c r="A2007" s="231"/>
      <c r="B2007" s="232"/>
      <c r="C2007" s="233"/>
      <c r="D2007" s="234"/>
      <c r="E2007" s="190"/>
      <c r="F2007" s="191"/>
      <c r="G2007" s="192"/>
    </row>
    <row r="2008" spans="1:7" s="228" customFormat="1" x14ac:dyDescent="0.3">
      <c r="A2008" s="231"/>
      <c r="B2008" s="232"/>
      <c r="C2008" s="233"/>
      <c r="D2008" s="234"/>
      <c r="E2008" s="190"/>
      <c r="F2008" s="191"/>
      <c r="G2008" s="192"/>
    </row>
    <row r="2009" spans="1:7" s="228" customFormat="1" x14ac:dyDescent="0.3">
      <c r="A2009" s="231"/>
      <c r="B2009" s="232"/>
      <c r="C2009" s="233"/>
      <c r="D2009" s="234"/>
      <c r="E2009" s="190"/>
      <c r="F2009" s="191"/>
      <c r="G2009" s="192"/>
    </row>
    <row r="2010" spans="1:7" s="228" customFormat="1" x14ac:dyDescent="0.3">
      <c r="A2010" s="231"/>
      <c r="B2010" s="232"/>
      <c r="C2010" s="233"/>
      <c r="D2010" s="234"/>
      <c r="E2010" s="190"/>
      <c r="F2010" s="191"/>
      <c r="G2010" s="192"/>
    </row>
    <row r="2011" spans="1:7" s="228" customFormat="1" x14ac:dyDescent="0.3">
      <c r="A2011" s="231"/>
      <c r="B2011" s="232"/>
      <c r="C2011" s="233"/>
      <c r="D2011" s="234"/>
      <c r="E2011" s="190"/>
      <c r="F2011" s="191"/>
      <c r="G2011" s="192"/>
    </row>
    <row r="2012" spans="1:7" s="228" customFormat="1" x14ac:dyDescent="0.3">
      <c r="A2012" s="231"/>
      <c r="B2012" s="232"/>
      <c r="C2012" s="233"/>
      <c r="D2012" s="234"/>
      <c r="E2012" s="190"/>
      <c r="F2012" s="191"/>
      <c r="G2012" s="192"/>
    </row>
    <row r="2013" spans="1:7" s="228" customFormat="1" x14ac:dyDescent="0.3">
      <c r="A2013" s="231"/>
      <c r="B2013" s="232"/>
      <c r="C2013" s="233"/>
      <c r="D2013" s="234"/>
      <c r="E2013" s="190"/>
      <c r="F2013" s="191"/>
      <c r="G2013" s="192"/>
    </row>
    <row r="2014" spans="1:7" s="228" customFormat="1" x14ac:dyDescent="0.3">
      <c r="A2014" s="231"/>
      <c r="B2014" s="232"/>
      <c r="C2014" s="233"/>
      <c r="D2014" s="234"/>
      <c r="E2014" s="190"/>
      <c r="F2014" s="191"/>
      <c r="G2014" s="192"/>
    </row>
    <row r="2015" spans="1:7" s="228" customFormat="1" x14ac:dyDescent="0.3">
      <c r="A2015" s="231"/>
      <c r="B2015" s="232"/>
      <c r="C2015" s="233"/>
      <c r="D2015" s="234"/>
      <c r="E2015" s="190"/>
      <c r="F2015" s="191"/>
      <c r="G2015" s="192"/>
    </row>
    <row r="2016" spans="1:7" s="228" customFormat="1" x14ac:dyDescent="0.3">
      <c r="A2016" s="231"/>
      <c r="B2016" s="232"/>
      <c r="C2016" s="233"/>
      <c r="D2016" s="234"/>
      <c r="E2016" s="190"/>
      <c r="F2016" s="191"/>
      <c r="G2016" s="192"/>
    </row>
    <row r="2017" spans="1:7" s="228" customFormat="1" x14ac:dyDescent="0.3">
      <c r="A2017" s="231"/>
      <c r="B2017" s="232"/>
      <c r="C2017" s="233"/>
      <c r="D2017" s="234"/>
      <c r="E2017" s="190"/>
      <c r="F2017" s="191"/>
      <c r="G2017" s="192"/>
    </row>
    <row r="2018" spans="1:7" s="228" customFormat="1" x14ac:dyDescent="0.3">
      <c r="A2018" s="231"/>
      <c r="B2018" s="232"/>
      <c r="C2018" s="233"/>
      <c r="D2018" s="234"/>
      <c r="E2018" s="190"/>
      <c r="F2018" s="191"/>
      <c r="G2018" s="192"/>
    </row>
    <row r="2019" spans="1:7" s="228" customFormat="1" x14ac:dyDescent="0.3">
      <c r="A2019" s="231"/>
      <c r="B2019" s="232"/>
      <c r="C2019" s="233"/>
      <c r="D2019" s="234"/>
      <c r="E2019" s="190"/>
      <c r="F2019" s="191"/>
      <c r="G2019" s="192"/>
    </row>
    <row r="2020" spans="1:7" s="228" customFormat="1" x14ac:dyDescent="0.3">
      <c r="A2020" s="231"/>
      <c r="B2020" s="232"/>
      <c r="C2020" s="233"/>
      <c r="D2020" s="234"/>
      <c r="E2020" s="190"/>
      <c r="F2020" s="191"/>
      <c r="G2020" s="192"/>
    </row>
    <row r="2021" spans="1:7" s="228" customFormat="1" x14ac:dyDescent="0.3">
      <c r="A2021" s="231"/>
      <c r="B2021" s="232"/>
      <c r="C2021" s="233"/>
      <c r="D2021" s="234"/>
      <c r="E2021" s="190"/>
      <c r="F2021" s="191"/>
      <c r="G2021" s="192"/>
    </row>
    <row r="2022" spans="1:7" s="228" customFormat="1" x14ac:dyDescent="0.3">
      <c r="A2022" s="231"/>
      <c r="B2022" s="232"/>
      <c r="C2022" s="233"/>
      <c r="D2022" s="234"/>
      <c r="E2022" s="190"/>
      <c r="F2022" s="191"/>
      <c r="G2022" s="192"/>
    </row>
    <row r="2023" spans="1:7" s="228" customFormat="1" x14ac:dyDescent="0.3">
      <c r="A2023" s="231"/>
      <c r="B2023" s="232"/>
      <c r="C2023" s="233"/>
      <c r="D2023" s="234"/>
      <c r="E2023" s="190"/>
      <c r="F2023" s="191"/>
      <c r="G2023" s="192"/>
    </row>
    <row r="2024" spans="1:7" s="228" customFormat="1" x14ac:dyDescent="0.3">
      <c r="A2024" s="231"/>
      <c r="B2024" s="232"/>
      <c r="C2024" s="233"/>
      <c r="D2024" s="234"/>
      <c r="E2024" s="190"/>
      <c r="F2024" s="191"/>
      <c r="G2024" s="192"/>
    </row>
    <row r="2025" spans="1:7" s="228" customFormat="1" x14ac:dyDescent="0.3">
      <c r="A2025" s="231"/>
      <c r="B2025" s="232"/>
      <c r="C2025" s="233"/>
      <c r="D2025" s="234"/>
      <c r="E2025" s="190"/>
      <c r="F2025" s="191"/>
      <c r="G2025" s="192"/>
    </row>
    <row r="2026" spans="1:7" s="228" customFormat="1" x14ac:dyDescent="0.3">
      <c r="A2026" s="231"/>
      <c r="B2026" s="232"/>
      <c r="C2026" s="233"/>
      <c r="D2026" s="234"/>
      <c r="E2026" s="190"/>
      <c r="F2026" s="191"/>
      <c r="G2026" s="192"/>
    </row>
    <row r="2027" spans="1:7" s="228" customFormat="1" x14ac:dyDescent="0.3">
      <c r="A2027" s="231"/>
      <c r="B2027" s="232"/>
      <c r="C2027" s="233"/>
      <c r="D2027" s="234"/>
      <c r="E2027" s="190"/>
      <c r="F2027" s="191"/>
      <c r="G2027" s="192"/>
    </row>
    <row r="2028" spans="1:7" s="228" customFormat="1" x14ac:dyDescent="0.3">
      <c r="A2028" s="231"/>
      <c r="B2028" s="232"/>
      <c r="C2028" s="233"/>
      <c r="D2028" s="234"/>
      <c r="E2028" s="190"/>
      <c r="F2028" s="191"/>
      <c r="G2028" s="192"/>
    </row>
    <row r="2029" spans="1:7" s="228" customFormat="1" x14ac:dyDescent="0.3">
      <c r="A2029" s="231"/>
      <c r="B2029" s="232"/>
      <c r="C2029" s="233"/>
      <c r="D2029" s="234"/>
      <c r="E2029" s="190"/>
      <c r="F2029" s="191"/>
      <c r="G2029" s="192"/>
    </row>
    <row r="2030" spans="1:7" s="228" customFormat="1" x14ac:dyDescent="0.3">
      <c r="A2030" s="231"/>
      <c r="B2030" s="232"/>
      <c r="C2030" s="233"/>
      <c r="D2030" s="234"/>
      <c r="E2030" s="190"/>
      <c r="F2030" s="191"/>
      <c r="G2030" s="192"/>
    </row>
    <row r="2031" spans="1:7" s="228" customFormat="1" x14ac:dyDescent="0.3">
      <c r="A2031" s="231"/>
      <c r="B2031" s="232"/>
      <c r="C2031" s="233"/>
      <c r="D2031" s="234"/>
      <c r="E2031" s="190"/>
      <c r="F2031" s="191"/>
      <c r="G2031" s="192"/>
    </row>
    <row r="2032" spans="1:7" s="228" customFormat="1" x14ac:dyDescent="0.3">
      <c r="A2032" s="231"/>
      <c r="B2032" s="232"/>
      <c r="C2032" s="233"/>
      <c r="D2032" s="234"/>
      <c r="E2032" s="190"/>
      <c r="F2032" s="191"/>
      <c r="G2032" s="192"/>
    </row>
    <row r="2033" spans="1:7" s="228" customFormat="1" x14ac:dyDescent="0.3">
      <c r="A2033" s="231"/>
      <c r="B2033" s="232"/>
      <c r="C2033" s="233"/>
      <c r="D2033" s="234"/>
      <c r="E2033" s="190"/>
      <c r="F2033" s="191"/>
      <c r="G2033" s="192"/>
    </row>
    <row r="2034" spans="1:7" s="228" customFormat="1" x14ac:dyDescent="0.3">
      <c r="A2034" s="231"/>
      <c r="B2034" s="232"/>
      <c r="C2034" s="233"/>
      <c r="D2034" s="234"/>
      <c r="E2034" s="190"/>
      <c r="F2034" s="191"/>
      <c r="G2034" s="192"/>
    </row>
    <row r="2035" spans="1:7" s="228" customFormat="1" x14ac:dyDescent="0.3">
      <c r="A2035" s="231"/>
      <c r="B2035" s="232"/>
      <c r="C2035" s="233"/>
      <c r="D2035" s="234"/>
      <c r="E2035" s="190"/>
      <c r="F2035" s="191"/>
      <c r="G2035" s="192"/>
    </row>
    <row r="2036" spans="1:7" s="228" customFormat="1" x14ac:dyDescent="0.3">
      <c r="A2036" s="231"/>
      <c r="B2036" s="232"/>
      <c r="C2036" s="233"/>
      <c r="D2036" s="234"/>
      <c r="E2036" s="190"/>
      <c r="F2036" s="191"/>
      <c r="G2036" s="192"/>
    </row>
    <row r="2037" spans="1:7" s="228" customFormat="1" x14ac:dyDescent="0.3">
      <c r="A2037" s="231"/>
      <c r="B2037" s="232"/>
      <c r="C2037" s="233"/>
      <c r="D2037" s="234"/>
      <c r="E2037" s="190"/>
      <c r="F2037" s="191"/>
      <c r="G2037" s="192"/>
    </row>
    <row r="2038" spans="1:7" s="228" customFormat="1" x14ac:dyDescent="0.3">
      <c r="A2038" s="231"/>
      <c r="B2038" s="232"/>
      <c r="C2038" s="233"/>
      <c r="D2038" s="234"/>
      <c r="E2038" s="190"/>
      <c r="F2038" s="191"/>
      <c r="G2038" s="192"/>
    </row>
    <row r="2039" spans="1:7" s="228" customFormat="1" x14ac:dyDescent="0.3">
      <c r="A2039" s="231"/>
      <c r="B2039" s="232"/>
      <c r="C2039" s="233"/>
      <c r="D2039" s="234"/>
      <c r="E2039" s="190"/>
      <c r="F2039" s="191"/>
      <c r="G2039" s="192"/>
    </row>
    <row r="2040" spans="1:7" s="228" customFormat="1" x14ac:dyDescent="0.3">
      <c r="A2040" s="231"/>
      <c r="B2040" s="232"/>
      <c r="C2040" s="233"/>
      <c r="D2040" s="234"/>
      <c r="E2040" s="190"/>
      <c r="F2040" s="191"/>
      <c r="G2040" s="192"/>
    </row>
    <row r="2041" spans="1:7" s="228" customFormat="1" x14ac:dyDescent="0.3">
      <c r="A2041" s="231"/>
      <c r="B2041" s="232"/>
      <c r="C2041" s="233"/>
      <c r="D2041" s="234"/>
      <c r="E2041" s="190"/>
      <c r="F2041" s="191"/>
      <c r="G2041" s="192"/>
    </row>
    <row r="2042" spans="1:7" s="228" customFormat="1" x14ac:dyDescent="0.3">
      <c r="A2042" s="231"/>
      <c r="B2042" s="232"/>
      <c r="C2042" s="233"/>
      <c r="D2042" s="234"/>
      <c r="E2042" s="190"/>
      <c r="F2042" s="191"/>
      <c r="G2042" s="192"/>
    </row>
    <row r="2043" spans="1:7" s="228" customFormat="1" x14ac:dyDescent="0.3">
      <c r="A2043" s="231"/>
      <c r="B2043" s="232"/>
      <c r="C2043" s="233"/>
      <c r="D2043" s="234"/>
      <c r="E2043" s="190"/>
      <c r="F2043" s="191"/>
      <c r="G2043" s="192"/>
    </row>
    <row r="2044" spans="1:7" s="228" customFormat="1" x14ac:dyDescent="0.3">
      <c r="A2044" s="231"/>
      <c r="B2044" s="232"/>
      <c r="C2044" s="233"/>
      <c r="D2044" s="234"/>
      <c r="E2044" s="190"/>
      <c r="F2044" s="191"/>
      <c r="G2044" s="192"/>
    </row>
    <row r="2045" spans="1:7" s="228" customFormat="1" x14ac:dyDescent="0.3">
      <c r="A2045" s="231"/>
      <c r="B2045" s="232"/>
      <c r="C2045" s="233"/>
      <c r="D2045" s="234"/>
      <c r="E2045" s="190"/>
      <c r="F2045" s="191"/>
      <c r="G2045" s="192"/>
    </row>
    <row r="2046" spans="1:7" s="228" customFormat="1" x14ac:dyDescent="0.3">
      <c r="A2046" s="231"/>
      <c r="B2046" s="232"/>
      <c r="C2046" s="233"/>
      <c r="D2046" s="234"/>
      <c r="E2046" s="190"/>
      <c r="F2046" s="191"/>
      <c r="G2046" s="192"/>
    </row>
    <row r="2047" spans="1:7" s="228" customFormat="1" x14ac:dyDescent="0.3">
      <c r="A2047" s="231"/>
      <c r="B2047" s="232"/>
      <c r="C2047" s="233"/>
      <c r="D2047" s="234"/>
      <c r="E2047" s="190"/>
      <c r="F2047" s="191"/>
      <c r="G2047" s="192"/>
    </row>
    <row r="2048" spans="1:7" s="228" customFormat="1" x14ac:dyDescent="0.3">
      <c r="A2048" s="231"/>
      <c r="B2048" s="232"/>
      <c r="C2048" s="233"/>
      <c r="D2048" s="234"/>
      <c r="E2048" s="190"/>
      <c r="F2048" s="191"/>
      <c r="G2048" s="192"/>
    </row>
    <row r="2049" spans="1:7" s="228" customFormat="1" x14ac:dyDescent="0.3">
      <c r="A2049" s="231"/>
      <c r="B2049" s="232"/>
      <c r="C2049" s="233"/>
      <c r="D2049" s="234"/>
      <c r="E2049" s="190"/>
      <c r="F2049" s="191"/>
      <c r="G2049" s="192"/>
    </row>
    <row r="2050" spans="1:7" s="228" customFormat="1" x14ac:dyDescent="0.3">
      <c r="A2050" s="231"/>
      <c r="B2050" s="232"/>
      <c r="C2050" s="233"/>
      <c r="D2050" s="234"/>
      <c r="E2050" s="190"/>
      <c r="F2050" s="191"/>
      <c r="G2050" s="192"/>
    </row>
    <row r="2051" spans="1:7" s="228" customFormat="1" x14ac:dyDescent="0.3">
      <c r="A2051" s="231"/>
      <c r="B2051" s="232"/>
      <c r="C2051" s="233"/>
      <c r="D2051" s="234"/>
      <c r="E2051" s="190"/>
      <c r="F2051" s="191"/>
      <c r="G2051" s="192"/>
    </row>
    <row r="2052" spans="1:7" s="228" customFormat="1" x14ac:dyDescent="0.3">
      <c r="A2052" s="231"/>
      <c r="B2052" s="232"/>
      <c r="C2052" s="233"/>
      <c r="D2052" s="234"/>
      <c r="E2052" s="190"/>
      <c r="F2052" s="191"/>
      <c r="G2052" s="192"/>
    </row>
    <row r="2053" spans="1:7" s="228" customFormat="1" x14ac:dyDescent="0.3">
      <c r="A2053" s="231"/>
      <c r="B2053" s="232"/>
      <c r="C2053" s="233"/>
      <c r="D2053" s="234"/>
      <c r="E2053" s="190"/>
      <c r="F2053" s="191"/>
      <c r="G2053" s="192"/>
    </row>
    <row r="2054" spans="1:7" s="228" customFormat="1" x14ac:dyDescent="0.3">
      <c r="A2054" s="231"/>
      <c r="B2054" s="232"/>
      <c r="C2054" s="233"/>
      <c r="D2054" s="234"/>
      <c r="E2054" s="190"/>
      <c r="F2054" s="191"/>
      <c r="G2054" s="192"/>
    </row>
    <row r="2055" spans="1:7" s="228" customFormat="1" x14ac:dyDescent="0.3">
      <c r="A2055" s="231"/>
      <c r="B2055" s="232"/>
      <c r="C2055" s="233"/>
      <c r="D2055" s="234"/>
      <c r="E2055" s="190"/>
      <c r="F2055" s="191"/>
      <c r="G2055" s="192"/>
    </row>
    <row r="2056" spans="1:7" s="228" customFormat="1" x14ac:dyDescent="0.3">
      <c r="A2056" s="231"/>
      <c r="B2056" s="232"/>
      <c r="C2056" s="233"/>
      <c r="D2056" s="234"/>
      <c r="E2056" s="190"/>
      <c r="F2056" s="191"/>
      <c r="G2056" s="192"/>
    </row>
    <row r="2057" spans="1:7" s="228" customFormat="1" x14ac:dyDescent="0.3">
      <c r="A2057" s="231"/>
      <c r="B2057" s="232"/>
      <c r="C2057" s="233"/>
      <c r="D2057" s="234"/>
      <c r="E2057" s="190"/>
      <c r="F2057" s="191"/>
      <c r="G2057" s="192"/>
    </row>
    <row r="2058" spans="1:7" s="228" customFormat="1" x14ac:dyDescent="0.3">
      <c r="A2058" s="231"/>
      <c r="B2058" s="232"/>
      <c r="C2058" s="233"/>
      <c r="D2058" s="234"/>
      <c r="E2058" s="190"/>
      <c r="F2058" s="191"/>
      <c r="G2058" s="192"/>
    </row>
    <row r="2059" spans="1:7" s="228" customFormat="1" x14ac:dyDescent="0.3">
      <c r="A2059" s="231"/>
      <c r="B2059" s="232"/>
      <c r="C2059" s="233"/>
      <c r="D2059" s="234"/>
      <c r="E2059" s="190"/>
      <c r="F2059" s="191"/>
      <c r="G2059" s="192"/>
    </row>
    <row r="2060" spans="1:7" s="228" customFormat="1" x14ac:dyDescent="0.3">
      <c r="A2060" s="231"/>
      <c r="B2060" s="232"/>
      <c r="C2060" s="233"/>
      <c r="D2060" s="234"/>
      <c r="E2060" s="190"/>
      <c r="F2060" s="191"/>
      <c r="G2060" s="192"/>
    </row>
    <row r="2061" spans="1:7" s="228" customFormat="1" x14ac:dyDescent="0.3">
      <c r="A2061" s="231"/>
      <c r="B2061" s="232"/>
      <c r="C2061" s="233"/>
      <c r="D2061" s="234"/>
      <c r="E2061" s="190"/>
      <c r="F2061" s="191"/>
      <c r="G2061" s="192"/>
    </row>
    <row r="2062" spans="1:7" s="228" customFormat="1" x14ac:dyDescent="0.3">
      <c r="A2062" s="231"/>
      <c r="B2062" s="232"/>
      <c r="C2062" s="233"/>
      <c r="D2062" s="234"/>
      <c r="E2062" s="190"/>
      <c r="F2062" s="191"/>
      <c r="G2062" s="192"/>
    </row>
    <row r="2063" spans="1:7" s="228" customFormat="1" x14ac:dyDescent="0.3">
      <c r="A2063" s="231"/>
      <c r="B2063" s="232"/>
      <c r="C2063" s="233"/>
      <c r="D2063" s="234"/>
      <c r="E2063" s="190"/>
      <c r="F2063" s="191"/>
      <c r="G2063" s="192"/>
    </row>
    <row r="2064" spans="1:7" s="228" customFormat="1" x14ac:dyDescent="0.3">
      <c r="A2064" s="231"/>
      <c r="B2064" s="232"/>
      <c r="C2064" s="233"/>
      <c r="D2064" s="234"/>
      <c r="E2064" s="190"/>
      <c r="F2064" s="191"/>
      <c r="G2064" s="192"/>
    </row>
    <row r="2065" spans="1:7" s="228" customFormat="1" x14ac:dyDescent="0.3">
      <c r="A2065" s="231"/>
      <c r="B2065" s="232"/>
      <c r="C2065" s="233"/>
      <c r="D2065" s="234"/>
      <c r="E2065" s="190"/>
      <c r="F2065" s="191"/>
      <c r="G2065" s="192"/>
    </row>
    <row r="2066" spans="1:7" s="228" customFormat="1" x14ac:dyDescent="0.3">
      <c r="A2066" s="231"/>
      <c r="B2066" s="232"/>
      <c r="C2066" s="233"/>
      <c r="D2066" s="234"/>
      <c r="E2066" s="190"/>
      <c r="F2066" s="191"/>
      <c r="G2066" s="192"/>
    </row>
    <row r="2067" spans="1:7" s="228" customFormat="1" x14ac:dyDescent="0.3">
      <c r="A2067" s="231"/>
      <c r="B2067" s="232"/>
      <c r="C2067" s="233"/>
      <c r="D2067" s="234"/>
      <c r="E2067" s="190"/>
      <c r="F2067" s="191"/>
      <c r="G2067" s="192"/>
    </row>
    <row r="2068" spans="1:7" s="228" customFormat="1" x14ac:dyDescent="0.3">
      <c r="A2068" s="231"/>
      <c r="B2068" s="232"/>
      <c r="C2068" s="233"/>
      <c r="D2068" s="234"/>
      <c r="E2068" s="190"/>
      <c r="F2068" s="191"/>
      <c r="G2068" s="192"/>
    </row>
    <row r="2069" spans="1:7" s="228" customFormat="1" x14ac:dyDescent="0.3">
      <c r="A2069" s="231"/>
      <c r="B2069" s="232"/>
      <c r="C2069" s="233"/>
      <c r="D2069" s="234"/>
      <c r="E2069" s="190"/>
      <c r="F2069" s="191"/>
      <c r="G2069" s="192"/>
    </row>
    <row r="2070" spans="1:7" s="228" customFormat="1" x14ac:dyDescent="0.3">
      <c r="A2070" s="231"/>
      <c r="B2070" s="232"/>
      <c r="C2070" s="233"/>
      <c r="D2070" s="234"/>
      <c r="E2070" s="190"/>
      <c r="F2070" s="191"/>
      <c r="G2070" s="192"/>
    </row>
    <row r="2071" spans="1:7" s="228" customFormat="1" x14ac:dyDescent="0.3">
      <c r="A2071" s="231"/>
      <c r="B2071" s="232"/>
      <c r="C2071" s="233"/>
      <c r="D2071" s="234"/>
      <c r="E2071" s="190"/>
      <c r="F2071" s="191"/>
      <c r="G2071" s="192"/>
    </row>
    <row r="2072" spans="1:7" s="228" customFormat="1" x14ac:dyDescent="0.3">
      <c r="A2072" s="231"/>
      <c r="B2072" s="232"/>
      <c r="C2072" s="233"/>
      <c r="D2072" s="234"/>
      <c r="E2072" s="190"/>
      <c r="F2072" s="191"/>
      <c r="G2072" s="192"/>
    </row>
    <row r="2073" spans="1:7" s="228" customFormat="1" x14ac:dyDescent="0.3">
      <c r="A2073" s="231"/>
      <c r="B2073" s="232"/>
      <c r="C2073" s="233"/>
      <c r="D2073" s="234"/>
      <c r="E2073" s="190"/>
      <c r="F2073" s="191"/>
      <c r="G2073" s="192"/>
    </row>
    <row r="2074" spans="1:7" s="228" customFormat="1" x14ac:dyDescent="0.3">
      <c r="A2074" s="231"/>
      <c r="B2074" s="232"/>
      <c r="C2074" s="233"/>
      <c r="D2074" s="234"/>
      <c r="E2074" s="190"/>
      <c r="F2074" s="191"/>
      <c r="G2074" s="192"/>
    </row>
    <row r="2075" spans="1:7" s="228" customFormat="1" x14ac:dyDescent="0.3">
      <c r="A2075" s="231"/>
      <c r="B2075" s="232"/>
      <c r="C2075" s="233"/>
      <c r="D2075" s="234"/>
      <c r="E2075" s="190"/>
      <c r="F2075" s="191"/>
      <c r="G2075" s="192"/>
    </row>
    <row r="2076" spans="1:7" s="228" customFormat="1" x14ac:dyDescent="0.3">
      <c r="A2076" s="231"/>
      <c r="B2076" s="232"/>
      <c r="C2076" s="233"/>
      <c r="D2076" s="234"/>
      <c r="E2076" s="190"/>
      <c r="F2076" s="191"/>
      <c r="G2076" s="192"/>
    </row>
    <row r="2077" spans="1:7" s="228" customFormat="1" x14ac:dyDescent="0.3">
      <c r="A2077" s="231"/>
      <c r="B2077" s="232"/>
      <c r="C2077" s="233"/>
      <c r="D2077" s="234"/>
      <c r="E2077" s="190"/>
      <c r="F2077" s="191"/>
      <c r="G2077" s="192"/>
    </row>
    <row r="2078" spans="1:7" s="228" customFormat="1" x14ac:dyDescent="0.3">
      <c r="A2078" s="231"/>
      <c r="B2078" s="232"/>
      <c r="C2078" s="233"/>
      <c r="D2078" s="234"/>
      <c r="E2078" s="190"/>
      <c r="F2078" s="191"/>
      <c r="G2078" s="192"/>
    </row>
    <row r="2079" spans="1:7" s="228" customFormat="1" x14ac:dyDescent="0.3">
      <c r="A2079" s="231"/>
      <c r="B2079" s="232"/>
      <c r="C2079" s="233"/>
      <c r="D2079" s="234"/>
      <c r="E2079" s="190"/>
      <c r="F2079" s="191"/>
      <c r="G2079" s="192"/>
    </row>
    <row r="2080" spans="1:7" s="228" customFormat="1" x14ac:dyDescent="0.3">
      <c r="A2080" s="231"/>
      <c r="B2080" s="232"/>
      <c r="C2080" s="233"/>
      <c r="D2080" s="234"/>
      <c r="E2080" s="190"/>
      <c r="F2080" s="191"/>
      <c r="G2080" s="192"/>
    </row>
    <row r="2081" spans="1:7" s="228" customFormat="1" x14ac:dyDescent="0.3">
      <c r="A2081" s="231"/>
      <c r="B2081" s="232"/>
      <c r="C2081" s="233"/>
      <c r="D2081" s="234"/>
      <c r="E2081" s="190"/>
      <c r="F2081" s="191"/>
      <c r="G2081" s="192"/>
    </row>
    <row r="2082" spans="1:7" s="228" customFormat="1" x14ac:dyDescent="0.3">
      <c r="A2082" s="231"/>
      <c r="B2082" s="232"/>
      <c r="C2082" s="233"/>
      <c r="D2082" s="234"/>
      <c r="E2082" s="190"/>
      <c r="F2082" s="191"/>
      <c r="G2082" s="192"/>
    </row>
    <row r="2083" spans="1:7" s="228" customFormat="1" x14ac:dyDescent="0.3">
      <c r="A2083" s="231"/>
      <c r="B2083" s="232"/>
      <c r="C2083" s="233"/>
      <c r="D2083" s="234"/>
      <c r="E2083" s="190"/>
      <c r="F2083" s="191"/>
      <c r="G2083" s="192"/>
    </row>
    <row r="2084" spans="1:7" s="228" customFormat="1" x14ac:dyDescent="0.3">
      <c r="A2084" s="231"/>
      <c r="B2084" s="232"/>
      <c r="C2084" s="233"/>
      <c r="D2084" s="234"/>
      <c r="E2084" s="190"/>
      <c r="F2084" s="191"/>
      <c r="G2084" s="192"/>
    </row>
    <row r="2085" spans="1:7" s="228" customFormat="1" x14ac:dyDescent="0.3">
      <c r="A2085" s="231"/>
      <c r="B2085" s="232"/>
      <c r="C2085" s="233"/>
      <c r="D2085" s="234"/>
      <c r="E2085" s="190"/>
      <c r="F2085" s="191"/>
      <c r="G2085" s="192"/>
    </row>
    <row r="2086" spans="1:7" s="228" customFormat="1" x14ac:dyDescent="0.3">
      <c r="A2086" s="231"/>
      <c r="B2086" s="232"/>
      <c r="C2086" s="233"/>
      <c r="D2086" s="234"/>
      <c r="E2086" s="190"/>
      <c r="F2086" s="191"/>
      <c r="G2086" s="192"/>
    </row>
    <row r="2087" spans="1:7" s="228" customFormat="1" x14ac:dyDescent="0.3">
      <c r="A2087" s="231"/>
      <c r="B2087" s="232"/>
      <c r="C2087" s="233"/>
      <c r="D2087" s="234"/>
      <c r="E2087" s="190"/>
      <c r="F2087" s="191"/>
      <c r="G2087" s="192"/>
    </row>
    <row r="2088" spans="1:7" s="228" customFormat="1" x14ac:dyDescent="0.3">
      <c r="A2088" s="231"/>
      <c r="B2088" s="232"/>
      <c r="C2088" s="233"/>
      <c r="D2088" s="234"/>
      <c r="E2088" s="190"/>
      <c r="F2088" s="191"/>
      <c r="G2088" s="192"/>
    </row>
    <row r="2089" spans="1:7" s="228" customFormat="1" x14ac:dyDescent="0.3">
      <c r="A2089" s="231"/>
      <c r="B2089" s="232"/>
      <c r="C2089" s="233"/>
      <c r="D2089" s="234"/>
      <c r="E2089" s="190"/>
      <c r="F2089" s="191"/>
      <c r="G2089" s="192"/>
    </row>
    <row r="2090" spans="1:7" s="228" customFormat="1" x14ac:dyDescent="0.3">
      <c r="A2090" s="231"/>
      <c r="B2090" s="232"/>
      <c r="C2090" s="233"/>
      <c r="D2090" s="234"/>
      <c r="E2090" s="190"/>
      <c r="F2090" s="191"/>
      <c r="G2090" s="192"/>
    </row>
    <row r="2091" spans="1:7" s="228" customFormat="1" x14ac:dyDescent="0.3">
      <c r="A2091" s="231"/>
      <c r="B2091" s="232"/>
      <c r="C2091" s="233"/>
      <c r="D2091" s="234"/>
      <c r="E2091" s="190"/>
      <c r="F2091" s="191"/>
      <c r="G2091" s="192"/>
    </row>
    <row r="2092" spans="1:7" s="228" customFormat="1" x14ac:dyDescent="0.3">
      <c r="A2092" s="231"/>
      <c r="B2092" s="232"/>
      <c r="C2092" s="233"/>
      <c r="D2092" s="234"/>
      <c r="E2092" s="190"/>
      <c r="F2092" s="191"/>
      <c r="G2092" s="192"/>
    </row>
    <row r="2093" spans="1:7" s="228" customFormat="1" x14ac:dyDescent="0.3">
      <c r="A2093" s="231"/>
      <c r="B2093" s="232"/>
      <c r="C2093" s="233"/>
      <c r="D2093" s="234"/>
      <c r="E2093" s="190"/>
      <c r="F2093" s="191"/>
      <c r="G2093" s="192"/>
    </row>
    <row r="2094" spans="1:7" s="228" customFormat="1" x14ac:dyDescent="0.3">
      <c r="A2094" s="231"/>
      <c r="B2094" s="232"/>
      <c r="C2094" s="233"/>
      <c r="D2094" s="234"/>
      <c r="E2094" s="190"/>
      <c r="F2094" s="191"/>
      <c r="G2094" s="192"/>
    </row>
    <row r="2095" spans="1:7" s="228" customFormat="1" x14ac:dyDescent="0.3">
      <c r="A2095" s="231"/>
      <c r="B2095" s="232"/>
      <c r="C2095" s="233"/>
      <c r="D2095" s="234"/>
      <c r="E2095" s="190"/>
      <c r="F2095" s="191"/>
      <c r="G2095" s="192"/>
    </row>
    <row r="2096" spans="1:7" s="228" customFormat="1" x14ac:dyDescent="0.3">
      <c r="A2096" s="231"/>
      <c r="B2096" s="232"/>
      <c r="C2096" s="233"/>
      <c r="D2096" s="234"/>
      <c r="E2096" s="190"/>
      <c r="F2096" s="191"/>
      <c r="G2096" s="192"/>
    </row>
    <row r="2097" spans="1:7" s="228" customFormat="1" x14ac:dyDescent="0.3">
      <c r="A2097" s="231"/>
      <c r="B2097" s="232"/>
      <c r="C2097" s="233"/>
      <c r="D2097" s="234"/>
      <c r="E2097" s="190"/>
      <c r="F2097" s="191"/>
      <c r="G2097" s="192"/>
    </row>
    <row r="2098" spans="1:7" s="228" customFormat="1" x14ac:dyDescent="0.3">
      <c r="A2098" s="231"/>
      <c r="B2098" s="232"/>
      <c r="C2098" s="233"/>
      <c r="D2098" s="234"/>
      <c r="E2098" s="190"/>
      <c r="F2098" s="191"/>
      <c r="G2098" s="192"/>
    </row>
    <row r="2099" spans="1:7" s="228" customFormat="1" x14ac:dyDescent="0.3">
      <c r="A2099" s="231"/>
      <c r="B2099" s="232"/>
      <c r="C2099" s="233"/>
      <c r="D2099" s="234"/>
      <c r="E2099" s="190"/>
      <c r="F2099" s="191"/>
      <c r="G2099" s="192"/>
    </row>
    <row r="2100" spans="1:7" s="228" customFormat="1" x14ac:dyDescent="0.3">
      <c r="A2100" s="231"/>
      <c r="B2100" s="232"/>
      <c r="C2100" s="233"/>
      <c r="D2100" s="234"/>
      <c r="E2100" s="190"/>
      <c r="F2100" s="191"/>
      <c r="G2100" s="192"/>
    </row>
    <row r="2101" spans="1:7" s="228" customFormat="1" x14ac:dyDescent="0.3">
      <c r="A2101" s="231"/>
      <c r="B2101" s="232"/>
      <c r="C2101" s="233"/>
      <c r="D2101" s="234"/>
      <c r="E2101" s="190"/>
      <c r="F2101" s="191"/>
      <c r="G2101" s="192"/>
    </row>
    <row r="2102" spans="1:7" s="228" customFormat="1" x14ac:dyDescent="0.3">
      <c r="A2102" s="231"/>
      <c r="B2102" s="232"/>
      <c r="C2102" s="233"/>
      <c r="D2102" s="234"/>
      <c r="E2102" s="190"/>
      <c r="F2102" s="191"/>
      <c r="G2102" s="192"/>
    </row>
    <row r="2103" spans="1:7" s="228" customFormat="1" x14ac:dyDescent="0.3">
      <c r="A2103" s="231"/>
      <c r="B2103" s="232"/>
      <c r="C2103" s="233"/>
      <c r="D2103" s="234"/>
      <c r="E2103" s="190"/>
      <c r="F2103" s="191"/>
      <c r="G2103" s="192"/>
    </row>
    <row r="2104" spans="1:7" s="228" customFormat="1" x14ac:dyDescent="0.3">
      <c r="A2104" s="231"/>
      <c r="B2104" s="232"/>
      <c r="C2104" s="233"/>
      <c r="D2104" s="234"/>
      <c r="E2104" s="190"/>
      <c r="F2104" s="191"/>
      <c r="G2104" s="192"/>
    </row>
    <row r="2105" spans="1:7" s="228" customFormat="1" x14ac:dyDescent="0.3">
      <c r="A2105" s="231"/>
      <c r="B2105" s="232"/>
      <c r="C2105" s="233"/>
      <c r="D2105" s="234"/>
      <c r="E2105" s="190"/>
      <c r="F2105" s="191"/>
      <c r="G2105" s="192"/>
    </row>
    <row r="2106" spans="1:7" s="228" customFormat="1" x14ac:dyDescent="0.3">
      <c r="A2106" s="231"/>
      <c r="B2106" s="232"/>
      <c r="C2106" s="233"/>
      <c r="D2106" s="234"/>
      <c r="E2106" s="190"/>
      <c r="F2106" s="191"/>
      <c r="G2106" s="192"/>
    </row>
    <row r="2107" spans="1:7" s="228" customFormat="1" x14ac:dyDescent="0.3">
      <c r="A2107" s="231"/>
      <c r="B2107" s="232"/>
      <c r="C2107" s="233"/>
      <c r="D2107" s="234"/>
      <c r="E2107" s="190"/>
      <c r="F2107" s="191"/>
      <c r="G2107" s="192"/>
    </row>
    <row r="2108" spans="1:7" s="228" customFormat="1" x14ac:dyDescent="0.3">
      <c r="A2108" s="231"/>
      <c r="B2108" s="232"/>
      <c r="C2108" s="233"/>
      <c r="D2108" s="234"/>
      <c r="E2108" s="190"/>
      <c r="F2108" s="191"/>
      <c r="G2108" s="192"/>
    </row>
    <row r="2109" spans="1:7" s="228" customFormat="1" x14ac:dyDescent="0.3">
      <c r="A2109" s="231"/>
      <c r="B2109" s="232"/>
      <c r="C2109" s="233"/>
      <c r="D2109" s="234"/>
      <c r="E2109" s="190"/>
      <c r="F2109" s="191"/>
      <c r="G2109" s="192"/>
    </row>
    <row r="2110" spans="1:7" s="228" customFormat="1" x14ac:dyDescent="0.3">
      <c r="A2110" s="231"/>
      <c r="B2110" s="232"/>
      <c r="C2110" s="233"/>
      <c r="D2110" s="234"/>
      <c r="E2110" s="190"/>
      <c r="F2110" s="191"/>
      <c r="G2110" s="192"/>
    </row>
    <row r="2111" spans="1:7" s="228" customFormat="1" x14ac:dyDescent="0.3">
      <c r="A2111" s="231"/>
      <c r="B2111" s="232"/>
      <c r="C2111" s="233"/>
      <c r="D2111" s="234"/>
      <c r="E2111" s="190"/>
      <c r="F2111" s="191"/>
      <c r="G2111" s="192"/>
    </row>
    <row r="2112" spans="1:7" s="228" customFormat="1" x14ac:dyDescent="0.3">
      <c r="A2112" s="231"/>
      <c r="B2112" s="232"/>
      <c r="C2112" s="233"/>
      <c r="D2112" s="234"/>
      <c r="E2112" s="190"/>
      <c r="F2112" s="191"/>
      <c r="G2112" s="192"/>
    </row>
    <row r="2113" spans="1:7" s="228" customFormat="1" x14ac:dyDescent="0.3">
      <c r="A2113" s="231"/>
      <c r="B2113" s="232"/>
      <c r="C2113" s="233"/>
      <c r="D2113" s="234"/>
      <c r="E2113" s="190"/>
      <c r="F2113" s="191"/>
      <c r="G2113" s="192"/>
    </row>
    <row r="2114" spans="1:7" s="228" customFormat="1" x14ac:dyDescent="0.3">
      <c r="A2114" s="231"/>
      <c r="B2114" s="232"/>
      <c r="C2114" s="233"/>
      <c r="D2114" s="234"/>
      <c r="E2114" s="190"/>
      <c r="F2114" s="191"/>
      <c r="G2114" s="192"/>
    </row>
    <row r="2115" spans="1:7" s="228" customFormat="1" x14ac:dyDescent="0.3">
      <c r="A2115" s="231"/>
      <c r="B2115" s="232"/>
      <c r="C2115" s="233"/>
      <c r="D2115" s="234"/>
      <c r="E2115" s="190"/>
      <c r="F2115" s="191"/>
      <c r="G2115" s="192"/>
    </row>
    <row r="2116" spans="1:7" s="228" customFormat="1" x14ac:dyDescent="0.3">
      <c r="A2116" s="231"/>
      <c r="B2116" s="232"/>
      <c r="C2116" s="233"/>
      <c r="D2116" s="234"/>
      <c r="E2116" s="190"/>
      <c r="F2116" s="191"/>
      <c r="G2116" s="192"/>
    </row>
    <row r="2117" spans="1:7" s="228" customFormat="1" x14ac:dyDescent="0.3">
      <c r="A2117" s="231"/>
      <c r="B2117" s="232"/>
      <c r="C2117" s="233"/>
      <c r="D2117" s="234"/>
      <c r="E2117" s="190"/>
      <c r="F2117" s="191"/>
      <c r="G2117" s="192"/>
    </row>
    <row r="2118" spans="1:7" s="228" customFormat="1" x14ac:dyDescent="0.3">
      <c r="A2118" s="231"/>
      <c r="B2118" s="232"/>
      <c r="C2118" s="233"/>
      <c r="D2118" s="234"/>
      <c r="E2118" s="190"/>
      <c r="F2118" s="191"/>
      <c r="G2118" s="192"/>
    </row>
    <row r="2119" spans="1:7" s="228" customFormat="1" x14ac:dyDescent="0.3">
      <c r="A2119" s="231"/>
      <c r="B2119" s="232"/>
      <c r="C2119" s="233"/>
      <c r="D2119" s="234"/>
      <c r="E2119" s="190"/>
      <c r="F2119" s="191"/>
      <c r="G2119" s="192"/>
    </row>
    <row r="2120" spans="1:7" s="228" customFormat="1" x14ac:dyDescent="0.3">
      <c r="A2120" s="231"/>
      <c r="B2120" s="232"/>
      <c r="C2120" s="233"/>
      <c r="D2120" s="234"/>
      <c r="E2120" s="190"/>
      <c r="F2120" s="191"/>
      <c r="G2120" s="192"/>
    </row>
    <row r="2121" spans="1:7" s="228" customFormat="1" x14ac:dyDescent="0.3">
      <c r="A2121" s="231"/>
      <c r="B2121" s="232"/>
      <c r="C2121" s="233"/>
      <c r="D2121" s="234"/>
      <c r="E2121" s="190"/>
      <c r="F2121" s="191"/>
      <c r="G2121" s="192"/>
    </row>
    <row r="2122" spans="1:7" s="228" customFormat="1" x14ac:dyDescent="0.3">
      <c r="A2122" s="231"/>
      <c r="B2122" s="232"/>
      <c r="C2122" s="233"/>
      <c r="D2122" s="234"/>
      <c r="E2122" s="190"/>
      <c r="F2122" s="191"/>
      <c r="G2122" s="192"/>
    </row>
    <row r="2123" spans="1:7" s="228" customFormat="1" x14ac:dyDescent="0.3">
      <c r="A2123" s="231"/>
      <c r="B2123" s="232"/>
      <c r="C2123" s="233"/>
      <c r="D2123" s="234"/>
      <c r="E2123" s="190"/>
      <c r="F2123" s="191"/>
      <c r="G2123" s="192"/>
    </row>
    <row r="2124" spans="1:7" s="228" customFormat="1" x14ac:dyDescent="0.3">
      <c r="A2124" s="231"/>
      <c r="B2124" s="232"/>
      <c r="C2124" s="233"/>
      <c r="D2124" s="234"/>
      <c r="E2124" s="190"/>
      <c r="F2124" s="191"/>
      <c r="G2124" s="192"/>
    </row>
    <row r="2125" spans="1:7" s="228" customFormat="1" x14ac:dyDescent="0.3">
      <c r="A2125" s="231"/>
      <c r="B2125" s="232"/>
      <c r="C2125" s="233"/>
      <c r="D2125" s="234"/>
      <c r="E2125" s="190"/>
      <c r="F2125" s="191"/>
      <c r="G2125" s="192"/>
    </row>
    <row r="2126" spans="1:7" s="228" customFormat="1" x14ac:dyDescent="0.3">
      <c r="A2126" s="231"/>
      <c r="B2126" s="232"/>
      <c r="C2126" s="233"/>
      <c r="D2126" s="234"/>
      <c r="E2126" s="190"/>
      <c r="F2126" s="191"/>
      <c r="G2126" s="192"/>
    </row>
    <row r="2127" spans="1:7" s="228" customFormat="1" x14ac:dyDescent="0.3">
      <c r="A2127" s="231"/>
      <c r="B2127" s="232"/>
      <c r="C2127" s="233"/>
      <c r="D2127" s="234"/>
      <c r="E2127" s="190"/>
      <c r="F2127" s="191"/>
      <c r="G2127" s="192"/>
    </row>
    <row r="2128" spans="1:7" s="228" customFormat="1" x14ac:dyDescent="0.3">
      <c r="A2128" s="231"/>
      <c r="B2128" s="232"/>
      <c r="C2128" s="233"/>
      <c r="D2128" s="234"/>
      <c r="E2128" s="190"/>
      <c r="F2128" s="191"/>
      <c r="G2128" s="192"/>
    </row>
    <row r="2129" spans="1:7" s="228" customFormat="1" x14ac:dyDescent="0.3">
      <c r="A2129" s="231"/>
      <c r="B2129" s="232"/>
      <c r="C2129" s="233"/>
      <c r="D2129" s="234"/>
      <c r="E2129" s="190"/>
      <c r="F2129" s="191"/>
      <c r="G2129" s="192"/>
    </row>
    <row r="2130" spans="1:7" s="228" customFormat="1" x14ac:dyDescent="0.3">
      <c r="A2130" s="231"/>
      <c r="B2130" s="232"/>
      <c r="C2130" s="233"/>
      <c r="D2130" s="234"/>
      <c r="E2130" s="190"/>
      <c r="F2130" s="191"/>
      <c r="G2130" s="192"/>
    </row>
    <row r="2131" spans="1:7" s="228" customFormat="1" x14ac:dyDescent="0.3">
      <c r="A2131" s="231"/>
      <c r="B2131" s="232"/>
      <c r="C2131" s="233"/>
      <c r="D2131" s="234"/>
      <c r="E2131" s="190"/>
      <c r="F2131" s="191"/>
      <c r="G2131" s="192"/>
    </row>
    <row r="2132" spans="1:7" s="228" customFormat="1" x14ac:dyDescent="0.3">
      <c r="A2132" s="231"/>
      <c r="B2132" s="232"/>
      <c r="C2132" s="233"/>
      <c r="D2132" s="234"/>
      <c r="E2132" s="190"/>
      <c r="F2132" s="191"/>
      <c r="G2132" s="192"/>
    </row>
    <row r="2133" spans="1:7" s="228" customFormat="1" x14ac:dyDescent="0.3">
      <c r="A2133" s="231"/>
      <c r="B2133" s="232"/>
      <c r="C2133" s="233"/>
      <c r="D2133" s="234"/>
      <c r="E2133" s="190"/>
      <c r="F2133" s="191"/>
      <c r="G2133" s="192"/>
    </row>
    <row r="2134" spans="1:7" s="228" customFormat="1" x14ac:dyDescent="0.3">
      <c r="A2134" s="231"/>
      <c r="B2134" s="232"/>
      <c r="C2134" s="233"/>
      <c r="D2134" s="234"/>
      <c r="E2134" s="190"/>
      <c r="F2134" s="191"/>
      <c r="G2134" s="192"/>
    </row>
    <row r="2135" spans="1:7" s="228" customFormat="1" x14ac:dyDescent="0.3">
      <c r="A2135" s="231"/>
      <c r="B2135" s="232"/>
      <c r="C2135" s="233"/>
      <c r="D2135" s="234"/>
      <c r="E2135" s="190"/>
      <c r="F2135" s="191"/>
      <c r="G2135" s="192"/>
    </row>
    <row r="2136" spans="1:7" s="228" customFormat="1" x14ac:dyDescent="0.3">
      <c r="A2136" s="231"/>
      <c r="B2136" s="232"/>
      <c r="C2136" s="233"/>
      <c r="D2136" s="234"/>
      <c r="E2136" s="190"/>
      <c r="F2136" s="191"/>
      <c r="G2136" s="192"/>
    </row>
    <row r="2137" spans="1:7" s="228" customFormat="1" x14ac:dyDescent="0.3">
      <c r="A2137" s="231"/>
      <c r="B2137" s="232"/>
      <c r="C2137" s="233"/>
      <c r="D2137" s="234"/>
      <c r="E2137" s="190"/>
      <c r="F2137" s="191"/>
      <c r="G2137" s="192"/>
    </row>
    <row r="2138" spans="1:7" s="228" customFormat="1" x14ac:dyDescent="0.3">
      <c r="A2138" s="231"/>
      <c r="B2138" s="232"/>
      <c r="C2138" s="233"/>
      <c r="D2138" s="234"/>
      <c r="E2138" s="190"/>
      <c r="F2138" s="191"/>
      <c r="G2138" s="192"/>
    </row>
    <row r="2139" spans="1:7" s="228" customFormat="1" x14ac:dyDescent="0.3">
      <c r="A2139" s="231"/>
      <c r="B2139" s="232"/>
      <c r="C2139" s="233"/>
      <c r="D2139" s="234"/>
      <c r="E2139" s="190"/>
      <c r="F2139" s="191"/>
      <c r="G2139" s="192"/>
    </row>
    <row r="2140" spans="1:7" s="228" customFormat="1" x14ac:dyDescent="0.3">
      <c r="A2140" s="231"/>
      <c r="B2140" s="232"/>
      <c r="C2140" s="233"/>
      <c r="D2140" s="234"/>
      <c r="E2140" s="190"/>
      <c r="F2140" s="191"/>
      <c r="G2140" s="192"/>
    </row>
    <row r="2141" spans="1:7" s="228" customFormat="1" x14ac:dyDescent="0.3">
      <c r="A2141" s="231"/>
      <c r="B2141" s="232"/>
      <c r="C2141" s="233"/>
      <c r="D2141" s="234"/>
      <c r="E2141" s="190"/>
      <c r="F2141" s="191"/>
      <c r="G2141" s="192"/>
    </row>
    <row r="2142" spans="1:7" s="228" customFormat="1" x14ac:dyDescent="0.3">
      <c r="A2142" s="231"/>
      <c r="B2142" s="232"/>
      <c r="C2142" s="233"/>
      <c r="D2142" s="234"/>
      <c r="E2142" s="190"/>
      <c r="F2142" s="191"/>
      <c r="G2142" s="192"/>
    </row>
    <row r="2143" spans="1:7" s="228" customFormat="1" x14ac:dyDescent="0.3">
      <c r="A2143" s="231"/>
      <c r="B2143" s="232"/>
      <c r="C2143" s="233"/>
      <c r="D2143" s="234"/>
      <c r="E2143" s="190"/>
      <c r="F2143" s="191"/>
      <c r="G2143" s="192"/>
    </row>
    <row r="2144" spans="1:7" s="228" customFormat="1" x14ac:dyDescent="0.3">
      <c r="A2144" s="231"/>
      <c r="B2144" s="232"/>
      <c r="C2144" s="233"/>
      <c r="D2144" s="234"/>
      <c r="E2144" s="190"/>
      <c r="F2144" s="191"/>
      <c r="G2144" s="192"/>
    </row>
    <row r="2145" spans="1:7" s="228" customFormat="1" x14ac:dyDescent="0.3">
      <c r="A2145" s="231"/>
      <c r="B2145" s="232"/>
      <c r="C2145" s="233"/>
      <c r="D2145" s="234"/>
      <c r="E2145" s="190"/>
      <c r="F2145" s="191"/>
      <c r="G2145" s="192"/>
    </row>
    <row r="2146" spans="1:7" s="228" customFormat="1" x14ac:dyDescent="0.3">
      <c r="A2146" s="231"/>
      <c r="B2146" s="232"/>
      <c r="C2146" s="233"/>
      <c r="D2146" s="234"/>
      <c r="E2146" s="190"/>
      <c r="F2146" s="191"/>
      <c r="G2146" s="192"/>
    </row>
    <row r="2147" spans="1:7" s="228" customFormat="1" x14ac:dyDescent="0.3">
      <c r="A2147" s="231"/>
      <c r="B2147" s="232"/>
      <c r="C2147" s="233"/>
      <c r="D2147" s="234"/>
      <c r="E2147" s="190"/>
      <c r="F2147" s="191"/>
      <c r="G2147" s="192"/>
    </row>
    <row r="2148" spans="1:7" s="228" customFormat="1" x14ac:dyDescent="0.3">
      <c r="A2148" s="231"/>
      <c r="B2148" s="232"/>
      <c r="C2148" s="233"/>
      <c r="D2148" s="234"/>
      <c r="E2148" s="190"/>
      <c r="F2148" s="191"/>
      <c r="G2148" s="192"/>
    </row>
    <row r="2149" spans="1:7" s="228" customFormat="1" x14ac:dyDescent="0.3">
      <c r="A2149" s="231"/>
      <c r="B2149" s="232"/>
      <c r="C2149" s="233"/>
      <c r="D2149" s="234"/>
      <c r="E2149" s="190"/>
      <c r="F2149" s="191"/>
      <c r="G2149" s="192"/>
    </row>
    <row r="2150" spans="1:7" s="228" customFormat="1" x14ac:dyDescent="0.3">
      <c r="A2150" s="231"/>
      <c r="B2150" s="232"/>
      <c r="C2150" s="233"/>
      <c r="D2150" s="234"/>
      <c r="E2150" s="190"/>
      <c r="F2150" s="191"/>
      <c r="G2150" s="192"/>
    </row>
    <row r="2151" spans="1:7" s="228" customFormat="1" x14ac:dyDescent="0.3">
      <c r="A2151" s="231"/>
      <c r="B2151" s="232"/>
      <c r="C2151" s="233"/>
      <c r="D2151" s="234"/>
      <c r="E2151" s="190"/>
      <c r="F2151" s="191"/>
      <c r="G2151" s="192"/>
    </row>
    <row r="2152" spans="1:7" s="228" customFormat="1" x14ac:dyDescent="0.3">
      <c r="A2152" s="231"/>
      <c r="B2152" s="232"/>
      <c r="C2152" s="233"/>
      <c r="D2152" s="234"/>
      <c r="E2152" s="190"/>
      <c r="F2152" s="191"/>
      <c r="G2152" s="192"/>
    </row>
    <row r="2153" spans="1:7" s="228" customFormat="1" x14ac:dyDescent="0.3">
      <c r="A2153" s="231"/>
      <c r="B2153" s="232"/>
      <c r="C2153" s="233"/>
      <c r="D2153" s="234"/>
      <c r="E2153" s="190"/>
      <c r="F2153" s="191"/>
      <c r="G2153" s="192"/>
    </row>
    <row r="2154" spans="1:7" s="228" customFormat="1" x14ac:dyDescent="0.3">
      <c r="A2154" s="231"/>
      <c r="B2154" s="232"/>
      <c r="C2154" s="233"/>
      <c r="D2154" s="234"/>
      <c r="E2154" s="190"/>
      <c r="F2154" s="191"/>
      <c r="G2154" s="192"/>
    </row>
    <row r="2155" spans="1:7" s="228" customFormat="1" x14ac:dyDescent="0.3">
      <c r="A2155" s="231"/>
      <c r="B2155" s="232"/>
      <c r="C2155" s="233"/>
      <c r="D2155" s="234"/>
      <c r="E2155" s="190"/>
      <c r="F2155" s="191"/>
      <c r="G2155" s="192"/>
    </row>
    <row r="2156" spans="1:7" s="228" customFormat="1" x14ac:dyDescent="0.3">
      <c r="A2156" s="231"/>
      <c r="B2156" s="232"/>
      <c r="C2156" s="233"/>
      <c r="D2156" s="234"/>
      <c r="E2156" s="190"/>
      <c r="F2156" s="191"/>
      <c r="G2156" s="192"/>
    </row>
    <row r="2157" spans="1:7" s="228" customFormat="1" x14ac:dyDescent="0.3">
      <c r="A2157" s="231"/>
      <c r="B2157" s="232"/>
      <c r="C2157" s="233"/>
      <c r="D2157" s="234"/>
      <c r="E2157" s="190"/>
      <c r="F2157" s="191"/>
      <c r="G2157" s="192"/>
    </row>
    <row r="2158" spans="1:7" s="228" customFormat="1" x14ac:dyDescent="0.3">
      <c r="A2158" s="231"/>
      <c r="B2158" s="232"/>
      <c r="C2158" s="233"/>
      <c r="D2158" s="234"/>
      <c r="E2158" s="190"/>
      <c r="F2158" s="191"/>
      <c r="G2158" s="192"/>
    </row>
    <row r="2159" spans="1:7" s="228" customFormat="1" x14ac:dyDescent="0.3">
      <c r="A2159" s="231"/>
      <c r="B2159" s="232"/>
      <c r="C2159" s="233"/>
      <c r="D2159" s="234"/>
      <c r="E2159" s="190"/>
      <c r="F2159" s="191"/>
      <c r="G2159" s="192"/>
    </row>
    <row r="2160" spans="1:7" s="228" customFormat="1" x14ac:dyDescent="0.3">
      <c r="A2160" s="231"/>
      <c r="B2160" s="232"/>
      <c r="C2160" s="233"/>
      <c r="D2160" s="234"/>
      <c r="E2160" s="190"/>
      <c r="F2160" s="191"/>
      <c r="G2160" s="192"/>
    </row>
    <row r="2161" spans="1:7" s="228" customFormat="1" x14ac:dyDescent="0.3">
      <c r="A2161" s="231"/>
      <c r="B2161" s="232"/>
      <c r="C2161" s="233"/>
      <c r="D2161" s="234"/>
      <c r="E2161" s="190"/>
      <c r="F2161" s="191"/>
      <c r="G2161" s="192"/>
    </row>
    <row r="2162" spans="1:7" s="228" customFormat="1" x14ac:dyDescent="0.3">
      <c r="A2162" s="231"/>
      <c r="B2162" s="232"/>
      <c r="C2162" s="233"/>
      <c r="D2162" s="234"/>
      <c r="E2162" s="190"/>
      <c r="F2162" s="191"/>
      <c r="G2162" s="192"/>
    </row>
    <row r="2163" spans="1:7" s="228" customFormat="1" x14ac:dyDescent="0.3">
      <c r="A2163" s="231"/>
      <c r="B2163" s="232"/>
      <c r="C2163" s="233"/>
      <c r="D2163" s="234"/>
      <c r="E2163" s="190"/>
      <c r="F2163" s="191"/>
      <c r="G2163" s="192"/>
    </row>
    <row r="2164" spans="1:7" s="228" customFormat="1" x14ac:dyDescent="0.3">
      <c r="A2164" s="231"/>
      <c r="B2164" s="232"/>
      <c r="C2164" s="233"/>
      <c r="D2164" s="234"/>
      <c r="E2164" s="190"/>
      <c r="F2164" s="191"/>
      <c r="G2164" s="192"/>
    </row>
    <row r="2165" spans="1:7" s="228" customFormat="1" x14ac:dyDescent="0.3">
      <c r="A2165" s="231"/>
      <c r="B2165" s="232"/>
      <c r="C2165" s="233"/>
      <c r="D2165" s="234"/>
      <c r="E2165" s="190"/>
      <c r="F2165" s="191"/>
      <c r="G2165" s="192"/>
    </row>
    <row r="2166" spans="1:7" s="228" customFormat="1" x14ac:dyDescent="0.3">
      <c r="A2166" s="231"/>
      <c r="B2166" s="232"/>
      <c r="C2166" s="233"/>
      <c r="D2166" s="234"/>
      <c r="E2166" s="190"/>
      <c r="F2166" s="191"/>
      <c r="G2166" s="192"/>
    </row>
    <row r="2167" spans="1:7" s="228" customFormat="1" x14ac:dyDescent="0.3">
      <c r="A2167" s="231"/>
      <c r="B2167" s="232"/>
      <c r="C2167" s="233"/>
      <c r="D2167" s="234"/>
      <c r="E2167" s="190"/>
      <c r="F2167" s="191"/>
      <c r="G2167" s="192"/>
    </row>
    <row r="2168" spans="1:7" s="228" customFormat="1" x14ac:dyDescent="0.3">
      <c r="A2168" s="231"/>
      <c r="B2168" s="232"/>
      <c r="C2168" s="233"/>
      <c r="D2168" s="234"/>
      <c r="E2168" s="190"/>
      <c r="F2168" s="191"/>
      <c r="G2168" s="192"/>
    </row>
    <row r="2169" spans="1:7" s="228" customFormat="1" x14ac:dyDescent="0.3">
      <c r="A2169" s="231"/>
      <c r="B2169" s="232"/>
      <c r="C2169" s="233"/>
      <c r="D2169" s="234"/>
      <c r="E2169" s="190"/>
      <c r="F2169" s="191"/>
      <c r="G2169" s="192"/>
    </row>
    <row r="2170" spans="1:7" s="228" customFormat="1" x14ac:dyDescent="0.3">
      <c r="A2170" s="231"/>
      <c r="B2170" s="232"/>
      <c r="C2170" s="233"/>
      <c r="D2170" s="234"/>
      <c r="E2170" s="190"/>
      <c r="F2170" s="191"/>
      <c r="G2170" s="192"/>
    </row>
    <row r="2171" spans="1:7" s="228" customFormat="1" x14ac:dyDescent="0.3">
      <c r="A2171" s="231"/>
      <c r="B2171" s="232"/>
      <c r="C2171" s="233"/>
      <c r="D2171" s="234"/>
      <c r="E2171" s="190"/>
      <c r="F2171" s="191"/>
      <c r="G2171" s="192"/>
    </row>
    <row r="2172" spans="1:7" s="228" customFormat="1" x14ac:dyDescent="0.3">
      <c r="A2172" s="231"/>
      <c r="B2172" s="232"/>
      <c r="C2172" s="233"/>
      <c r="D2172" s="234"/>
      <c r="E2172" s="190"/>
      <c r="F2172" s="191"/>
      <c r="G2172" s="192"/>
    </row>
    <row r="2173" spans="1:7" s="228" customFormat="1" x14ac:dyDescent="0.3">
      <c r="A2173" s="231"/>
      <c r="B2173" s="232"/>
      <c r="C2173" s="233"/>
      <c r="D2173" s="234"/>
      <c r="E2173" s="190"/>
      <c r="F2173" s="191"/>
      <c r="G2173" s="192"/>
    </row>
    <row r="2174" spans="1:7" s="228" customFormat="1" x14ac:dyDescent="0.3">
      <c r="A2174" s="231"/>
      <c r="B2174" s="232"/>
      <c r="C2174" s="233"/>
      <c r="D2174" s="234"/>
      <c r="E2174" s="190"/>
      <c r="F2174" s="191"/>
      <c r="G2174" s="192"/>
    </row>
    <row r="2175" spans="1:7" s="228" customFormat="1" x14ac:dyDescent="0.3">
      <c r="A2175" s="231"/>
      <c r="B2175" s="232"/>
      <c r="C2175" s="233"/>
      <c r="D2175" s="234"/>
      <c r="E2175" s="190"/>
      <c r="F2175" s="191"/>
      <c r="G2175" s="192"/>
    </row>
    <row r="2176" spans="1:7" s="228" customFormat="1" x14ac:dyDescent="0.3">
      <c r="A2176" s="231"/>
      <c r="B2176" s="232"/>
      <c r="C2176" s="233"/>
      <c r="D2176" s="234"/>
      <c r="E2176" s="190"/>
      <c r="F2176" s="191"/>
      <c r="G2176" s="192"/>
    </row>
    <row r="2177" spans="1:7" s="228" customFormat="1" x14ac:dyDescent="0.3">
      <c r="A2177" s="231"/>
      <c r="B2177" s="232"/>
      <c r="C2177" s="233"/>
      <c r="D2177" s="234"/>
      <c r="E2177" s="190"/>
      <c r="F2177" s="191"/>
      <c r="G2177" s="192"/>
    </row>
    <row r="2178" spans="1:7" s="228" customFormat="1" x14ac:dyDescent="0.3">
      <c r="A2178" s="231"/>
      <c r="B2178" s="232"/>
      <c r="C2178" s="233"/>
      <c r="D2178" s="234"/>
      <c r="E2178" s="190"/>
      <c r="F2178" s="191"/>
      <c r="G2178" s="192"/>
    </row>
    <row r="2179" spans="1:7" s="228" customFormat="1" x14ac:dyDescent="0.3">
      <c r="A2179" s="231"/>
      <c r="B2179" s="232"/>
      <c r="C2179" s="233"/>
      <c r="D2179" s="234"/>
      <c r="E2179" s="190"/>
      <c r="F2179" s="191"/>
      <c r="G2179" s="192"/>
    </row>
    <row r="2180" spans="1:7" s="228" customFormat="1" x14ac:dyDescent="0.3">
      <c r="A2180" s="231"/>
      <c r="B2180" s="232"/>
      <c r="C2180" s="233"/>
      <c r="D2180" s="234"/>
      <c r="E2180" s="190"/>
      <c r="F2180" s="191"/>
      <c r="G2180" s="192"/>
    </row>
    <row r="2181" spans="1:7" s="228" customFormat="1" x14ac:dyDescent="0.3">
      <c r="A2181" s="231"/>
      <c r="B2181" s="232"/>
      <c r="C2181" s="233"/>
      <c r="D2181" s="234"/>
      <c r="E2181" s="190"/>
      <c r="F2181" s="191"/>
      <c r="G2181" s="192"/>
    </row>
    <row r="2182" spans="1:7" s="228" customFormat="1" x14ac:dyDescent="0.3">
      <c r="A2182" s="231"/>
      <c r="B2182" s="232"/>
      <c r="C2182" s="233"/>
      <c r="D2182" s="234"/>
      <c r="E2182" s="190"/>
      <c r="F2182" s="191"/>
      <c r="G2182" s="192"/>
    </row>
    <row r="2183" spans="1:7" s="228" customFormat="1" x14ac:dyDescent="0.3">
      <c r="A2183" s="231"/>
      <c r="B2183" s="232"/>
      <c r="C2183" s="233"/>
      <c r="D2183" s="234"/>
      <c r="E2183" s="190"/>
      <c r="F2183" s="191"/>
      <c r="G2183" s="192"/>
    </row>
    <row r="2184" spans="1:7" s="228" customFormat="1" x14ac:dyDescent="0.3">
      <c r="A2184" s="231"/>
      <c r="B2184" s="232"/>
      <c r="C2184" s="233"/>
      <c r="D2184" s="234"/>
      <c r="E2184" s="190"/>
      <c r="F2184" s="191"/>
      <c r="G2184" s="192"/>
    </row>
    <row r="2185" spans="1:7" s="228" customFormat="1" x14ac:dyDescent="0.3">
      <c r="A2185" s="231"/>
      <c r="B2185" s="232"/>
      <c r="C2185" s="233"/>
      <c r="D2185" s="234"/>
      <c r="E2185" s="190"/>
      <c r="F2185" s="191"/>
      <c r="G2185" s="192"/>
    </row>
    <row r="2186" spans="1:7" s="228" customFormat="1" x14ac:dyDescent="0.3">
      <c r="A2186" s="231"/>
      <c r="B2186" s="232"/>
      <c r="C2186" s="233"/>
      <c r="D2186" s="234"/>
      <c r="E2186" s="190"/>
      <c r="F2186" s="191"/>
      <c r="G2186" s="192"/>
    </row>
    <row r="2187" spans="1:7" s="228" customFormat="1" x14ac:dyDescent="0.3">
      <c r="A2187" s="231"/>
      <c r="B2187" s="232"/>
      <c r="C2187" s="233"/>
      <c r="D2187" s="234"/>
      <c r="E2187" s="190"/>
      <c r="F2187" s="191"/>
      <c r="G2187" s="192"/>
    </row>
    <row r="2188" spans="1:7" s="228" customFormat="1" x14ac:dyDescent="0.3">
      <c r="A2188" s="231"/>
      <c r="B2188" s="232"/>
      <c r="C2188" s="233"/>
      <c r="D2188" s="234"/>
      <c r="E2188" s="190"/>
      <c r="F2188" s="191"/>
      <c r="G2188" s="192"/>
    </row>
    <row r="2189" spans="1:7" s="228" customFormat="1" x14ac:dyDescent="0.3">
      <c r="A2189" s="231"/>
      <c r="B2189" s="232"/>
      <c r="C2189" s="233"/>
      <c r="D2189" s="234"/>
      <c r="E2189" s="190"/>
      <c r="F2189" s="191"/>
      <c r="G2189" s="192"/>
    </row>
    <row r="2190" spans="1:7" s="228" customFormat="1" x14ac:dyDescent="0.3">
      <c r="A2190" s="231"/>
      <c r="B2190" s="232"/>
      <c r="C2190" s="233"/>
      <c r="D2190" s="234"/>
      <c r="E2190" s="190"/>
      <c r="F2190" s="191"/>
      <c r="G2190" s="192"/>
    </row>
    <row r="2191" spans="1:7" s="228" customFormat="1" x14ac:dyDescent="0.3">
      <c r="A2191" s="231"/>
      <c r="B2191" s="232"/>
      <c r="C2191" s="233"/>
      <c r="D2191" s="234"/>
      <c r="E2191" s="190"/>
      <c r="F2191" s="191"/>
      <c r="G2191" s="192"/>
    </row>
    <row r="2192" spans="1:7" s="228" customFormat="1" x14ac:dyDescent="0.3">
      <c r="A2192" s="231"/>
      <c r="B2192" s="232"/>
      <c r="C2192" s="233"/>
      <c r="D2192" s="234"/>
      <c r="E2192" s="190"/>
      <c r="F2192" s="191"/>
      <c r="G2192" s="192"/>
    </row>
    <row r="2193" spans="1:7" s="228" customFormat="1" x14ac:dyDescent="0.3">
      <c r="A2193" s="231"/>
      <c r="B2193" s="232"/>
      <c r="C2193" s="233"/>
      <c r="D2193" s="234"/>
      <c r="E2193" s="190"/>
      <c r="F2193" s="191"/>
      <c r="G2193" s="192"/>
    </row>
    <row r="2194" spans="1:7" s="228" customFormat="1" x14ac:dyDescent="0.3">
      <c r="A2194" s="231"/>
      <c r="B2194" s="232"/>
      <c r="C2194" s="233"/>
      <c r="D2194" s="234"/>
      <c r="E2194" s="190"/>
      <c r="F2194" s="191"/>
      <c r="G2194" s="192"/>
    </row>
    <row r="2195" spans="1:7" s="228" customFormat="1" x14ac:dyDescent="0.3">
      <c r="A2195" s="231"/>
      <c r="B2195" s="232"/>
      <c r="C2195" s="233"/>
      <c r="D2195" s="234"/>
      <c r="E2195" s="190"/>
      <c r="F2195" s="191"/>
      <c r="G2195" s="192"/>
    </row>
    <row r="2196" spans="1:7" s="228" customFormat="1" x14ac:dyDescent="0.3">
      <c r="A2196" s="231"/>
      <c r="B2196" s="232"/>
      <c r="C2196" s="233"/>
      <c r="D2196" s="234"/>
      <c r="E2196" s="190"/>
      <c r="F2196" s="191"/>
      <c r="G2196" s="192"/>
    </row>
    <row r="2197" spans="1:7" s="228" customFormat="1" x14ac:dyDescent="0.3">
      <c r="A2197" s="231"/>
      <c r="B2197" s="232"/>
      <c r="C2197" s="233"/>
      <c r="D2197" s="234"/>
      <c r="E2197" s="190"/>
      <c r="F2197" s="191"/>
      <c r="G2197" s="192"/>
    </row>
    <row r="2198" spans="1:7" s="228" customFormat="1" x14ac:dyDescent="0.3">
      <c r="A2198" s="231"/>
      <c r="B2198" s="232"/>
      <c r="C2198" s="233"/>
      <c r="D2198" s="234"/>
      <c r="E2198" s="190"/>
      <c r="F2198" s="191"/>
      <c r="G2198" s="192"/>
    </row>
    <row r="2199" spans="1:7" s="228" customFormat="1" x14ac:dyDescent="0.3">
      <c r="A2199" s="231"/>
      <c r="B2199" s="232"/>
      <c r="C2199" s="233"/>
      <c r="D2199" s="234"/>
      <c r="E2199" s="190"/>
      <c r="F2199" s="191"/>
      <c r="G2199" s="192"/>
    </row>
    <row r="2200" spans="1:7" s="228" customFormat="1" x14ac:dyDescent="0.3">
      <c r="A2200" s="231"/>
      <c r="B2200" s="232"/>
      <c r="C2200" s="233"/>
      <c r="D2200" s="234"/>
      <c r="E2200" s="190"/>
      <c r="F2200" s="191"/>
      <c r="G2200" s="192"/>
    </row>
    <row r="2201" spans="1:7" s="228" customFormat="1" x14ac:dyDescent="0.3">
      <c r="A2201" s="231"/>
      <c r="B2201" s="232"/>
      <c r="C2201" s="233"/>
      <c r="D2201" s="234"/>
      <c r="E2201" s="190"/>
      <c r="F2201" s="191"/>
      <c r="G2201" s="192"/>
    </row>
    <row r="2202" spans="1:7" s="228" customFormat="1" x14ac:dyDescent="0.3">
      <c r="A2202" s="231"/>
      <c r="B2202" s="232"/>
      <c r="C2202" s="233"/>
      <c r="D2202" s="234"/>
      <c r="E2202" s="190"/>
      <c r="F2202" s="191"/>
      <c r="G2202" s="192"/>
    </row>
    <row r="2203" spans="1:7" s="228" customFormat="1" x14ac:dyDescent="0.3">
      <c r="A2203" s="231"/>
      <c r="B2203" s="232"/>
      <c r="C2203" s="233"/>
      <c r="D2203" s="234"/>
      <c r="E2203" s="190"/>
      <c r="F2203" s="191"/>
      <c r="G2203" s="192"/>
    </row>
    <row r="2204" spans="1:7" s="228" customFormat="1" x14ac:dyDescent="0.3">
      <c r="A2204" s="231"/>
      <c r="B2204" s="232"/>
      <c r="C2204" s="233"/>
      <c r="D2204" s="234"/>
      <c r="E2204" s="190"/>
      <c r="F2204" s="191"/>
      <c r="G2204" s="192"/>
    </row>
    <row r="2205" spans="1:7" s="228" customFormat="1" x14ac:dyDescent="0.3">
      <c r="A2205" s="231"/>
      <c r="B2205" s="232"/>
      <c r="C2205" s="233"/>
      <c r="D2205" s="234"/>
      <c r="E2205" s="190"/>
      <c r="F2205" s="191"/>
      <c r="G2205" s="192"/>
    </row>
    <row r="2206" spans="1:7" s="228" customFormat="1" x14ac:dyDescent="0.3">
      <c r="A2206" s="231"/>
      <c r="B2206" s="232"/>
      <c r="C2206" s="233"/>
      <c r="D2206" s="234"/>
      <c r="E2206" s="190"/>
      <c r="F2206" s="191"/>
      <c r="G2206" s="192"/>
    </row>
    <row r="2207" spans="1:7" s="228" customFormat="1" x14ac:dyDescent="0.3">
      <c r="A2207" s="231"/>
      <c r="B2207" s="232"/>
      <c r="C2207" s="233"/>
      <c r="D2207" s="234"/>
      <c r="E2207" s="190"/>
      <c r="F2207" s="191"/>
      <c r="G2207" s="192"/>
    </row>
    <row r="2208" spans="1:7" s="228" customFormat="1" x14ac:dyDescent="0.3">
      <c r="A2208" s="231"/>
      <c r="B2208" s="232"/>
      <c r="C2208" s="233"/>
      <c r="D2208" s="234"/>
      <c r="E2208" s="190"/>
      <c r="F2208" s="191"/>
      <c r="G2208" s="192"/>
    </row>
    <row r="2209" spans="1:7" s="228" customFormat="1" x14ac:dyDescent="0.3">
      <c r="A2209" s="231"/>
      <c r="B2209" s="232"/>
      <c r="C2209" s="233"/>
      <c r="D2209" s="234"/>
      <c r="E2209" s="190"/>
      <c r="F2209" s="191"/>
      <c r="G2209" s="192"/>
    </row>
    <row r="2210" spans="1:7" s="228" customFormat="1" x14ac:dyDescent="0.3">
      <c r="A2210" s="231"/>
      <c r="B2210" s="232"/>
      <c r="C2210" s="233"/>
      <c r="D2210" s="234"/>
      <c r="E2210" s="190"/>
      <c r="F2210" s="191"/>
      <c r="G2210" s="192"/>
    </row>
    <row r="2211" spans="1:7" s="228" customFormat="1" x14ac:dyDescent="0.3">
      <c r="A2211" s="231"/>
      <c r="B2211" s="232"/>
      <c r="C2211" s="233"/>
      <c r="D2211" s="234"/>
      <c r="E2211" s="190"/>
      <c r="F2211" s="191"/>
      <c r="G2211" s="192"/>
    </row>
    <row r="2212" spans="1:7" s="228" customFormat="1" x14ac:dyDescent="0.3">
      <c r="A2212" s="231"/>
      <c r="B2212" s="232"/>
      <c r="C2212" s="233"/>
      <c r="D2212" s="234"/>
      <c r="E2212" s="190"/>
      <c r="F2212" s="191"/>
      <c r="G2212" s="192"/>
    </row>
    <row r="2213" spans="1:7" s="228" customFormat="1" x14ac:dyDescent="0.3">
      <c r="A2213" s="231"/>
      <c r="B2213" s="232"/>
      <c r="C2213" s="233"/>
      <c r="D2213" s="234"/>
      <c r="E2213" s="190"/>
      <c r="F2213" s="191"/>
      <c r="G2213" s="192"/>
    </row>
    <row r="2214" spans="1:7" s="228" customFormat="1" x14ac:dyDescent="0.3">
      <c r="A2214" s="231"/>
      <c r="B2214" s="232"/>
      <c r="C2214" s="233"/>
      <c r="D2214" s="234"/>
      <c r="E2214" s="190"/>
      <c r="F2214" s="191"/>
      <c r="G2214" s="192"/>
    </row>
    <row r="2215" spans="1:7" s="228" customFormat="1" x14ac:dyDescent="0.3">
      <c r="A2215" s="231"/>
      <c r="B2215" s="232"/>
      <c r="C2215" s="233"/>
      <c r="D2215" s="234"/>
      <c r="E2215" s="190"/>
      <c r="F2215" s="191"/>
      <c r="G2215" s="192"/>
    </row>
    <row r="2216" spans="1:7" s="228" customFormat="1" x14ac:dyDescent="0.3">
      <c r="A2216" s="231"/>
      <c r="B2216" s="232"/>
      <c r="C2216" s="233"/>
      <c r="D2216" s="234"/>
      <c r="E2216" s="190"/>
      <c r="F2216" s="191"/>
      <c r="G2216" s="192"/>
    </row>
    <row r="2217" spans="1:7" s="228" customFormat="1" x14ac:dyDescent="0.3">
      <c r="A2217" s="231"/>
      <c r="B2217" s="232"/>
      <c r="C2217" s="233"/>
      <c r="D2217" s="234"/>
      <c r="E2217" s="190"/>
      <c r="F2217" s="191"/>
      <c r="G2217" s="192"/>
    </row>
    <row r="2218" spans="1:7" s="228" customFormat="1" x14ac:dyDescent="0.3">
      <c r="A2218" s="231"/>
      <c r="B2218" s="232"/>
      <c r="C2218" s="233"/>
      <c r="D2218" s="234"/>
      <c r="E2218" s="190"/>
      <c r="F2218" s="191"/>
      <c r="G2218" s="192"/>
    </row>
    <row r="2219" spans="1:7" s="228" customFormat="1" x14ac:dyDescent="0.3">
      <c r="A2219" s="231"/>
      <c r="B2219" s="232"/>
      <c r="C2219" s="233"/>
      <c r="D2219" s="234"/>
      <c r="E2219" s="190"/>
      <c r="F2219" s="191"/>
      <c r="G2219" s="192"/>
    </row>
    <row r="2220" spans="1:7" s="228" customFormat="1" x14ac:dyDescent="0.3">
      <c r="A2220" s="231"/>
      <c r="B2220" s="232"/>
      <c r="C2220" s="233"/>
      <c r="D2220" s="234"/>
      <c r="E2220" s="190"/>
      <c r="F2220" s="191"/>
      <c r="G2220" s="192"/>
    </row>
    <row r="2221" spans="1:7" s="228" customFormat="1" x14ac:dyDescent="0.3">
      <c r="A2221" s="231"/>
      <c r="B2221" s="232"/>
      <c r="C2221" s="233"/>
      <c r="D2221" s="234"/>
      <c r="E2221" s="190"/>
      <c r="F2221" s="191"/>
      <c r="G2221" s="192"/>
    </row>
    <row r="2222" spans="1:7" s="228" customFormat="1" x14ac:dyDescent="0.3">
      <c r="A2222" s="231"/>
      <c r="B2222" s="232"/>
      <c r="C2222" s="233"/>
      <c r="D2222" s="234"/>
      <c r="E2222" s="190"/>
      <c r="F2222" s="191"/>
      <c r="G2222" s="192"/>
    </row>
    <row r="2223" spans="1:7" s="228" customFormat="1" x14ac:dyDescent="0.3">
      <c r="A2223" s="231"/>
      <c r="B2223" s="232"/>
      <c r="C2223" s="233"/>
      <c r="D2223" s="234"/>
      <c r="E2223" s="190"/>
      <c r="F2223" s="191"/>
      <c r="G2223" s="192"/>
    </row>
    <row r="2224" spans="1:7" s="228" customFormat="1" x14ac:dyDescent="0.3">
      <c r="A2224" s="231"/>
      <c r="B2224" s="232"/>
      <c r="C2224" s="233"/>
      <c r="D2224" s="234"/>
      <c r="E2224" s="190"/>
      <c r="F2224" s="191"/>
      <c r="G2224" s="192"/>
    </row>
    <row r="2225" spans="1:7" s="228" customFormat="1" x14ac:dyDescent="0.3">
      <c r="A2225" s="231"/>
      <c r="B2225" s="232"/>
      <c r="C2225" s="233"/>
      <c r="D2225" s="234"/>
      <c r="E2225" s="190"/>
      <c r="F2225" s="191"/>
      <c r="G2225" s="192"/>
    </row>
    <row r="2226" spans="1:7" s="228" customFormat="1" x14ac:dyDescent="0.3">
      <c r="A2226" s="231"/>
      <c r="B2226" s="232"/>
      <c r="C2226" s="233"/>
      <c r="D2226" s="234"/>
      <c r="E2226" s="190"/>
      <c r="F2226" s="191"/>
      <c r="G2226" s="192"/>
    </row>
    <row r="2227" spans="1:7" s="228" customFormat="1" x14ac:dyDescent="0.3">
      <c r="A2227" s="231"/>
      <c r="B2227" s="232"/>
      <c r="C2227" s="233"/>
      <c r="D2227" s="234"/>
      <c r="E2227" s="190"/>
      <c r="F2227" s="191"/>
      <c r="G2227" s="192"/>
    </row>
    <row r="2228" spans="1:7" s="228" customFormat="1" x14ac:dyDescent="0.3">
      <c r="A2228" s="231"/>
      <c r="B2228" s="232"/>
      <c r="C2228" s="233"/>
      <c r="D2228" s="234"/>
      <c r="E2228" s="190"/>
      <c r="F2228" s="191"/>
      <c r="G2228" s="192"/>
    </row>
    <row r="2229" spans="1:7" s="228" customFormat="1" x14ac:dyDescent="0.3">
      <c r="A2229" s="231"/>
      <c r="B2229" s="232"/>
      <c r="C2229" s="233"/>
      <c r="D2229" s="234"/>
      <c r="E2229" s="190"/>
      <c r="F2229" s="191"/>
      <c r="G2229" s="192"/>
    </row>
    <row r="2230" spans="1:7" s="228" customFormat="1" x14ac:dyDescent="0.3">
      <c r="A2230" s="231"/>
      <c r="B2230" s="232"/>
      <c r="C2230" s="233"/>
      <c r="D2230" s="234"/>
      <c r="E2230" s="190"/>
      <c r="F2230" s="191"/>
      <c r="G2230" s="192"/>
    </row>
    <row r="2231" spans="1:7" s="228" customFormat="1" x14ac:dyDescent="0.3">
      <c r="A2231" s="231"/>
      <c r="B2231" s="232"/>
      <c r="C2231" s="233"/>
      <c r="D2231" s="234"/>
      <c r="E2231" s="190"/>
      <c r="F2231" s="191"/>
      <c r="G2231" s="192"/>
    </row>
    <row r="2232" spans="1:7" s="228" customFormat="1" x14ac:dyDescent="0.3">
      <c r="A2232" s="231"/>
      <c r="B2232" s="232"/>
      <c r="C2232" s="233"/>
      <c r="D2232" s="234"/>
      <c r="E2232" s="190"/>
      <c r="F2232" s="191"/>
      <c r="G2232" s="192"/>
    </row>
    <row r="2233" spans="1:7" s="228" customFormat="1" x14ac:dyDescent="0.3">
      <c r="A2233" s="231"/>
      <c r="B2233" s="232"/>
      <c r="C2233" s="233"/>
      <c r="D2233" s="234"/>
      <c r="E2233" s="190"/>
      <c r="F2233" s="191"/>
      <c r="G2233" s="192"/>
    </row>
    <row r="2234" spans="1:7" s="228" customFormat="1" x14ac:dyDescent="0.3">
      <c r="A2234" s="231"/>
      <c r="B2234" s="232"/>
      <c r="C2234" s="233"/>
      <c r="D2234" s="234"/>
      <c r="E2234" s="190"/>
      <c r="F2234" s="191"/>
      <c r="G2234" s="192"/>
    </row>
    <row r="2235" spans="1:7" s="228" customFormat="1" x14ac:dyDescent="0.3">
      <c r="A2235" s="231"/>
      <c r="B2235" s="232"/>
      <c r="C2235" s="233"/>
      <c r="D2235" s="234"/>
      <c r="E2235" s="190"/>
      <c r="F2235" s="191"/>
      <c r="G2235" s="192"/>
    </row>
    <row r="2236" spans="1:7" s="228" customFormat="1" x14ac:dyDescent="0.3">
      <c r="A2236" s="231"/>
      <c r="B2236" s="232"/>
      <c r="C2236" s="233"/>
      <c r="D2236" s="234"/>
      <c r="E2236" s="190"/>
      <c r="F2236" s="191"/>
      <c r="G2236" s="192"/>
    </row>
    <row r="2237" spans="1:7" s="228" customFormat="1" x14ac:dyDescent="0.3">
      <c r="A2237" s="231"/>
      <c r="B2237" s="232"/>
      <c r="C2237" s="233"/>
      <c r="D2237" s="234"/>
      <c r="E2237" s="190"/>
      <c r="F2237" s="191"/>
      <c r="G2237" s="192"/>
    </row>
    <row r="2238" spans="1:7" s="228" customFormat="1" x14ac:dyDescent="0.3">
      <c r="A2238" s="231"/>
      <c r="B2238" s="232"/>
      <c r="C2238" s="233"/>
      <c r="D2238" s="234"/>
      <c r="E2238" s="190"/>
      <c r="F2238" s="191"/>
      <c r="G2238" s="192"/>
    </row>
    <row r="2239" spans="1:7" s="228" customFormat="1" x14ac:dyDescent="0.3">
      <c r="A2239" s="231"/>
      <c r="B2239" s="232"/>
      <c r="C2239" s="233"/>
      <c r="D2239" s="234"/>
      <c r="E2239" s="190"/>
      <c r="F2239" s="191"/>
      <c r="G2239" s="192"/>
    </row>
    <row r="2240" spans="1:7" s="228" customFormat="1" x14ac:dyDescent="0.3">
      <c r="A2240" s="231"/>
      <c r="B2240" s="232"/>
      <c r="C2240" s="233"/>
      <c r="D2240" s="234"/>
      <c r="E2240" s="190"/>
      <c r="F2240" s="191"/>
      <c r="G2240" s="192"/>
    </row>
    <row r="2241" spans="1:7" s="228" customFormat="1" x14ac:dyDescent="0.3">
      <c r="A2241" s="231"/>
      <c r="B2241" s="232"/>
      <c r="C2241" s="233"/>
      <c r="D2241" s="234"/>
      <c r="E2241" s="190"/>
      <c r="F2241" s="191"/>
      <c r="G2241" s="192"/>
    </row>
    <row r="2242" spans="1:7" s="228" customFormat="1" x14ac:dyDescent="0.3">
      <c r="A2242" s="231"/>
      <c r="B2242" s="232"/>
      <c r="C2242" s="233"/>
      <c r="D2242" s="234"/>
      <c r="E2242" s="190"/>
      <c r="F2242" s="191"/>
      <c r="G2242" s="192"/>
    </row>
    <row r="2243" spans="1:7" s="228" customFormat="1" x14ac:dyDescent="0.3">
      <c r="A2243" s="231"/>
      <c r="B2243" s="232"/>
      <c r="C2243" s="233"/>
      <c r="D2243" s="234"/>
      <c r="E2243" s="190"/>
      <c r="F2243" s="191"/>
      <c r="G2243" s="192"/>
    </row>
    <row r="2244" spans="1:7" s="228" customFormat="1" x14ac:dyDescent="0.3">
      <c r="A2244" s="231"/>
      <c r="B2244" s="232"/>
      <c r="C2244" s="233"/>
      <c r="D2244" s="234"/>
      <c r="E2244" s="190"/>
      <c r="F2244" s="191"/>
      <c r="G2244" s="192"/>
    </row>
    <row r="2245" spans="1:7" s="228" customFormat="1" x14ac:dyDescent="0.3">
      <c r="A2245" s="231"/>
      <c r="B2245" s="232"/>
      <c r="C2245" s="233"/>
      <c r="D2245" s="234"/>
      <c r="E2245" s="190"/>
      <c r="F2245" s="191"/>
      <c r="G2245" s="192"/>
    </row>
    <row r="2246" spans="1:7" s="228" customFormat="1" x14ac:dyDescent="0.3">
      <c r="A2246" s="231"/>
      <c r="B2246" s="232"/>
      <c r="C2246" s="233"/>
      <c r="D2246" s="234"/>
      <c r="E2246" s="190"/>
      <c r="F2246" s="191"/>
      <c r="G2246" s="192"/>
    </row>
    <row r="2247" spans="1:7" s="228" customFormat="1" x14ac:dyDescent="0.3">
      <c r="A2247" s="231"/>
      <c r="B2247" s="232"/>
      <c r="C2247" s="233"/>
      <c r="D2247" s="234"/>
      <c r="E2247" s="190"/>
      <c r="F2247" s="191"/>
      <c r="G2247" s="192"/>
    </row>
    <row r="2248" spans="1:7" s="228" customFormat="1" x14ac:dyDescent="0.3">
      <c r="A2248" s="231"/>
      <c r="B2248" s="232"/>
      <c r="C2248" s="233"/>
      <c r="D2248" s="234"/>
      <c r="E2248" s="190"/>
      <c r="F2248" s="191"/>
      <c r="G2248" s="192"/>
    </row>
    <row r="2249" spans="1:7" s="228" customFormat="1" x14ac:dyDescent="0.3">
      <c r="A2249" s="231"/>
      <c r="B2249" s="232"/>
      <c r="C2249" s="233"/>
      <c r="D2249" s="234"/>
      <c r="E2249" s="190"/>
      <c r="F2249" s="191"/>
      <c r="G2249" s="192"/>
    </row>
    <row r="2250" spans="1:7" s="228" customFormat="1" x14ac:dyDescent="0.3">
      <c r="A2250" s="231"/>
      <c r="B2250" s="232"/>
      <c r="C2250" s="233"/>
      <c r="D2250" s="234"/>
      <c r="E2250" s="190"/>
      <c r="F2250" s="191"/>
      <c r="G2250" s="192"/>
    </row>
    <row r="2251" spans="1:7" s="228" customFormat="1" x14ac:dyDescent="0.3">
      <c r="A2251" s="231"/>
      <c r="B2251" s="232"/>
      <c r="C2251" s="233"/>
      <c r="D2251" s="234"/>
      <c r="E2251" s="190"/>
      <c r="F2251" s="191"/>
      <c r="G2251" s="192"/>
    </row>
    <row r="2252" spans="1:7" s="228" customFormat="1" x14ac:dyDescent="0.3">
      <c r="A2252" s="231"/>
      <c r="B2252" s="232"/>
      <c r="C2252" s="233"/>
      <c r="D2252" s="234"/>
      <c r="E2252" s="190"/>
      <c r="F2252" s="191"/>
      <c r="G2252" s="192"/>
    </row>
    <row r="2253" spans="1:7" s="228" customFormat="1" x14ac:dyDescent="0.3">
      <c r="A2253" s="231"/>
      <c r="B2253" s="232"/>
      <c r="C2253" s="233"/>
      <c r="D2253" s="234"/>
      <c r="E2253" s="190"/>
      <c r="F2253" s="191"/>
      <c r="G2253" s="192"/>
    </row>
    <row r="2254" spans="1:7" s="228" customFormat="1" x14ac:dyDescent="0.3">
      <c r="A2254" s="231"/>
      <c r="B2254" s="232"/>
      <c r="C2254" s="233"/>
      <c r="D2254" s="234"/>
      <c r="E2254" s="190"/>
      <c r="F2254" s="191"/>
      <c r="G2254" s="192"/>
    </row>
    <row r="2255" spans="1:7" s="228" customFormat="1" x14ac:dyDescent="0.3">
      <c r="A2255" s="231"/>
      <c r="B2255" s="232"/>
      <c r="C2255" s="233"/>
      <c r="D2255" s="234"/>
      <c r="E2255" s="190"/>
      <c r="F2255" s="191"/>
      <c r="G2255" s="192"/>
    </row>
    <row r="2256" spans="1:7" s="228" customFormat="1" x14ac:dyDescent="0.3">
      <c r="A2256" s="231"/>
      <c r="B2256" s="232"/>
      <c r="C2256" s="233"/>
      <c r="D2256" s="234"/>
      <c r="E2256" s="190"/>
      <c r="F2256" s="191"/>
      <c r="G2256" s="192"/>
    </row>
    <row r="2257" spans="1:7" s="228" customFormat="1" x14ac:dyDescent="0.3">
      <c r="A2257" s="231"/>
      <c r="B2257" s="232"/>
      <c r="C2257" s="233"/>
      <c r="D2257" s="234"/>
      <c r="E2257" s="190"/>
      <c r="F2257" s="191"/>
      <c r="G2257" s="192"/>
    </row>
    <row r="2258" spans="1:7" s="228" customFormat="1" x14ac:dyDescent="0.3">
      <c r="A2258" s="231"/>
      <c r="B2258" s="232"/>
      <c r="C2258" s="233"/>
      <c r="D2258" s="234"/>
      <c r="E2258" s="190"/>
      <c r="F2258" s="191"/>
      <c r="G2258" s="192"/>
    </row>
    <row r="2259" spans="1:7" s="228" customFormat="1" x14ac:dyDescent="0.3">
      <c r="A2259" s="231"/>
      <c r="B2259" s="232"/>
      <c r="C2259" s="233"/>
      <c r="D2259" s="234"/>
      <c r="E2259" s="190"/>
      <c r="F2259" s="191"/>
      <c r="G2259" s="192"/>
    </row>
    <row r="2260" spans="1:7" s="228" customFormat="1" x14ac:dyDescent="0.3">
      <c r="A2260" s="231"/>
      <c r="B2260" s="232"/>
      <c r="C2260" s="233"/>
      <c r="D2260" s="234"/>
      <c r="E2260" s="190"/>
      <c r="F2260" s="191"/>
      <c r="G2260" s="192"/>
    </row>
    <row r="2261" spans="1:7" s="228" customFormat="1" x14ac:dyDescent="0.3">
      <c r="A2261" s="231"/>
      <c r="B2261" s="232"/>
      <c r="C2261" s="233"/>
      <c r="D2261" s="234"/>
      <c r="E2261" s="190"/>
      <c r="F2261" s="191"/>
      <c r="G2261" s="192"/>
    </row>
    <row r="2262" spans="1:7" s="228" customFormat="1" x14ac:dyDescent="0.3">
      <c r="A2262" s="231"/>
      <c r="B2262" s="232"/>
      <c r="C2262" s="233"/>
      <c r="D2262" s="234"/>
      <c r="E2262" s="190"/>
      <c r="F2262" s="191"/>
      <c r="G2262" s="192"/>
    </row>
    <row r="2263" spans="1:7" s="228" customFormat="1" x14ac:dyDescent="0.3">
      <c r="A2263" s="231"/>
      <c r="B2263" s="232"/>
      <c r="C2263" s="233"/>
      <c r="D2263" s="234"/>
      <c r="E2263" s="190"/>
      <c r="F2263" s="191"/>
      <c r="G2263" s="192"/>
    </row>
    <row r="2264" spans="1:7" s="228" customFormat="1" x14ac:dyDescent="0.3">
      <c r="A2264" s="231"/>
      <c r="B2264" s="232"/>
      <c r="C2264" s="233"/>
      <c r="D2264" s="234"/>
      <c r="E2264" s="190"/>
      <c r="F2264" s="191"/>
      <c r="G2264" s="192"/>
    </row>
    <row r="2265" spans="1:7" s="228" customFormat="1" x14ac:dyDescent="0.3">
      <c r="A2265" s="231"/>
      <c r="B2265" s="232"/>
      <c r="C2265" s="233"/>
      <c r="D2265" s="234"/>
      <c r="E2265" s="190"/>
      <c r="F2265" s="191"/>
      <c r="G2265" s="192"/>
    </row>
    <row r="2266" spans="1:7" s="228" customFormat="1" x14ac:dyDescent="0.3">
      <c r="A2266" s="231"/>
      <c r="B2266" s="232"/>
      <c r="C2266" s="233"/>
      <c r="D2266" s="234"/>
      <c r="E2266" s="190"/>
      <c r="F2266" s="191"/>
      <c r="G2266" s="192"/>
    </row>
    <row r="2267" spans="1:7" s="228" customFormat="1" x14ac:dyDescent="0.3">
      <c r="A2267" s="231"/>
      <c r="B2267" s="232"/>
      <c r="C2267" s="233"/>
      <c r="D2267" s="234"/>
      <c r="E2267" s="190"/>
      <c r="F2267" s="191"/>
      <c r="G2267" s="192"/>
    </row>
    <row r="2268" spans="1:7" s="228" customFormat="1" x14ac:dyDescent="0.3">
      <c r="A2268" s="231"/>
      <c r="B2268" s="232"/>
      <c r="C2268" s="233"/>
      <c r="D2268" s="234"/>
      <c r="E2268" s="190"/>
      <c r="F2268" s="191"/>
      <c r="G2268" s="192"/>
    </row>
    <row r="2269" spans="1:7" s="228" customFormat="1" x14ac:dyDescent="0.3">
      <c r="A2269" s="231"/>
      <c r="B2269" s="232"/>
      <c r="C2269" s="233"/>
      <c r="D2269" s="234"/>
      <c r="E2269" s="190"/>
      <c r="F2269" s="191"/>
      <c r="G2269" s="192"/>
    </row>
    <row r="2270" spans="1:7" s="228" customFormat="1" x14ac:dyDescent="0.3">
      <c r="A2270" s="231"/>
      <c r="B2270" s="232"/>
      <c r="C2270" s="233"/>
      <c r="D2270" s="234"/>
      <c r="E2270" s="190"/>
      <c r="F2270" s="191"/>
      <c r="G2270" s="192"/>
    </row>
    <row r="2271" spans="1:7" s="228" customFormat="1" x14ac:dyDescent="0.3">
      <c r="A2271" s="231"/>
      <c r="B2271" s="232"/>
      <c r="C2271" s="233"/>
      <c r="D2271" s="234"/>
      <c r="E2271" s="190"/>
      <c r="F2271" s="191"/>
      <c r="G2271" s="192"/>
    </row>
    <row r="2272" spans="1:7" s="228" customFormat="1" x14ac:dyDescent="0.3">
      <c r="A2272" s="231"/>
      <c r="B2272" s="232"/>
      <c r="C2272" s="233"/>
      <c r="D2272" s="234"/>
      <c r="E2272" s="190"/>
      <c r="F2272" s="191"/>
      <c r="G2272" s="192"/>
    </row>
    <row r="2273" spans="1:7" s="228" customFormat="1" x14ac:dyDescent="0.3">
      <c r="A2273" s="231"/>
      <c r="B2273" s="232"/>
      <c r="C2273" s="233"/>
      <c r="D2273" s="234"/>
      <c r="E2273" s="190"/>
      <c r="F2273" s="191"/>
      <c r="G2273" s="192"/>
    </row>
    <row r="2274" spans="1:7" s="228" customFormat="1" x14ac:dyDescent="0.3">
      <c r="A2274" s="231"/>
      <c r="B2274" s="232"/>
      <c r="C2274" s="233"/>
      <c r="D2274" s="234"/>
      <c r="E2274" s="190"/>
      <c r="F2274" s="191"/>
      <c r="G2274" s="192"/>
    </row>
    <row r="2275" spans="1:7" s="228" customFormat="1" x14ac:dyDescent="0.3">
      <c r="A2275" s="231"/>
      <c r="B2275" s="232"/>
      <c r="C2275" s="233"/>
      <c r="D2275" s="234"/>
      <c r="E2275" s="190"/>
      <c r="F2275" s="191"/>
      <c r="G2275" s="192"/>
    </row>
    <row r="2276" spans="1:7" s="228" customFormat="1" x14ac:dyDescent="0.3">
      <c r="A2276" s="231"/>
      <c r="B2276" s="232"/>
      <c r="C2276" s="233"/>
      <c r="D2276" s="234"/>
      <c r="E2276" s="190"/>
      <c r="F2276" s="191"/>
      <c r="G2276" s="192"/>
    </row>
    <row r="2277" spans="1:7" s="228" customFormat="1" x14ac:dyDescent="0.3">
      <c r="A2277" s="231"/>
      <c r="B2277" s="232"/>
      <c r="C2277" s="233"/>
      <c r="D2277" s="234"/>
      <c r="E2277" s="190"/>
      <c r="F2277" s="191"/>
      <c r="G2277" s="192"/>
    </row>
    <row r="2278" spans="1:7" s="228" customFormat="1" x14ac:dyDescent="0.3">
      <c r="A2278" s="231"/>
      <c r="B2278" s="232"/>
      <c r="C2278" s="233"/>
      <c r="D2278" s="234"/>
      <c r="E2278" s="190"/>
      <c r="F2278" s="191"/>
      <c r="G2278" s="192"/>
    </row>
    <row r="2279" spans="1:7" s="228" customFormat="1" x14ac:dyDescent="0.3">
      <c r="A2279" s="231"/>
      <c r="B2279" s="232"/>
      <c r="C2279" s="233"/>
      <c r="D2279" s="234"/>
      <c r="E2279" s="190"/>
      <c r="F2279" s="191"/>
      <c r="G2279" s="192"/>
    </row>
    <row r="2280" spans="1:7" s="228" customFormat="1" x14ac:dyDescent="0.3">
      <c r="A2280" s="231"/>
      <c r="B2280" s="232"/>
      <c r="C2280" s="233"/>
      <c r="D2280" s="234"/>
      <c r="E2280" s="190"/>
      <c r="F2280" s="191"/>
      <c r="G2280" s="192"/>
    </row>
    <row r="2281" spans="1:7" s="228" customFormat="1" x14ac:dyDescent="0.3">
      <c r="A2281" s="231"/>
      <c r="B2281" s="232"/>
      <c r="C2281" s="233"/>
      <c r="D2281" s="234"/>
      <c r="E2281" s="190"/>
      <c r="F2281" s="191"/>
      <c r="G2281" s="192"/>
    </row>
    <row r="2282" spans="1:7" s="228" customFormat="1" x14ac:dyDescent="0.3">
      <c r="A2282" s="231"/>
      <c r="B2282" s="232"/>
      <c r="C2282" s="233"/>
      <c r="D2282" s="234"/>
      <c r="E2282" s="190"/>
      <c r="F2282" s="191"/>
      <c r="G2282" s="192"/>
    </row>
    <row r="2283" spans="1:7" s="228" customFormat="1" x14ac:dyDescent="0.3">
      <c r="A2283" s="231"/>
      <c r="B2283" s="232"/>
      <c r="C2283" s="233"/>
      <c r="D2283" s="234"/>
      <c r="E2283" s="190"/>
      <c r="F2283" s="191"/>
      <c r="G2283" s="192"/>
    </row>
    <row r="2284" spans="1:7" s="228" customFormat="1" x14ac:dyDescent="0.3">
      <c r="A2284" s="231"/>
      <c r="B2284" s="232"/>
      <c r="C2284" s="233"/>
      <c r="D2284" s="234"/>
      <c r="E2284" s="190"/>
      <c r="F2284" s="191"/>
      <c r="G2284" s="192"/>
    </row>
    <row r="2285" spans="1:7" s="228" customFormat="1" x14ac:dyDescent="0.3">
      <c r="A2285" s="231"/>
      <c r="B2285" s="232"/>
      <c r="C2285" s="233"/>
      <c r="D2285" s="234"/>
      <c r="E2285" s="190"/>
      <c r="F2285" s="191"/>
      <c r="G2285" s="192"/>
    </row>
    <row r="2286" spans="1:7" s="228" customFormat="1" x14ac:dyDescent="0.3">
      <c r="A2286" s="231"/>
      <c r="B2286" s="232"/>
      <c r="C2286" s="233"/>
      <c r="D2286" s="234"/>
      <c r="E2286" s="190"/>
      <c r="F2286" s="191"/>
      <c r="G2286" s="192"/>
    </row>
    <row r="2287" spans="1:7" s="228" customFormat="1" x14ac:dyDescent="0.3">
      <c r="A2287" s="231"/>
      <c r="B2287" s="232"/>
      <c r="C2287" s="233"/>
      <c r="D2287" s="234"/>
      <c r="E2287" s="190"/>
      <c r="F2287" s="191"/>
      <c r="G2287" s="192"/>
    </row>
    <row r="2288" spans="1:7" s="228" customFormat="1" x14ac:dyDescent="0.3">
      <c r="A2288" s="231"/>
      <c r="B2288" s="232"/>
      <c r="C2288" s="233"/>
      <c r="D2288" s="234"/>
      <c r="E2288" s="190"/>
      <c r="F2288" s="191"/>
      <c r="G2288" s="192"/>
    </row>
    <row r="2289" spans="1:7" s="228" customFormat="1" x14ac:dyDescent="0.3">
      <c r="A2289" s="231"/>
      <c r="B2289" s="232"/>
      <c r="C2289" s="233"/>
      <c r="D2289" s="234"/>
      <c r="E2289" s="190"/>
      <c r="F2289" s="191"/>
      <c r="G2289" s="192"/>
    </row>
    <row r="2290" spans="1:7" s="228" customFormat="1" x14ac:dyDescent="0.3">
      <c r="A2290" s="231"/>
      <c r="B2290" s="232"/>
      <c r="C2290" s="233"/>
      <c r="D2290" s="234"/>
      <c r="E2290" s="190"/>
      <c r="F2290" s="191"/>
      <c r="G2290" s="192"/>
    </row>
    <row r="2291" spans="1:7" s="228" customFormat="1" x14ac:dyDescent="0.3">
      <c r="A2291" s="231"/>
      <c r="B2291" s="232"/>
      <c r="C2291" s="233"/>
      <c r="D2291" s="234"/>
      <c r="E2291" s="190"/>
      <c r="F2291" s="191"/>
      <c r="G2291" s="192"/>
    </row>
    <row r="2292" spans="1:7" s="228" customFormat="1" x14ac:dyDescent="0.3">
      <c r="A2292" s="231"/>
      <c r="B2292" s="232"/>
      <c r="C2292" s="233"/>
      <c r="D2292" s="234"/>
      <c r="E2292" s="190"/>
      <c r="F2292" s="191"/>
      <c r="G2292" s="192"/>
    </row>
    <row r="2293" spans="1:7" s="228" customFormat="1" x14ac:dyDescent="0.3">
      <c r="A2293" s="231"/>
      <c r="B2293" s="232"/>
      <c r="C2293" s="233"/>
      <c r="D2293" s="234"/>
      <c r="E2293" s="190"/>
      <c r="F2293" s="191"/>
      <c r="G2293" s="192"/>
    </row>
    <row r="2294" spans="1:7" s="228" customFormat="1" x14ac:dyDescent="0.3">
      <c r="A2294" s="231"/>
      <c r="B2294" s="232"/>
      <c r="C2294" s="233"/>
      <c r="D2294" s="234"/>
      <c r="E2294" s="190"/>
      <c r="F2294" s="191"/>
      <c r="G2294" s="192"/>
    </row>
    <row r="2295" spans="1:7" s="228" customFormat="1" x14ac:dyDescent="0.3">
      <c r="A2295" s="231"/>
      <c r="B2295" s="232"/>
      <c r="C2295" s="233"/>
      <c r="D2295" s="234"/>
      <c r="E2295" s="190"/>
      <c r="F2295" s="191"/>
      <c r="G2295" s="192"/>
    </row>
    <row r="2296" spans="1:7" s="228" customFormat="1" x14ac:dyDescent="0.3">
      <c r="A2296" s="231"/>
      <c r="B2296" s="232"/>
      <c r="C2296" s="233"/>
      <c r="D2296" s="234"/>
      <c r="E2296" s="190"/>
      <c r="F2296" s="191"/>
      <c r="G2296" s="192"/>
    </row>
    <row r="2297" spans="1:7" s="228" customFormat="1" x14ac:dyDescent="0.3">
      <c r="A2297" s="231"/>
      <c r="B2297" s="232"/>
      <c r="C2297" s="233"/>
      <c r="D2297" s="234"/>
      <c r="E2297" s="190"/>
      <c r="F2297" s="191"/>
      <c r="G2297" s="192"/>
    </row>
    <row r="2298" spans="1:7" s="228" customFormat="1" x14ac:dyDescent="0.3">
      <c r="A2298" s="231"/>
      <c r="B2298" s="232"/>
      <c r="C2298" s="233"/>
      <c r="D2298" s="234"/>
      <c r="E2298" s="190"/>
      <c r="F2298" s="191"/>
      <c r="G2298" s="192"/>
    </row>
    <row r="2299" spans="1:7" s="228" customFormat="1" x14ac:dyDescent="0.3">
      <c r="A2299" s="231"/>
      <c r="B2299" s="232"/>
      <c r="C2299" s="233"/>
      <c r="D2299" s="234"/>
      <c r="E2299" s="190"/>
      <c r="F2299" s="191"/>
      <c r="G2299" s="192"/>
    </row>
    <row r="2300" spans="1:7" s="228" customFormat="1" x14ac:dyDescent="0.3">
      <c r="A2300" s="231"/>
      <c r="B2300" s="232"/>
      <c r="C2300" s="233"/>
      <c r="D2300" s="234"/>
      <c r="E2300" s="190"/>
      <c r="F2300" s="191"/>
      <c r="G2300" s="192"/>
    </row>
    <row r="2301" spans="1:7" s="228" customFormat="1" x14ac:dyDescent="0.3">
      <c r="A2301" s="231"/>
      <c r="B2301" s="232"/>
      <c r="C2301" s="233"/>
      <c r="D2301" s="234"/>
      <c r="E2301" s="190"/>
      <c r="F2301" s="191"/>
      <c r="G2301" s="192"/>
    </row>
    <row r="2302" spans="1:7" s="228" customFormat="1" x14ac:dyDescent="0.3">
      <c r="A2302" s="231"/>
      <c r="B2302" s="232"/>
      <c r="C2302" s="233"/>
      <c r="D2302" s="234"/>
      <c r="E2302" s="190"/>
      <c r="F2302" s="191"/>
      <c r="G2302" s="192"/>
    </row>
    <row r="2303" spans="1:7" s="228" customFormat="1" x14ac:dyDescent="0.3">
      <c r="A2303" s="231"/>
      <c r="B2303" s="232"/>
      <c r="C2303" s="233"/>
      <c r="D2303" s="234"/>
      <c r="E2303" s="190"/>
      <c r="F2303" s="191"/>
      <c r="G2303" s="192"/>
    </row>
    <row r="2304" spans="1:7" s="228" customFormat="1" x14ac:dyDescent="0.3">
      <c r="A2304" s="231"/>
      <c r="B2304" s="232"/>
      <c r="C2304" s="233"/>
      <c r="D2304" s="234"/>
      <c r="E2304" s="190"/>
      <c r="F2304" s="191"/>
      <c r="G2304" s="192"/>
    </row>
    <row r="2305" spans="1:7" s="228" customFormat="1" x14ac:dyDescent="0.3">
      <c r="A2305" s="231"/>
      <c r="B2305" s="232"/>
      <c r="C2305" s="233"/>
      <c r="D2305" s="234"/>
      <c r="E2305" s="190"/>
      <c r="F2305" s="191"/>
      <c r="G2305" s="192"/>
    </row>
    <row r="2306" spans="1:7" s="228" customFormat="1" x14ac:dyDescent="0.3">
      <c r="A2306" s="231"/>
      <c r="B2306" s="232"/>
      <c r="C2306" s="233"/>
      <c r="D2306" s="234"/>
      <c r="E2306" s="190"/>
      <c r="F2306" s="191"/>
      <c r="G2306" s="192"/>
    </row>
    <row r="2307" spans="1:7" s="228" customFormat="1" x14ac:dyDescent="0.3">
      <c r="A2307" s="231"/>
      <c r="B2307" s="232"/>
      <c r="C2307" s="233"/>
      <c r="D2307" s="234"/>
      <c r="E2307" s="190"/>
      <c r="F2307" s="191"/>
      <c r="G2307" s="192"/>
    </row>
    <row r="2308" spans="1:7" s="228" customFormat="1" x14ac:dyDescent="0.3">
      <c r="A2308" s="231"/>
      <c r="B2308" s="232"/>
      <c r="C2308" s="233"/>
      <c r="D2308" s="234"/>
      <c r="E2308" s="190"/>
      <c r="F2308" s="191"/>
      <c r="G2308" s="192"/>
    </row>
    <row r="2309" spans="1:7" s="228" customFormat="1" x14ac:dyDescent="0.3">
      <c r="A2309" s="231"/>
      <c r="B2309" s="232"/>
      <c r="C2309" s="233"/>
      <c r="D2309" s="234"/>
      <c r="E2309" s="190"/>
      <c r="F2309" s="191"/>
      <c r="G2309" s="192"/>
    </row>
    <row r="2310" spans="1:7" s="228" customFormat="1" x14ac:dyDescent="0.3">
      <c r="A2310" s="231"/>
      <c r="B2310" s="232"/>
      <c r="C2310" s="233"/>
      <c r="D2310" s="234"/>
      <c r="E2310" s="190"/>
      <c r="F2310" s="191"/>
      <c r="G2310" s="192"/>
    </row>
    <row r="2311" spans="1:7" s="228" customFormat="1" x14ac:dyDescent="0.3">
      <c r="A2311" s="231"/>
      <c r="B2311" s="232"/>
      <c r="C2311" s="233"/>
      <c r="D2311" s="234"/>
      <c r="E2311" s="190"/>
      <c r="F2311" s="191"/>
      <c r="G2311" s="192"/>
    </row>
    <row r="2312" spans="1:7" s="228" customFormat="1" x14ac:dyDescent="0.3">
      <c r="A2312" s="231"/>
      <c r="B2312" s="232"/>
      <c r="C2312" s="233"/>
      <c r="D2312" s="234"/>
      <c r="E2312" s="190"/>
      <c r="F2312" s="191"/>
      <c r="G2312" s="192"/>
    </row>
    <row r="2313" spans="1:7" s="228" customFormat="1" x14ac:dyDescent="0.3">
      <c r="A2313" s="231"/>
      <c r="B2313" s="232"/>
      <c r="C2313" s="233"/>
      <c r="D2313" s="234"/>
      <c r="E2313" s="190"/>
      <c r="F2313" s="191"/>
      <c r="G2313" s="192"/>
    </row>
    <row r="2314" spans="1:7" s="228" customFormat="1" x14ac:dyDescent="0.3">
      <c r="A2314" s="231"/>
      <c r="B2314" s="232"/>
      <c r="C2314" s="233"/>
      <c r="D2314" s="234"/>
      <c r="E2314" s="190"/>
      <c r="F2314" s="191"/>
      <c r="G2314" s="192"/>
    </row>
    <row r="2315" spans="1:7" s="228" customFormat="1" x14ac:dyDescent="0.3">
      <c r="A2315" s="231"/>
      <c r="B2315" s="232"/>
      <c r="C2315" s="233"/>
      <c r="D2315" s="234"/>
      <c r="E2315" s="190"/>
      <c r="F2315" s="191"/>
      <c r="G2315" s="192"/>
    </row>
    <row r="2316" spans="1:7" s="228" customFormat="1" x14ac:dyDescent="0.3">
      <c r="A2316" s="231"/>
      <c r="B2316" s="232"/>
      <c r="C2316" s="233"/>
      <c r="D2316" s="234"/>
      <c r="E2316" s="190"/>
      <c r="F2316" s="191"/>
      <c r="G2316" s="192"/>
    </row>
    <row r="2317" spans="1:7" s="228" customFormat="1" x14ac:dyDescent="0.3">
      <c r="A2317" s="231"/>
      <c r="B2317" s="232"/>
      <c r="C2317" s="233"/>
      <c r="D2317" s="234"/>
      <c r="E2317" s="190"/>
      <c r="F2317" s="191"/>
      <c r="G2317" s="192"/>
    </row>
    <row r="2318" spans="1:7" s="228" customFormat="1" x14ac:dyDescent="0.3">
      <c r="A2318" s="231"/>
      <c r="B2318" s="232"/>
      <c r="C2318" s="233"/>
      <c r="D2318" s="234"/>
      <c r="E2318" s="190"/>
      <c r="F2318" s="191"/>
      <c r="G2318" s="192"/>
    </row>
    <row r="2319" spans="1:7" s="228" customFormat="1" x14ac:dyDescent="0.3">
      <c r="A2319" s="231"/>
      <c r="B2319" s="232"/>
      <c r="C2319" s="233"/>
      <c r="D2319" s="234"/>
      <c r="E2319" s="190"/>
      <c r="F2319" s="191"/>
      <c r="G2319" s="192"/>
    </row>
    <row r="2320" spans="1:7" s="228" customFormat="1" x14ac:dyDescent="0.3">
      <c r="A2320" s="231"/>
      <c r="B2320" s="232"/>
      <c r="C2320" s="233"/>
      <c r="D2320" s="234"/>
      <c r="E2320" s="190"/>
      <c r="F2320" s="191"/>
      <c r="G2320" s="192"/>
    </row>
    <row r="2321" spans="1:7" s="228" customFormat="1" x14ac:dyDescent="0.3">
      <c r="A2321" s="231"/>
      <c r="B2321" s="232"/>
      <c r="C2321" s="233"/>
      <c r="D2321" s="234"/>
      <c r="E2321" s="190"/>
      <c r="F2321" s="191"/>
      <c r="G2321" s="192"/>
    </row>
    <row r="2322" spans="1:7" s="228" customFormat="1" x14ac:dyDescent="0.3">
      <c r="A2322" s="231"/>
      <c r="B2322" s="232"/>
      <c r="C2322" s="233"/>
      <c r="D2322" s="234"/>
      <c r="E2322" s="190"/>
      <c r="F2322" s="191"/>
      <c r="G2322" s="192"/>
    </row>
    <row r="2323" spans="1:7" s="228" customFormat="1" x14ac:dyDescent="0.3">
      <c r="A2323" s="231"/>
      <c r="B2323" s="232"/>
      <c r="C2323" s="233"/>
      <c r="D2323" s="234"/>
      <c r="E2323" s="190"/>
      <c r="F2323" s="191"/>
      <c r="G2323" s="192"/>
    </row>
    <row r="2324" spans="1:7" s="228" customFormat="1" x14ac:dyDescent="0.3">
      <c r="A2324" s="231"/>
      <c r="B2324" s="232"/>
      <c r="C2324" s="233"/>
      <c r="D2324" s="234"/>
      <c r="E2324" s="190"/>
      <c r="F2324" s="191"/>
      <c r="G2324" s="192"/>
    </row>
    <row r="2325" spans="1:7" s="228" customFormat="1" x14ac:dyDescent="0.3">
      <c r="A2325" s="231"/>
      <c r="B2325" s="232"/>
      <c r="C2325" s="233"/>
      <c r="D2325" s="234"/>
      <c r="E2325" s="190"/>
      <c r="F2325" s="191"/>
      <c r="G2325" s="192"/>
    </row>
    <row r="2326" spans="1:7" s="228" customFormat="1" x14ac:dyDescent="0.3">
      <c r="A2326" s="231"/>
      <c r="B2326" s="232"/>
      <c r="C2326" s="233"/>
      <c r="D2326" s="234"/>
      <c r="E2326" s="190"/>
      <c r="F2326" s="191"/>
      <c r="G2326" s="192"/>
    </row>
    <row r="2327" spans="1:7" s="228" customFormat="1" x14ac:dyDescent="0.3">
      <c r="A2327" s="231"/>
      <c r="B2327" s="232"/>
      <c r="C2327" s="233"/>
      <c r="D2327" s="234"/>
      <c r="E2327" s="190"/>
      <c r="F2327" s="191"/>
      <c r="G2327" s="192"/>
    </row>
    <row r="2328" spans="1:7" s="228" customFormat="1" x14ac:dyDescent="0.3">
      <c r="A2328" s="231"/>
      <c r="B2328" s="232"/>
      <c r="C2328" s="233"/>
      <c r="D2328" s="234"/>
      <c r="E2328" s="190"/>
      <c r="F2328" s="191"/>
      <c r="G2328" s="192"/>
    </row>
    <row r="2329" spans="1:7" s="228" customFormat="1" x14ac:dyDescent="0.3">
      <c r="A2329" s="231"/>
      <c r="B2329" s="232"/>
      <c r="C2329" s="233"/>
      <c r="D2329" s="234"/>
      <c r="E2329" s="190"/>
      <c r="F2329" s="191"/>
      <c r="G2329" s="192"/>
    </row>
    <row r="2330" spans="1:7" s="228" customFormat="1" x14ac:dyDescent="0.3">
      <c r="A2330" s="231"/>
      <c r="B2330" s="232"/>
      <c r="C2330" s="233"/>
      <c r="D2330" s="234"/>
      <c r="E2330" s="190"/>
      <c r="F2330" s="191"/>
      <c r="G2330" s="192"/>
    </row>
    <row r="2331" spans="1:7" s="228" customFormat="1" x14ac:dyDescent="0.3">
      <c r="A2331" s="231"/>
      <c r="B2331" s="232"/>
      <c r="C2331" s="233"/>
      <c r="D2331" s="234"/>
      <c r="E2331" s="190"/>
      <c r="F2331" s="191"/>
      <c r="G2331" s="192"/>
    </row>
    <row r="2332" spans="1:7" s="228" customFormat="1" x14ac:dyDescent="0.3">
      <c r="A2332" s="231"/>
      <c r="B2332" s="232"/>
      <c r="C2332" s="233"/>
      <c r="D2332" s="234"/>
      <c r="E2332" s="190"/>
      <c r="F2332" s="191"/>
      <c r="G2332" s="192"/>
    </row>
    <row r="2333" spans="1:7" s="228" customFormat="1" x14ac:dyDescent="0.3">
      <c r="A2333" s="231"/>
      <c r="B2333" s="232"/>
      <c r="C2333" s="233"/>
      <c r="D2333" s="234"/>
      <c r="E2333" s="190"/>
      <c r="F2333" s="191"/>
      <c r="G2333" s="192"/>
    </row>
    <row r="2334" spans="1:7" s="228" customFormat="1" x14ac:dyDescent="0.3">
      <c r="A2334" s="231"/>
      <c r="B2334" s="232"/>
      <c r="C2334" s="233"/>
      <c r="D2334" s="234"/>
      <c r="E2334" s="190"/>
      <c r="F2334" s="191"/>
      <c r="G2334" s="192"/>
    </row>
    <row r="2335" spans="1:7" s="228" customFormat="1" x14ac:dyDescent="0.3">
      <c r="A2335" s="231"/>
      <c r="B2335" s="232"/>
      <c r="C2335" s="233"/>
      <c r="D2335" s="234"/>
      <c r="E2335" s="190"/>
      <c r="F2335" s="191"/>
      <c r="G2335" s="192"/>
    </row>
    <row r="2336" spans="1:7" s="228" customFormat="1" x14ac:dyDescent="0.3">
      <c r="A2336" s="231"/>
      <c r="B2336" s="232"/>
      <c r="C2336" s="233"/>
      <c r="D2336" s="234"/>
      <c r="E2336" s="190"/>
      <c r="F2336" s="191"/>
      <c r="G2336" s="192"/>
    </row>
    <row r="2337" spans="1:7" s="228" customFormat="1" x14ac:dyDescent="0.3">
      <c r="A2337" s="231"/>
      <c r="B2337" s="232"/>
      <c r="C2337" s="233"/>
      <c r="D2337" s="234"/>
      <c r="E2337" s="190"/>
      <c r="F2337" s="191"/>
      <c r="G2337" s="192"/>
    </row>
    <row r="2338" spans="1:7" s="228" customFormat="1" x14ac:dyDescent="0.3">
      <c r="A2338" s="231"/>
      <c r="B2338" s="232"/>
      <c r="C2338" s="233"/>
      <c r="D2338" s="234"/>
      <c r="E2338" s="190"/>
      <c r="F2338" s="191"/>
      <c r="G2338" s="192"/>
    </row>
    <row r="2339" spans="1:7" s="228" customFormat="1" x14ac:dyDescent="0.3">
      <c r="A2339" s="231"/>
      <c r="B2339" s="232"/>
      <c r="C2339" s="233"/>
      <c r="D2339" s="234"/>
      <c r="E2339" s="190"/>
      <c r="F2339" s="191"/>
      <c r="G2339" s="192"/>
    </row>
    <row r="2340" spans="1:7" s="228" customFormat="1" x14ac:dyDescent="0.3">
      <c r="A2340" s="231"/>
      <c r="B2340" s="232"/>
      <c r="C2340" s="233"/>
      <c r="D2340" s="234"/>
      <c r="E2340" s="190"/>
      <c r="F2340" s="191"/>
      <c r="G2340" s="192"/>
    </row>
    <row r="2341" spans="1:7" s="228" customFormat="1" x14ac:dyDescent="0.3">
      <c r="A2341" s="231"/>
      <c r="B2341" s="232"/>
      <c r="C2341" s="233"/>
      <c r="D2341" s="234"/>
      <c r="E2341" s="190"/>
      <c r="F2341" s="191"/>
      <c r="G2341" s="192"/>
    </row>
    <row r="2342" spans="1:7" s="228" customFormat="1" x14ac:dyDescent="0.3">
      <c r="A2342" s="231"/>
      <c r="B2342" s="232"/>
      <c r="C2342" s="233"/>
      <c r="D2342" s="234"/>
      <c r="E2342" s="190"/>
      <c r="F2342" s="191"/>
      <c r="G2342" s="192"/>
    </row>
    <row r="2343" spans="1:7" s="228" customFormat="1" x14ac:dyDescent="0.3">
      <c r="A2343" s="231"/>
      <c r="B2343" s="232"/>
      <c r="C2343" s="233"/>
      <c r="D2343" s="234"/>
      <c r="E2343" s="190"/>
      <c r="F2343" s="191"/>
      <c r="G2343" s="192"/>
    </row>
    <row r="2344" spans="1:7" s="228" customFormat="1" x14ac:dyDescent="0.3">
      <c r="A2344" s="231"/>
      <c r="B2344" s="232"/>
      <c r="C2344" s="233"/>
      <c r="D2344" s="234"/>
      <c r="E2344" s="190"/>
      <c r="F2344" s="191"/>
      <c r="G2344" s="192"/>
    </row>
    <row r="2345" spans="1:7" s="228" customFormat="1" x14ac:dyDescent="0.3">
      <c r="A2345" s="231"/>
      <c r="B2345" s="232"/>
      <c r="C2345" s="233"/>
      <c r="D2345" s="234"/>
      <c r="E2345" s="190"/>
      <c r="F2345" s="191"/>
      <c r="G2345" s="192"/>
    </row>
    <row r="2346" spans="1:7" s="228" customFormat="1" x14ac:dyDescent="0.3">
      <c r="A2346" s="231"/>
      <c r="B2346" s="232"/>
      <c r="C2346" s="233"/>
      <c r="D2346" s="234"/>
      <c r="E2346" s="190"/>
      <c r="F2346" s="191"/>
      <c r="G2346" s="192"/>
    </row>
    <row r="2347" spans="1:7" s="228" customFormat="1" x14ac:dyDescent="0.3">
      <c r="A2347" s="231"/>
      <c r="B2347" s="232"/>
      <c r="C2347" s="233"/>
      <c r="D2347" s="234"/>
      <c r="E2347" s="190"/>
      <c r="F2347" s="191"/>
      <c r="G2347" s="192"/>
    </row>
    <row r="2348" spans="1:7" s="228" customFormat="1" x14ac:dyDescent="0.3">
      <c r="A2348" s="231"/>
      <c r="B2348" s="232"/>
      <c r="C2348" s="233"/>
      <c r="D2348" s="234"/>
      <c r="E2348" s="190"/>
      <c r="F2348" s="191"/>
      <c r="G2348" s="192"/>
    </row>
    <row r="2349" spans="1:7" s="228" customFormat="1" x14ac:dyDescent="0.3">
      <c r="A2349" s="231"/>
      <c r="B2349" s="232"/>
      <c r="C2349" s="233"/>
      <c r="D2349" s="234"/>
      <c r="E2349" s="190"/>
      <c r="F2349" s="191"/>
      <c r="G2349" s="192"/>
    </row>
    <row r="2350" spans="1:7" s="228" customFormat="1" x14ac:dyDescent="0.3">
      <c r="A2350" s="231"/>
      <c r="B2350" s="232"/>
      <c r="C2350" s="233"/>
      <c r="D2350" s="234"/>
      <c r="E2350" s="190"/>
      <c r="F2350" s="191"/>
      <c r="G2350" s="192"/>
    </row>
    <row r="2351" spans="1:7" s="228" customFormat="1" x14ac:dyDescent="0.3">
      <c r="A2351" s="231"/>
      <c r="B2351" s="232"/>
      <c r="C2351" s="233"/>
      <c r="D2351" s="234"/>
      <c r="E2351" s="190"/>
      <c r="F2351" s="191"/>
      <c r="G2351" s="192"/>
    </row>
    <row r="2352" spans="1:7" s="228" customFormat="1" x14ac:dyDescent="0.3">
      <c r="A2352" s="231"/>
      <c r="B2352" s="232"/>
      <c r="C2352" s="233"/>
      <c r="D2352" s="234"/>
      <c r="E2352" s="190"/>
      <c r="F2352" s="191"/>
      <c r="G2352" s="192"/>
    </row>
    <row r="2353" spans="1:7" s="228" customFormat="1" x14ac:dyDescent="0.3">
      <c r="A2353" s="231"/>
      <c r="B2353" s="232"/>
      <c r="C2353" s="233"/>
      <c r="D2353" s="234"/>
      <c r="E2353" s="190"/>
      <c r="F2353" s="191"/>
      <c r="G2353" s="192"/>
    </row>
    <row r="2354" spans="1:7" s="228" customFormat="1" x14ac:dyDescent="0.3">
      <c r="A2354" s="231"/>
      <c r="B2354" s="232"/>
      <c r="C2354" s="233"/>
      <c r="D2354" s="234"/>
      <c r="E2354" s="190"/>
      <c r="F2354" s="191"/>
      <c r="G2354" s="192"/>
    </row>
    <row r="2355" spans="1:7" s="228" customFormat="1" x14ac:dyDescent="0.3">
      <c r="A2355" s="231"/>
      <c r="B2355" s="232"/>
      <c r="C2355" s="233"/>
      <c r="D2355" s="234"/>
      <c r="E2355" s="190"/>
      <c r="F2355" s="191"/>
      <c r="G2355" s="192"/>
    </row>
    <row r="2356" spans="1:7" s="228" customFormat="1" x14ac:dyDescent="0.3">
      <c r="A2356" s="231"/>
      <c r="B2356" s="232"/>
      <c r="C2356" s="233"/>
      <c r="D2356" s="234"/>
      <c r="E2356" s="190"/>
      <c r="F2356" s="191"/>
      <c r="G2356" s="192"/>
    </row>
    <row r="2357" spans="1:7" s="228" customFormat="1" x14ac:dyDescent="0.3">
      <c r="A2357" s="231"/>
      <c r="B2357" s="232"/>
      <c r="C2357" s="233"/>
      <c r="D2357" s="234"/>
      <c r="E2357" s="190"/>
      <c r="F2357" s="191"/>
      <c r="G2357" s="192"/>
    </row>
    <row r="2358" spans="1:7" s="228" customFormat="1" x14ac:dyDescent="0.3">
      <c r="A2358" s="231"/>
      <c r="B2358" s="232"/>
      <c r="C2358" s="233"/>
      <c r="D2358" s="234"/>
      <c r="E2358" s="190"/>
      <c r="F2358" s="191"/>
      <c r="G2358" s="192"/>
    </row>
    <row r="2359" spans="1:7" s="228" customFormat="1" x14ac:dyDescent="0.3">
      <c r="A2359" s="231"/>
      <c r="B2359" s="232"/>
      <c r="C2359" s="233"/>
      <c r="D2359" s="234"/>
      <c r="E2359" s="190"/>
      <c r="F2359" s="191"/>
      <c r="G2359" s="192"/>
    </row>
    <row r="2360" spans="1:7" s="228" customFormat="1" x14ac:dyDescent="0.3">
      <c r="A2360" s="231"/>
      <c r="B2360" s="232"/>
      <c r="C2360" s="233"/>
      <c r="D2360" s="234"/>
      <c r="E2360" s="190"/>
      <c r="F2360" s="191"/>
      <c r="G2360" s="192"/>
    </row>
    <row r="2361" spans="1:7" s="228" customFormat="1" x14ac:dyDescent="0.3">
      <c r="A2361" s="231"/>
      <c r="B2361" s="232"/>
      <c r="C2361" s="233"/>
      <c r="D2361" s="234"/>
      <c r="E2361" s="190"/>
      <c r="F2361" s="191"/>
      <c r="G2361" s="192"/>
    </row>
    <row r="2362" spans="1:7" s="228" customFormat="1" x14ac:dyDescent="0.3">
      <c r="A2362" s="231"/>
      <c r="B2362" s="232"/>
      <c r="C2362" s="233"/>
      <c r="D2362" s="234"/>
      <c r="E2362" s="190"/>
      <c r="F2362" s="191"/>
      <c r="G2362" s="192"/>
    </row>
    <row r="2363" spans="1:7" s="228" customFormat="1" x14ac:dyDescent="0.3">
      <c r="A2363" s="231"/>
      <c r="B2363" s="232"/>
      <c r="C2363" s="233"/>
      <c r="D2363" s="234"/>
      <c r="E2363" s="190"/>
      <c r="F2363" s="191"/>
      <c r="G2363" s="192"/>
    </row>
    <row r="2364" spans="1:7" s="228" customFormat="1" x14ac:dyDescent="0.3">
      <c r="A2364" s="231"/>
      <c r="B2364" s="232"/>
      <c r="C2364" s="233"/>
      <c r="D2364" s="234"/>
      <c r="E2364" s="190"/>
      <c r="F2364" s="191"/>
      <c r="G2364" s="192"/>
    </row>
    <row r="2365" spans="1:7" s="228" customFormat="1" x14ac:dyDescent="0.3">
      <c r="A2365" s="231"/>
      <c r="B2365" s="232"/>
      <c r="C2365" s="233"/>
      <c r="D2365" s="234"/>
      <c r="E2365" s="190"/>
      <c r="F2365" s="191"/>
      <c r="G2365" s="192"/>
    </row>
    <row r="2366" spans="1:7" s="228" customFormat="1" x14ac:dyDescent="0.3">
      <c r="A2366" s="231"/>
      <c r="B2366" s="232"/>
      <c r="C2366" s="233"/>
      <c r="D2366" s="234"/>
      <c r="E2366" s="190"/>
      <c r="F2366" s="191"/>
      <c r="G2366" s="192"/>
    </row>
    <row r="2367" spans="1:7" s="228" customFormat="1" x14ac:dyDescent="0.3">
      <c r="A2367" s="231"/>
      <c r="B2367" s="232"/>
      <c r="C2367" s="233"/>
      <c r="D2367" s="234"/>
      <c r="E2367" s="190"/>
      <c r="F2367" s="191"/>
      <c r="G2367" s="192"/>
    </row>
    <row r="2368" spans="1:7" s="228" customFormat="1" x14ac:dyDescent="0.3">
      <c r="A2368" s="231"/>
      <c r="B2368" s="232"/>
      <c r="C2368" s="233"/>
      <c r="D2368" s="234"/>
      <c r="E2368" s="190"/>
      <c r="F2368" s="191"/>
      <c r="G2368" s="192"/>
    </row>
    <row r="2369" spans="1:7" s="228" customFormat="1" x14ac:dyDescent="0.3">
      <c r="A2369" s="231"/>
      <c r="B2369" s="232"/>
      <c r="C2369" s="233"/>
      <c r="D2369" s="234"/>
      <c r="E2369" s="190"/>
      <c r="F2369" s="191"/>
      <c r="G2369" s="192"/>
    </row>
    <row r="2370" spans="1:7" s="228" customFormat="1" x14ac:dyDescent="0.3">
      <c r="A2370" s="231"/>
      <c r="B2370" s="232"/>
      <c r="C2370" s="233"/>
      <c r="D2370" s="234"/>
      <c r="E2370" s="190"/>
      <c r="F2370" s="191"/>
      <c r="G2370" s="192"/>
    </row>
    <row r="2371" spans="1:7" s="228" customFormat="1" x14ac:dyDescent="0.3">
      <c r="A2371" s="231"/>
      <c r="B2371" s="232"/>
      <c r="C2371" s="233"/>
      <c r="D2371" s="234"/>
      <c r="E2371" s="190"/>
      <c r="F2371" s="191"/>
      <c r="G2371" s="192"/>
    </row>
    <row r="2372" spans="1:7" s="228" customFormat="1" x14ac:dyDescent="0.3">
      <c r="A2372" s="231"/>
      <c r="B2372" s="232"/>
      <c r="C2372" s="233"/>
      <c r="D2372" s="234"/>
      <c r="E2372" s="190"/>
      <c r="F2372" s="191"/>
      <c r="G2372" s="192"/>
    </row>
    <row r="2373" spans="1:7" s="228" customFormat="1" x14ac:dyDescent="0.3">
      <c r="A2373" s="231"/>
      <c r="B2373" s="232"/>
      <c r="C2373" s="233"/>
      <c r="D2373" s="234"/>
      <c r="E2373" s="190"/>
      <c r="F2373" s="191"/>
      <c r="G2373" s="192"/>
    </row>
    <row r="2374" spans="1:7" s="228" customFormat="1" x14ac:dyDescent="0.3">
      <c r="A2374" s="231"/>
      <c r="B2374" s="232"/>
      <c r="C2374" s="233"/>
      <c r="D2374" s="234"/>
      <c r="E2374" s="190"/>
      <c r="F2374" s="191"/>
      <c r="G2374" s="192"/>
    </row>
    <row r="2375" spans="1:7" s="228" customFormat="1" x14ac:dyDescent="0.3">
      <c r="A2375" s="231"/>
      <c r="B2375" s="232"/>
      <c r="C2375" s="233"/>
      <c r="D2375" s="234"/>
      <c r="E2375" s="190"/>
      <c r="F2375" s="191"/>
      <c r="G2375" s="192"/>
    </row>
    <row r="2376" spans="1:7" s="228" customFormat="1" x14ac:dyDescent="0.3">
      <c r="A2376" s="231"/>
      <c r="B2376" s="232"/>
      <c r="C2376" s="233"/>
      <c r="D2376" s="234"/>
      <c r="E2376" s="190"/>
      <c r="F2376" s="191"/>
      <c r="G2376" s="192"/>
    </row>
    <row r="2377" spans="1:7" s="228" customFormat="1" x14ac:dyDescent="0.3">
      <c r="A2377" s="231"/>
      <c r="B2377" s="232"/>
      <c r="C2377" s="233"/>
      <c r="D2377" s="234"/>
      <c r="E2377" s="190"/>
      <c r="F2377" s="191"/>
      <c r="G2377" s="192"/>
    </row>
    <row r="2378" spans="1:7" s="228" customFormat="1" x14ac:dyDescent="0.3">
      <c r="A2378" s="231"/>
      <c r="B2378" s="232"/>
      <c r="C2378" s="233"/>
      <c r="D2378" s="234"/>
      <c r="E2378" s="190"/>
      <c r="F2378" s="191"/>
      <c r="G2378" s="192"/>
    </row>
    <row r="2379" spans="1:7" s="228" customFormat="1" x14ac:dyDescent="0.3">
      <c r="A2379" s="231"/>
      <c r="B2379" s="232"/>
      <c r="C2379" s="233"/>
      <c r="D2379" s="234"/>
      <c r="E2379" s="190"/>
      <c r="F2379" s="191"/>
      <c r="G2379" s="192"/>
    </row>
    <row r="2380" spans="1:7" s="228" customFormat="1" x14ac:dyDescent="0.3">
      <c r="A2380" s="231"/>
      <c r="B2380" s="232"/>
      <c r="C2380" s="233"/>
      <c r="D2380" s="234"/>
      <c r="E2380" s="190"/>
      <c r="F2380" s="191"/>
      <c r="G2380" s="192"/>
    </row>
    <row r="2381" spans="1:7" s="228" customFormat="1" x14ac:dyDescent="0.3">
      <c r="A2381" s="231"/>
      <c r="B2381" s="232"/>
      <c r="C2381" s="233"/>
      <c r="D2381" s="234"/>
      <c r="E2381" s="190"/>
      <c r="F2381" s="191"/>
      <c r="G2381" s="192"/>
    </row>
    <row r="2382" spans="1:7" s="228" customFormat="1" x14ac:dyDescent="0.3">
      <c r="A2382" s="231"/>
      <c r="B2382" s="232"/>
      <c r="C2382" s="233"/>
      <c r="D2382" s="234"/>
      <c r="E2382" s="190"/>
      <c r="F2382" s="191"/>
      <c r="G2382" s="192"/>
    </row>
    <row r="2383" spans="1:7" s="228" customFormat="1" x14ac:dyDescent="0.3">
      <c r="A2383" s="231"/>
      <c r="B2383" s="232"/>
      <c r="C2383" s="233"/>
      <c r="D2383" s="234"/>
      <c r="E2383" s="190"/>
      <c r="F2383" s="191"/>
      <c r="G2383" s="192"/>
    </row>
    <row r="2384" spans="1:7" s="228" customFormat="1" x14ac:dyDescent="0.3">
      <c r="A2384" s="231"/>
      <c r="B2384" s="232"/>
      <c r="C2384" s="233"/>
      <c r="D2384" s="234"/>
      <c r="E2384" s="190"/>
      <c r="F2384" s="191"/>
      <c r="G2384" s="192"/>
    </row>
    <row r="2385" spans="1:7" s="228" customFormat="1" x14ac:dyDescent="0.3">
      <c r="A2385" s="231"/>
      <c r="B2385" s="232"/>
      <c r="C2385" s="233"/>
      <c r="D2385" s="234"/>
      <c r="E2385" s="190"/>
      <c r="F2385" s="191"/>
      <c r="G2385" s="192"/>
    </row>
    <row r="2386" spans="1:7" s="228" customFormat="1" x14ac:dyDescent="0.3">
      <c r="A2386" s="231"/>
      <c r="B2386" s="232"/>
      <c r="C2386" s="233"/>
      <c r="D2386" s="234"/>
      <c r="E2386" s="190"/>
      <c r="F2386" s="191"/>
      <c r="G2386" s="192"/>
    </row>
    <row r="2387" spans="1:7" s="228" customFormat="1" x14ac:dyDescent="0.3">
      <c r="A2387" s="231"/>
      <c r="B2387" s="232"/>
      <c r="C2387" s="233"/>
      <c r="D2387" s="234"/>
      <c r="E2387" s="190"/>
      <c r="F2387" s="191"/>
      <c r="G2387" s="192"/>
    </row>
    <row r="2388" spans="1:7" s="228" customFormat="1" x14ac:dyDescent="0.3">
      <c r="A2388" s="231"/>
      <c r="B2388" s="232"/>
      <c r="C2388" s="233"/>
      <c r="D2388" s="234"/>
      <c r="E2388" s="190"/>
      <c r="F2388" s="191"/>
      <c r="G2388" s="192"/>
    </row>
    <row r="2389" spans="1:7" s="228" customFormat="1" x14ac:dyDescent="0.3">
      <c r="A2389" s="231"/>
      <c r="B2389" s="232"/>
      <c r="C2389" s="233"/>
      <c r="D2389" s="234"/>
      <c r="E2389" s="190"/>
      <c r="F2389" s="191"/>
      <c r="G2389" s="192"/>
    </row>
    <row r="2390" spans="1:7" s="228" customFormat="1" x14ac:dyDescent="0.3">
      <c r="A2390" s="231"/>
      <c r="B2390" s="232"/>
      <c r="C2390" s="233"/>
      <c r="D2390" s="234"/>
      <c r="E2390" s="190"/>
      <c r="F2390" s="191"/>
      <c r="G2390" s="192"/>
    </row>
    <row r="2391" spans="1:7" s="228" customFormat="1" x14ac:dyDescent="0.3">
      <c r="A2391" s="231"/>
      <c r="B2391" s="232"/>
      <c r="C2391" s="233"/>
      <c r="D2391" s="234"/>
      <c r="E2391" s="190"/>
      <c r="F2391" s="191"/>
      <c r="G2391" s="192"/>
    </row>
    <row r="2392" spans="1:7" s="228" customFormat="1" x14ac:dyDescent="0.3">
      <c r="A2392" s="231"/>
      <c r="B2392" s="232"/>
      <c r="C2392" s="233"/>
      <c r="D2392" s="234"/>
      <c r="E2392" s="190"/>
      <c r="F2392" s="191"/>
      <c r="G2392" s="192"/>
    </row>
    <row r="2393" spans="1:7" s="228" customFormat="1" x14ac:dyDescent="0.3">
      <c r="A2393" s="231"/>
      <c r="B2393" s="232"/>
      <c r="C2393" s="233"/>
      <c r="D2393" s="234"/>
      <c r="E2393" s="190"/>
      <c r="F2393" s="191"/>
      <c r="G2393" s="192"/>
    </row>
    <row r="2394" spans="1:7" s="228" customFormat="1" x14ac:dyDescent="0.3">
      <c r="A2394" s="231"/>
      <c r="B2394" s="232"/>
      <c r="C2394" s="233"/>
      <c r="D2394" s="234"/>
      <c r="E2394" s="190"/>
      <c r="F2394" s="191"/>
      <c r="G2394" s="192"/>
    </row>
    <row r="2395" spans="1:7" s="228" customFormat="1" x14ac:dyDescent="0.3">
      <c r="A2395" s="231"/>
      <c r="B2395" s="232"/>
      <c r="C2395" s="233"/>
      <c r="D2395" s="234"/>
      <c r="E2395" s="190"/>
      <c r="F2395" s="191"/>
      <c r="G2395" s="192"/>
    </row>
    <row r="2396" spans="1:7" s="228" customFormat="1" x14ac:dyDescent="0.3">
      <c r="A2396" s="231"/>
      <c r="B2396" s="232"/>
      <c r="C2396" s="233"/>
      <c r="D2396" s="234"/>
      <c r="E2396" s="190"/>
      <c r="F2396" s="191"/>
      <c r="G2396" s="192"/>
    </row>
    <row r="2397" spans="1:7" s="228" customFormat="1" x14ac:dyDescent="0.3">
      <c r="A2397" s="231"/>
      <c r="B2397" s="232"/>
      <c r="C2397" s="233"/>
      <c r="D2397" s="234"/>
      <c r="E2397" s="190"/>
      <c r="F2397" s="191"/>
      <c r="G2397" s="192"/>
    </row>
    <row r="2398" spans="1:7" s="228" customFormat="1" x14ac:dyDescent="0.3">
      <c r="A2398" s="231"/>
      <c r="B2398" s="232"/>
      <c r="C2398" s="233"/>
      <c r="D2398" s="234"/>
      <c r="E2398" s="190"/>
      <c r="F2398" s="191"/>
      <c r="G2398" s="192"/>
    </row>
    <row r="2399" spans="1:7" s="228" customFormat="1" x14ac:dyDescent="0.3">
      <c r="A2399" s="231"/>
      <c r="B2399" s="232"/>
      <c r="C2399" s="233"/>
      <c r="D2399" s="234"/>
      <c r="E2399" s="190"/>
      <c r="F2399" s="191"/>
      <c r="G2399" s="192"/>
    </row>
    <row r="2400" spans="1:7" s="228" customFormat="1" x14ac:dyDescent="0.3">
      <c r="A2400" s="231"/>
      <c r="B2400" s="232"/>
      <c r="C2400" s="233"/>
      <c r="D2400" s="234"/>
      <c r="E2400" s="190"/>
      <c r="F2400" s="191"/>
      <c r="G2400" s="192"/>
    </row>
    <row r="2401" spans="1:7" s="228" customFormat="1" x14ac:dyDescent="0.3">
      <c r="A2401" s="231"/>
      <c r="B2401" s="232"/>
      <c r="C2401" s="233"/>
      <c r="D2401" s="234"/>
      <c r="E2401" s="190"/>
      <c r="F2401" s="191"/>
      <c r="G2401" s="192"/>
    </row>
    <row r="2402" spans="1:7" s="228" customFormat="1" x14ac:dyDescent="0.3">
      <c r="A2402" s="231"/>
      <c r="B2402" s="232"/>
      <c r="C2402" s="233"/>
      <c r="D2402" s="234"/>
      <c r="E2402" s="190"/>
      <c r="F2402" s="191"/>
      <c r="G2402" s="192"/>
    </row>
    <row r="2403" spans="1:7" s="228" customFormat="1" x14ac:dyDescent="0.3">
      <c r="A2403" s="231"/>
      <c r="B2403" s="232"/>
      <c r="C2403" s="233"/>
      <c r="D2403" s="234"/>
      <c r="E2403" s="190"/>
      <c r="F2403" s="191"/>
      <c r="G2403" s="192"/>
    </row>
    <row r="2404" spans="1:7" s="228" customFormat="1" x14ac:dyDescent="0.3">
      <c r="A2404" s="231"/>
      <c r="B2404" s="232"/>
      <c r="C2404" s="233"/>
      <c r="D2404" s="234"/>
      <c r="E2404" s="190"/>
      <c r="F2404" s="191"/>
      <c r="G2404" s="192"/>
    </row>
    <row r="2405" spans="1:7" s="228" customFormat="1" x14ac:dyDescent="0.3">
      <c r="A2405" s="231"/>
      <c r="B2405" s="232"/>
      <c r="C2405" s="233"/>
      <c r="D2405" s="234"/>
      <c r="E2405" s="190"/>
      <c r="F2405" s="191"/>
      <c r="G2405" s="192"/>
    </row>
    <row r="2406" spans="1:7" s="228" customFormat="1" x14ac:dyDescent="0.3">
      <c r="A2406" s="231"/>
      <c r="B2406" s="232"/>
      <c r="C2406" s="233"/>
      <c r="D2406" s="234"/>
      <c r="E2406" s="190"/>
      <c r="F2406" s="191"/>
      <c r="G2406" s="192"/>
    </row>
    <row r="2407" spans="1:7" s="228" customFormat="1" x14ac:dyDescent="0.3">
      <c r="A2407" s="231"/>
      <c r="B2407" s="232"/>
      <c r="C2407" s="233"/>
      <c r="D2407" s="234"/>
      <c r="E2407" s="190"/>
      <c r="F2407" s="191"/>
      <c r="G2407" s="192"/>
    </row>
    <row r="2408" spans="1:7" s="228" customFormat="1" x14ac:dyDescent="0.3">
      <c r="A2408" s="231"/>
      <c r="B2408" s="232"/>
      <c r="C2408" s="233"/>
      <c r="D2408" s="234"/>
      <c r="E2408" s="190"/>
      <c r="F2408" s="191"/>
      <c r="G2408" s="192"/>
    </row>
    <row r="2409" spans="1:7" s="228" customFormat="1" x14ac:dyDescent="0.3">
      <c r="A2409" s="231"/>
      <c r="B2409" s="232"/>
      <c r="C2409" s="233"/>
      <c r="D2409" s="234"/>
      <c r="E2409" s="190"/>
      <c r="F2409" s="191"/>
      <c r="G2409" s="192"/>
    </row>
    <row r="2410" spans="1:7" s="228" customFormat="1" x14ac:dyDescent="0.3">
      <c r="A2410" s="231"/>
      <c r="B2410" s="232"/>
      <c r="C2410" s="233"/>
      <c r="D2410" s="234"/>
      <c r="E2410" s="190"/>
      <c r="F2410" s="191"/>
      <c r="G2410" s="192"/>
    </row>
    <row r="2411" spans="1:7" s="228" customFormat="1" x14ac:dyDescent="0.3">
      <c r="A2411" s="231"/>
      <c r="B2411" s="232"/>
      <c r="C2411" s="233"/>
      <c r="D2411" s="234"/>
      <c r="E2411" s="190"/>
      <c r="F2411" s="191"/>
      <c r="G2411" s="192"/>
    </row>
    <row r="2412" spans="1:7" s="228" customFormat="1" x14ac:dyDescent="0.3">
      <c r="A2412" s="231"/>
      <c r="B2412" s="232"/>
      <c r="C2412" s="233"/>
      <c r="D2412" s="234"/>
      <c r="E2412" s="190"/>
      <c r="F2412" s="191"/>
      <c r="G2412" s="192"/>
    </row>
    <row r="2413" spans="1:7" s="228" customFormat="1" x14ac:dyDescent="0.3">
      <c r="A2413" s="231"/>
      <c r="B2413" s="232"/>
      <c r="C2413" s="233"/>
      <c r="D2413" s="234"/>
      <c r="E2413" s="190"/>
      <c r="F2413" s="191"/>
      <c r="G2413" s="192"/>
    </row>
    <row r="2414" spans="1:7" s="228" customFormat="1" x14ac:dyDescent="0.3">
      <c r="A2414" s="231"/>
      <c r="B2414" s="232"/>
      <c r="C2414" s="233"/>
      <c r="D2414" s="234"/>
      <c r="E2414" s="190"/>
      <c r="F2414" s="191"/>
      <c r="G2414" s="192"/>
    </row>
    <row r="2415" spans="1:7" s="228" customFormat="1" x14ac:dyDescent="0.3">
      <c r="A2415" s="231"/>
      <c r="B2415" s="232"/>
      <c r="C2415" s="233"/>
      <c r="D2415" s="234"/>
      <c r="E2415" s="190"/>
      <c r="F2415" s="191"/>
      <c r="G2415" s="192"/>
    </row>
    <row r="2416" spans="1:7" s="228" customFormat="1" x14ac:dyDescent="0.3">
      <c r="A2416" s="231"/>
      <c r="B2416" s="232"/>
      <c r="C2416" s="233"/>
      <c r="D2416" s="234"/>
      <c r="E2416" s="190"/>
      <c r="F2416" s="191"/>
      <c r="G2416" s="192"/>
    </row>
    <row r="2417" spans="1:7" s="228" customFormat="1" x14ac:dyDescent="0.3">
      <c r="A2417" s="231"/>
      <c r="B2417" s="232"/>
      <c r="C2417" s="233"/>
      <c r="D2417" s="234"/>
      <c r="E2417" s="190"/>
      <c r="F2417" s="191"/>
      <c r="G2417" s="192"/>
    </row>
    <row r="2418" spans="1:7" s="228" customFormat="1" x14ac:dyDescent="0.3">
      <c r="A2418" s="231"/>
      <c r="B2418" s="232"/>
      <c r="C2418" s="233"/>
      <c r="D2418" s="234"/>
      <c r="E2418" s="190"/>
      <c r="F2418" s="191"/>
      <c r="G2418" s="192"/>
    </row>
    <row r="2419" spans="1:7" s="228" customFormat="1" x14ac:dyDescent="0.3">
      <c r="A2419" s="231"/>
      <c r="B2419" s="232"/>
      <c r="C2419" s="233"/>
      <c r="D2419" s="234"/>
      <c r="E2419" s="190"/>
      <c r="F2419" s="191"/>
      <c r="G2419" s="192"/>
    </row>
    <row r="2420" spans="1:7" s="228" customFormat="1" x14ac:dyDescent="0.3">
      <c r="A2420" s="231"/>
      <c r="B2420" s="232"/>
      <c r="C2420" s="233"/>
      <c r="D2420" s="234"/>
      <c r="E2420" s="190"/>
      <c r="F2420" s="191"/>
      <c r="G2420" s="19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0"/>
  <sheetViews>
    <sheetView topLeftCell="A10" zoomScale="90" zoomScaleNormal="90" workbookViewId="0">
      <selection activeCell="H199" sqref="H199"/>
    </sheetView>
  </sheetViews>
  <sheetFormatPr defaultColWidth="9.125" defaultRowHeight="20.25" x14ac:dyDescent="0.3"/>
  <cols>
    <col min="1" max="1" width="59.625" style="2" customWidth="1"/>
    <col min="2" max="2" width="9"/>
    <col min="3" max="3" width="7.875" style="187" customWidth="1"/>
    <col min="4" max="4" width="5.25" style="237" customWidth="1"/>
    <col min="5" max="5" width="3.375" style="2" customWidth="1"/>
    <col min="6" max="6" width="39" style="149" customWidth="1"/>
    <col min="7" max="7" width="2.125" style="2" customWidth="1"/>
    <col min="8" max="8" width="10" style="210" customWidth="1"/>
    <col min="9" max="9" width="9.125" style="2"/>
    <col min="10" max="11" width="10.625" customWidth="1"/>
    <col min="12" max="16384" width="9.125" style="2"/>
  </cols>
  <sheetData>
    <row r="1" spans="1:11" x14ac:dyDescent="0.3">
      <c r="D1" s="236"/>
      <c r="H1" s="192"/>
    </row>
    <row r="2" spans="1:11" x14ac:dyDescent="0.3">
      <c r="D2" s="236"/>
      <c r="H2" s="192"/>
    </row>
    <row r="3" spans="1:11" x14ac:dyDescent="0.3">
      <c r="E3" s="5"/>
      <c r="F3" s="164"/>
      <c r="G3" s="4" t="s">
        <v>5</v>
      </c>
      <c r="H3" s="192"/>
    </row>
    <row r="4" spans="1:11" x14ac:dyDescent="0.3">
      <c r="B4" s="2"/>
      <c r="C4" s="197"/>
      <c r="D4" s="238"/>
      <c r="E4" s="6"/>
      <c r="F4" s="166"/>
      <c r="G4" s="4" t="s">
        <v>5</v>
      </c>
      <c r="H4" s="203"/>
      <c r="K4" s="2"/>
    </row>
    <row r="5" spans="1:11" ht="27" x14ac:dyDescent="0.3">
      <c r="A5" s="2" t="s">
        <v>579</v>
      </c>
      <c r="B5" s="2" t="s">
        <v>0</v>
      </c>
      <c r="C5" s="204" t="s">
        <v>282</v>
      </c>
      <c r="D5" s="239" t="s">
        <v>539</v>
      </c>
      <c r="E5" s="245" t="s">
        <v>610</v>
      </c>
      <c r="F5" s="235" t="s">
        <v>609</v>
      </c>
      <c r="G5" s="4" t="s">
        <v>5</v>
      </c>
      <c r="H5" s="210">
        <v>15</v>
      </c>
      <c r="I5" s="2" t="s">
        <v>2</v>
      </c>
      <c r="K5" s="2" t="str">
        <f t="shared" ref="K5:K68" si="0">CONCATENATE(A5,B5&amp;C5&amp;D5,E5,F5,G5,H5,I5)</f>
        <v>INSERT INTO [dbo].[tblGiaBan]([MaMatH],[MaKH],[GiaBan])VALUES ('MSP2F01','KH001'',15)</v>
      </c>
    </row>
    <row r="6" spans="1:11" ht="27" x14ac:dyDescent="0.3">
      <c r="A6" s="2" t="s">
        <v>579</v>
      </c>
      <c r="B6" s="2" t="s">
        <v>0</v>
      </c>
      <c r="C6" s="204" t="s">
        <v>282</v>
      </c>
      <c r="D6" s="239" t="s">
        <v>540</v>
      </c>
      <c r="E6" s="245" t="s">
        <v>610</v>
      </c>
      <c r="F6" s="166" t="s">
        <v>580</v>
      </c>
      <c r="G6" s="4" t="s">
        <v>5</v>
      </c>
      <c r="H6" s="210">
        <v>12</v>
      </c>
      <c r="I6" s="2" t="s">
        <v>2</v>
      </c>
      <c r="K6" s="2" t="str">
        <f t="shared" si="0"/>
        <v>INSERT INTO [dbo].[tblGiaBan]([MaMatH],[MaKH],[GiaBan])VALUES ('MSP2F02','KH001',12)</v>
      </c>
    </row>
    <row r="7" spans="1:11" ht="27" x14ac:dyDescent="0.3">
      <c r="A7" s="2" t="s">
        <v>579</v>
      </c>
      <c r="B7" s="2" t="s">
        <v>0</v>
      </c>
      <c r="C7" s="204" t="s">
        <v>282</v>
      </c>
      <c r="D7" s="239" t="s">
        <v>541</v>
      </c>
      <c r="E7" s="245" t="s">
        <v>610</v>
      </c>
      <c r="F7" s="166" t="s">
        <v>580</v>
      </c>
      <c r="G7" s="4" t="s">
        <v>5</v>
      </c>
      <c r="H7" s="210">
        <v>9</v>
      </c>
      <c r="I7" s="2" t="s">
        <v>2</v>
      </c>
      <c r="K7" s="2" t="str">
        <f t="shared" si="0"/>
        <v>INSERT INTO [dbo].[tblGiaBan]([MaMatH],[MaKH],[GiaBan])VALUES ('MSP2F03','KH001',9)</v>
      </c>
    </row>
    <row r="8" spans="1:11" ht="27" x14ac:dyDescent="0.3">
      <c r="A8" s="2" t="s">
        <v>579</v>
      </c>
      <c r="B8" s="2" t="s">
        <v>0</v>
      </c>
      <c r="C8" s="204" t="s">
        <v>282</v>
      </c>
      <c r="D8" s="239" t="s">
        <v>542</v>
      </c>
      <c r="E8" s="245" t="s">
        <v>610</v>
      </c>
      <c r="F8" s="166" t="s">
        <v>580</v>
      </c>
      <c r="G8" s="4" t="s">
        <v>5</v>
      </c>
      <c r="H8" s="210">
        <v>14</v>
      </c>
      <c r="I8" s="2" t="s">
        <v>2</v>
      </c>
      <c r="K8" s="2" t="str">
        <f t="shared" si="0"/>
        <v>INSERT INTO [dbo].[tblGiaBan]([MaMatH],[MaKH],[GiaBan])VALUES ('MSP2F04','KH001',14)</v>
      </c>
    </row>
    <row r="9" spans="1:11" ht="27" x14ac:dyDescent="0.3">
      <c r="A9" s="2" t="s">
        <v>579</v>
      </c>
      <c r="B9" s="2" t="s">
        <v>0</v>
      </c>
      <c r="C9" s="204" t="s">
        <v>282</v>
      </c>
      <c r="D9" s="239" t="s">
        <v>543</v>
      </c>
      <c r="E9" s="245" t="s">
        <v>610</v>
      </c>
      <c r="F9" s="166" t="s">
        <v>580</v>
      </c>
      <c r="G9" s="4" t="s">
        <v>5</v>
      </c>
      <c r="H9" s="210" t="s">
        <v>556</v>
      </c>
      <c r="I9" s="2" t="s">
        <v>2</v>
      </c>
      <c r="K9" s="2" t="str">
        <f t="shared" si="0"/>
        <v>INSERT INTO [dbo].[tblGiaBan]([MaMatH],[MaKH],[GiaBan])VALUES ('MSP2F05','KH001',11.5)</v>
      </c>
    </row>
    <row r="10" spans="1:11" ht="27" x14ac:dyDescent="0.3">
      <c r="A10" s="2" t="s">
        <v>579</v>
      </c>
      <c r="B10" s="2" t="s">
        <v>0</v>
      </c>
      <c r="C10" s="204" t="s">
        <v>282</v>
      </c>
      <c r="D10" s="239" t="s">
        <v>544</v>
      </c>
      <c r="E10" s="245" t="s">
        <v>610</v>
      </c>
      <c r="F10" s="166" t="s">
        <v>580</v>
      </c>
      <c r="G10" s="4" t="s">
        <v>5</v>
      </c>
      <c r="H10" s="210">
        <v>16</v>
      </c>
      <c r="I10" s="2" t="s">
        <v>2</v>
      </c>
      <c r="K10" s="2" t="str">
        <f t="shared" si="0"/>
        <v>INSERT INTO [dbo].[tblGiaBan]([MaMatH],[MaKH],[GiaBan])VALUES ('MSP2F06','KH001',16)</v>
      </c>
    </row>
    <row r="11" spans="1:11" ht="27" x14ac:dyDescent="0.3">
      <c r="A11" s="2" t="s">
        <v>579</v>
      </c>
      <c r="B11" s="2" t="s">
        <v>0</v>
      </c>
      <c r="C11" s="204" t="s">
        <v>282</v>
      </c>
      <c r="D11" s="239" t="s">
        <v>545</v>
      </c>
      <c r="E11" s="245" t="s">
        <v>610</v>
      </c>
      <c r="F11" s="166" t="s">
        <v>580</v>
      </c>
      <c r="G11" s="4" t="s">
        <v>5</v>
      </c>
      <c r="H11" s="210">
        <v>17</v>
      </c>
      <c r="I11" s="2" t="s">
        <v>2</v>
      </c>
      <c r="K11" s="2" t="str">
        <f t="shared" si="0"/>
        <v>INSERT INTO [dbo].[tblGiaBan]([MaMatH],[MaKH],[GiaBan])VALUES ('MSP2F07','KH001',17)</v>
      </c>
    </row>
    <row r="12" spans="1:11" ht="27" x14ac:dyDescent="0.3">
      <c r="A12" s="2" t="s">
        <v>579</v>
      </c>
      <c r="B12" s="2" t="s">
        <v>0</v>
      </c>
      <c r="C12" s="204" t="s">
        <v>282</v>
      </c>
      <c r="D12" s="239" t="s">
        <v>546</v>
      </c>
      <c r="E12" s="245" t="s">
        <v>610</v>
      </c>
      <c r="F12" s="166" t="s">
        <v>580</v>
      </c>
      <c r="G12" s="4" t="s">
        <v>5</v>
      </c>
      <c r="H12" s="210">
        <v>16</v>
      </c>
      <c r="I12" s="2" t="s">
        <v>2</v>
      </c>
      <c r="K12" s="2" t="str">
        <f t="shared" si="0"/>
        <v>INSERT INTO [dbo].[tblGiaBan]([MaMatH],[MaKH],[GiaBan])VALUES ('MSP2F08','KH001',16)</v>
      </c>
    </row>
    <row r="13" spans="1:11" ht="27" x14ac:dyDescent="0.3">
      <c r="A13" s="2" t="s">
        <v>579</v>
      </c>
      <c r="B13" s="2" t="s">
        <v>0</v>
      </c>
      <c r="C13" s="204" t="s">
        <v>282</v>
      </c>
      <c r="D13" s="239" t="s">
        <v>547</v>
      </c>
      <c r="E13" s="245" t="s">
        <v>610</v>
      </c>
      <c r="F13" s="166" t="s">
        <v>580</v>
      </c>
      <c r="G13" s="4" t="s">
        <v>5</v>
      </c>
      <c r="H13" s="210">
        <v>6</v>
      </c>
      <c r="I13" s="2" t="s">
        <v>2</v>
      </c>
      <c r="K13" s="2" t="str">
        <f t="shared" si="0"/>
        <v>INSERT INTO [dbo].[tblGiaBan]([MaMatH],[MaKH],[GiaBan])VALUES ('MSP2F09','KH001',6)</v>
      </c>
    </row>
    <row r="14" spans="1:11" ht="27" x14ac:dyDescent="0.3">
      <c r="A14" s="2" t="s">
        <v>579</v>
      </c>
      <c r="B14" s="2" t="s">
        <v>0</v>
      </c>
      <c r="C14" s="204" t="s">
        <v>282</v>
      </c>
      <c r="D14" s="239">
        <v>10</v>
      </c>
      <c r="E14" s="245" t="s">
        <v>610</v>
      </c>
      <c r="F14" s="166" t="s">
        <v>580</v>
      </c>
      <c r="G14" s="4" t="s">
        <v>5</v>
      </c>
      <c r="H14" s="210">
        <v>12</v>
      </c>
      <c r="I14" s="2" t="s">
        <v>2</v>
      </c>
      <c r="K14" s="2" t="str">
        <f t="shared" si="0"/>
        <v>INSERT INTO [dbo].[tblGiaBan]([MaMatH],[MaKH],[GiaBan])VALUES ('MSP2F10','KH001',12)</v>
      </c>
    </row>
    <row r="15" spans="1:11" ht="27" x14ac:dyDescent="0.3">
      <c r="A15" s="2" t="s">
        <v>579</v>
      </c>
      <c r="B15" s="2" t="s">
        <v>0</v>
      </c>
      <c r="C15" s="204" t="s">
        <v>282</v>
      </c>
      <c r="D15" s="239">
        <v>11</v>
      </c>
      <c r="E15" s="245" t="s">
        <v>610</v>
      </c>
      <c r="F15" s="166" t="s">
        <v>580</v>
      </c>
      <c r="G15" s="4" t="s">
        <v>5</v>
      </c>
      <c r="H15" s="210" t="s">
        <v>556</v>
      </c>
      <c r="I15" s="2" t="s">
        <v>2</v>
      </c>
      <c r="K15" s="2" t="str">
        <f t="shared" si="0"/>
        <v>INSERT INTO [dbo].[tblGiaBan]([MaMatH],[MaKH],[GiaBan])VALUES ('MSP2F11','KH001',11.5)</v>
      </c>
    </row>
    <row r="16" spans="1:11" ht="27" x14ac:dyDescent="0.3">
      <c r="A16" s="2" t="s">
        <v>579</v>
      </c>
      <c r="B16" s="2" t="s">
        <v>0</v>
      </c>
      <c r="C16" s="204" t="s">
        <v>282</v>
      </c>
      <c r="D16" s="239">
        <v>12</v>
      </c>
      <c r="E16" s="245" t="s">
        <v>610</v>
      </c>
      <c r="F16" s="166" t="s">
        <v>580</v>
      </c>
      <c r="G16" s="4" t="s">
        <v>5</v>
      </c>
      <c r="H16" s="210">
        <v>17</v>
      </c>
      <c r="I16" s="2" t="s">
        <v>2</v>
      </c>
      <c r="K16" s="2" t="str">
        <f t="shared" si="0"/>
        <v>INSERT INTO [dbo].[tblGiaBan]([MaMatH],[MaKH],[GiaBan])VALUES ('MSP2F12','KH001',17)</v>
      </c>
    </row>
    <row r="17" spans="1:11" ht="27" x14ac:dyDescent="0.3">
      <c r="A17" s="2" t="s">
        <v>579</v>
      </c>
      <c r="B17" s="2" t="s">
        <v>0</v>
      </c>
      <c r="C17" s="204" t="s">
        <v>282</v>
      </c>
      <c r="D17" s="239">
        <v>13</v>
      </c>
      <c r="E17" s="245" t="s">
        <v>610</v>
      </c>
      <c r="F17" s="166" t="s">
        <v>580</v>
      </c>
      <c r="G17" s="4" t="s">
        <v>5</v>
      </c>
      <c r="H17" s="210">
        <v>17</v>
      </c>
      <c r="I17" s="2" t="s">
        <v>2</v>
      </c>
      <c r="K17" s="2" t="str">
        <f t="shared" si="0"/>
        <v>INSERT INTO [dbo].[tblGiaBan]([MaMatH],[MaKH],[GiaBan])VALUES ('MSP2F13','KH001',17)</v>
      </c>
    </row>
    <row r="18" spans="1:11" ht="27.75" thickBot="1" x14ac:dyDescent="0.35">
      <c r="A18" s="2" t="s">
        <v>579</v>
      </c>
      <c r="B18" s="2" t="s">
        <v>0</v>
      </c>
      <c r="C18" s="204" t="s">
        <v>282</v>
      </c>
      <c r="D18" s="239">
        <v>14</v>
      </c>
      <c r="E18" s="245" t="s">
        <v>610</v>
      </c>
      <c r="F18" s="166" t="s">
        <v>580</v>
      </c>
      <c r="G18" s="4" t="s">
        <v>5</v>
      </c>
      <c r="H18" s="210">
        <v>17</v>
      </c>
      <c r="I18" s="2" t="s">
        <v>2</v>
      </c>
      <c r="K18" s="2" t="str">
        <f t="shared" si="0"/>
        <v>INSERT INTO [dbo].[tblGiaBan]([MaMatH],[MaKH],[GiaBan])VALUES ('MSP2F14','KH001',17)</v>
      </c>
    </row>
    <row r="19" spans="1:11" ht="21" thickBot="1" x14ac:dyDescent="0.35">
      <c r="A19" s="2" t="s">
        <v>579</v>
      </c>
      <c r="B19" s="2" t="s">
        <v>0</v>
      </c>
      <c r="C19" s="212" t="s">
        <v>167</v>
      </c>
      <c r="D19" s="240" t="s">
        <v>539</v>
      </c>
      <c r="E19" s="245" t="s">
        <v>610</v>
      </c>
      <c r="F19" s="166" t="s">
        <v>580</v>
      </c>
      <c r="G19" s="4" t="s">
        <v>5</v>
      </c>
      <c r="H19" s="210">
        <v>13</v>
      </c>
      <c r="I19" s="2" t="s">
        <v>2</v>
      </c>
      <c r="K19" s="2" t="str">
        <f t="shared" si="0"/>
        <v>INSERT INTO [dbo].[tblGiaBan]([MaMatH],[MaKH],[GiaBan])VALUES ('MSP2F501','KH001',13)</v>
      </c>
    </row>
    <row r="20" spans="1:11" ht="21" thickBot="1" x14ac:dyDescent="0.35">
      <c r="A20" s="2" t="s">
        <v>579</v>
      </c>
      <c r="B20" s="2" t="s">
        <v>0</v>
      </c>
      <c r="C20" s="212" t="s">
        <v>167</v>
      </c>
      <c r="D20" s="239" t="s">
        <v>540</v>
      </c>
      <c r="E20" s="245" t="s">
        <v>610</v>
      </c>
      <c r="F20" s="166" t="s">
        <v>580</v>
      </c>
      <c r="G20" s="4" t="s">
        <v>5</v>
      </c>
      <c r="H20" s="210">
        <v>15</v>
      </c>
      <c r="I20" s="2" t="s">
        <v>2</v>
      </c>
      <c r="K20" s="2" t="str">
        <f t="shared" si="0"/>
        <v>INSERT INTO [dbo].[tblGiaBan]([MaMatH],[MaKH],[GiaBan])VALUES ('MSP2F502','KH001',15)</v>
      </c>
    </row>
    <row r="21" spans="1:11" ht="21" thickBot="1" x14ac:dyDescent="0.35">
      <c r="A21" s="2" t="s">
        <v>579</v>
      </c>
      <c r="B21" s="2" t="s">
        <v>0</v>
      </c>
      <c r="C21" s="212" t="s">
        <v>167</v>
      </c>
      <c r="D21" s="240" t="s">
        <v>541</v>
      </c>
      <c r="E21" s="245" t="s">
        <v>610</v>
      </c>
      <c r="F21" s="166" t="s">
        <v>580</v>
      </c>
      <c r="G21" s="4" t="s">
        <v>5</v>
      </c>
      <c r="H21" s="210">
        <v>14</v>
      </c>
      <c r="I21" s="2" t="s">
        <v>2</v>
      </c>
      <c r="K21" s="2" t="str">
        <f t="shared" si="0"/>
        <v>INSERT INTO [dbo].[tblGiaBan]([MaMatH],[MaKH],[GiaBan])VALUES ('MSP2F503','KH001',14)</v>
      </c>
    </row>
    <row r="22" spans="1:11" ht="21" thickBot="1" x14ac:dyDescent="0.35">
      <c r="A22" s="2" t="s">
        <v>579</v>
      </c>
      <c r="B22" s="2" t="s">
        <v>0</v>
      </c>
      <c r="C22" s="212" t="s">
        <v>167</v>
      </c>
      <c r="D22" s="239" t="s">
        <v>542</v>
      </c>
      <c r="E22" s="245" t="s">
        <v>610</v>
      </c>
      <c r="F22" s="166" t="s">
        <v>580</v>
      </c>
      <c r="G22" s="4" t="s">
        <v>5</v>
      </c>
      <c r="H22" s="210">
        <v>12</v>
      </c>
      <c r="I22" s="2" t="s">
        <v>2</v>
      </c>
      <c r="K22" s="2" t="str">
        <f t="shared" si="0"/>
        <v>INSERT INTO [dbo].[tblGiaBan]([MaMatH],[MaKH],[GiaBan])VALUES ('MSP2F504','KH001',12)</v>
      </c>
    </row>
    <row r="23" spans="1:11" ht="21" thickBot="1" x14ac:dyDescent="0.35">
      <c r="A23" s="2" t="s">
        <v>579</v>
      </c>
      <c r="B23" s="2" t="s">
        <v>0</v>
      </c>
      <c r="C23" s="212" t="s">
        <v>167</v>
      </c>
      <c r="D23" s="240" t="s">
        <v>543</v>
      </c>
      <c r="E23" s="245" t="s">
        <v>610</v>
      </c>
      <c r="F23" s="166" t="s">
        <v>580</v>
      </c>
      <c r="G23" s="4" t="s">
        <v>5</v>
      </c>
      <c r="H23" s="210">
        <v>14</v>
      </c>
      <c r="I23" s="2" t="s">
        <v>2</v>
      </c>
      <c r="K23" s="2" t="str">
        <f t="shared" si="0"/>
        <v>INSERT INTO [dbo].[tblGiaBan]([MaMatH],[MaKH],[GiaBan])VALUES ('MSP2F505','KH001',14)</v>
      </c>
    </row>
    <row r="24" spans="1:11" ht="21" thickBot="1" x14ac:dyDescent="0.35">
      <c r="A24" s="2" t="s">
        <v>579</v>
      </c>
      <c r="B24" s="2" t="s">
        <v>0</v>
      </c>
      <c r="C24" s="212" t="s">
        <v>167</v>
      </c>
      <c r="D24" s="239" t="s">
        <v>544</v>
      </c>
      <c r="E24" s="245" t="s">
        <v>610</v>
      </c>
      <c r="F24" s="166" t="s">
        <v>580</v>
      </c>
      <c r="G24" s="4" t="s">
        <v>5</v>
      </c>
      <c r="H24" s="210">
        <v>14</v>
      </c>
      <c r="I24" s="2" t="s">
        <v>2</v>
      </c>
      <c r="K24" s="2" t="str">
        <f t="shared" si="0"/>
        <v>INSERT INTO [dbo].[tblGiaBan]([MaMatH],[MaKH],[GiaBan])VALUES ('MSP2F506','KH001',14)</v>
      </c>
    </row>
    <row r="25" spans="1:11" ht="21" thickBot="1" x14ac:dyDescent="0.35">
      <c r="A25" s="2" t="s">
        <v>579</v>
      </c>
      <c r="B25" s="2" t="s">
        <v>0</v>
      </c>
      <c r="C25" s="212" t="s">
        <v>167</v>
      </c>
      <c r="D25" s="240" t="s">
        <v>545</v>
      </c>
      <c r="E25" s="245" t="s">
        <v>610</v>
      </c>
      <c r="F25" s="166" t="s">
        <v>580</v>
      </c>
      <c r="G25" s="4" t="s">
        <v>5</v>
      </c>
      <c r="H25" s="210">
        <v>17</v>
      </c>
      <c r="I25" s="2" t="s">
        <v>2</v>
      </c>
      <c r="K25" s="2" t="str">
        <f t="shared" si="0"/>
        <v>INSERT INTO [dbo].[tblGiaBan]([MaMatH],[MaKH],[GiaBan])VALUES ('MSP2F507','KH001',17)</v>
      </c>
    </row>
    <row r="26" spans="1:11" ht="21" thickBot="1" x14ac:dyDescent="0.35">
      <c r="A26" s="2" t="s">
        <v>579</v>
      </c>
      <c r="B26" s="2" t="s">
        <v>0</v>
      </c>
      <c r="C26" s="212" t="s">
        <v>167</v>
      </c>
      <c r="D26" s="239" t="s">
        <v>546</v>
      </c>
      <c r="E26" s="245" t="s">
        <v>610</v>
      </c>
      <c r="F26" s="166" t="s">
        <v>580</v>
      </c>
      <c r="G26" s="4" t="s">
        <v>5</v>
      </c>
      <c r="H26" s="210">
        <v>18</v>
      </c>
      <c r="I26" s="2" t="s">
        <v>2</v>
      </c>
      <c r="K26" s="2" t="str">
        <f t="shared" si="0"/>
        <v>INSERT INTO [dbo].[tblGiaBan]([MaMatH],[MaKH],[GiaBan])VALUES ('MSP2F508','KH001',18)</v>
      </c>
    </row>
    <row r="27" spans="1:11" ht="21" thickBot="1" x14ac:dyDescent="0.35">
      <c r="A27" s="2" t="s">
        <v>579</v>
      </c>
      <c r="B27" s="2" t="s">
        <v>0</v>
      </c>
      <c r="C27" s="212" t="s">
        <v>167</v>
      </c>
      <c r="D27" s="240" t="s">
        <v>547</v>
      </c>
      <c r="E27" s="245" t="s">
        <v>610</v>
      </c>
      <c r="F27" s="166" t="s">
        <v>580</v>
      </c>
      <c r="G27" s="4" t="s">
        <v>5</v>
      </c>
      <c r="H27" s="210">
        <v>18</v>
      </c>
      <c r="I27" s="2" t="s">
        <v>2</v>
      </c>
      <c r="K27" s="2" t="str">
        <f t="shared" si="0"/>
        <v>INSERT INTO [dbo].[tblGiaBan]([MaMatH],[MaKH],[GiaBan])VALUES ('MSP2F509','KH001',18)</v>
      </c>
    </row>
    <row r="28" spans="1:11" ht="21" thickBot="1" x14ac:dyDescent="0.35">
      <c r="A28" s="2" t="s">
        <v>579</v>
      </c>
      <c r="B28" s="2" t="s">
        <v>0</v>
      </c>
      <c r="C28" s="212" t="s">
        <v>167</v>
      </c>
      <c r="D28" s="239">
        <v>10</v>
      </c>
      <c r="E28" s="245" t="s">
        <v>610</v>
      </c>
      <c r="F28" s="166" t="s">
        <v>580</v>
      </c>
      <c r="G28" s="4" t="s">
        <v>5</v>
      </c>
      <c r="H28" s="210">
        <v>15</v>
      </c>
      <c r="I28" s="2" t="s">
        <v>2</v>
      </c>
      <c r="K28" s="2" t="str">
        <f t="shared" si="0"/>
        <v>INSERT INTO [dbo].[tblGiaBan]([MaMatH],[MaKH],[GiaBan])VALUES ('MSP2F510','KH001',15)</v>
      </c>
    </row>
    <row r="29" spans="1:11" ht="21" thickBot="1" x14ac:dyDescent="0.35">
      <c r="A29" s="2" t="s">
        <v>579</v>
      </c>
      <c r="B29" s="2" t="s">
        <v>0</v>
      </c>
      <c r="C29" s="212" t="s">
        <v>167</v>
      </c>
      <c r="D29" s="239">
        <v>11</v>
      </c>
      <c r="E29" s="245" t="s">
        <v>610</v>
      </c>
      <c r="F29" s="166" t="s">
        <v>580</v>
      </c>
      <c r="G29" s="4" t="s">
        <v>5</v>
      </c>
      <c r="H29" s="210">
        <v>14</v>
      </c>
      <c r="I29" s="2" t="s">
        <v>2</v>
      </c>
      <c r="K29" s="2" t="str">
        <f t="shared" si="0"/>
        <v>INSERT INTO [dbo].[tblGiaBan]([MaMatH],[MaKH],[GiaBan])VALUES ('MSP2F511','KH001',14)</v>
      </c>
    </row>
    <row r="30" spans="1:11" ht="21" thickBot="1" x14ac:dyDescent="0.35">
      <c r="A30" s="2" t="s">
        <v>579</v>
      </c>
      <c r="B30" s="2" t="s">
        <v>0</v>
      </c>
      <c r="C30" s="212" t="s">
        <v>167</v>
      </c>
      <c r="D30" s="239">
        <v>12</v>
      </c>
      <c r="E30" s="245" t="s">
        <v>610</v>
      </c>
      <c r="F30" s="166" t="s">
        <v>580</v>
      </c>
      <c r="G30" s="4" t="s">
        <v>5</v>
      </c>
      <c r="H30" s="210">
        <v>15</v>
      </c>
      <c r="I30" s="2" t="s">
        <v>2</v>
      </c>
      <c r="K30" s="2" t="str">
        <f t="shared" si="0"/>
        <v>INSERT INTO [dbo].[tblGiaBan]([MaMatH],[MaKH],[GiaBan])VALUES ('MSP2F512','KH001',15)</v>
      </c>
    </row>
    <row r="31" spans="1:11" ht="21" thickBot="1" x14ac:dyDescent="0.35">
      <c r="A31" s="2" t="s">
        <v>579</v>
      </c>
      <c r="B31" s="2" t="s">
        <v>0</v>
      </c>
      <c r="C31" s="212" t="s">
        <v>167</v>
      </c>
      <c r="D31" s="239">
        <v>13</v>
      </c>
      <c r="E31" s="245" t="s">
        <v>610</v>
      </c>
      <c r="F31" s="166" t="s">
        <v>580</v>
      </c>
      <c r="G31" s="4" t="s">
        <v>5</v>
      </c>
      <c r="H31" s="210">
        <v>13</v>
      </c>
      <c r="I31" s="2" t="s">
        <v>2</v>
      </c>
      <c r="K31" s="2" t="str">
        <f t="shared" si="0"/>
        <v>INSERT INTO [dbo].[tblGiaBan]([MaMatH],[MaKH],[GiaBan])VALUES ('MSP2F513','KH001',13)</v>
      </c>
    </row>
    <row r="32" spans="1:11" ht="21" thickBot="1" x14ac:dyDescent="0.35">
      <c r="A32" s="2" t="s">
        <v>579</v>
      </c>
      <c r="B32" s="2" t="s">
        <v>0</v>
      </c>
      <c r="C32" s="212" t="s">
        <v>167</v>
      </c>
      <c r="D32" s="239">
        <v>14</v>
      </c>
      <c r="E32" s="245" t="s">
        <v>610</v>
      </c>
      <c r="F32" s="166" t="s">
        <v>580</v>
      </c>
      <c r="G32" s="4" t="s">
        <v>5</v>
      </c>
      <c r="H32" s="210">
        <v>16</v>
      </c>
      <c r="I32" s="2" t="s">
        <v>2</v>
      </c>
      <c r="K32" s="2" t="str">
        <f t="shared" si="0"/>
        <v>INSERT INTO [dbo].[tblGiaBan]([MaMatH],[MaKH],[GiaBan])VALUES ('MSP2F514','KH001',16)</v>
      </c>
    </row>
    <row r="33" spans="1:11" ht="21" thickBot="1" x14ac:dyDescent="0.35">
      <c r="A33" s="2" t="s">
        <v>579</v>
      </c>
      <c r="B33" s="2" t="s">
        <v>0</v>
      </c>
      <c r="C33" s="212" t="s">
        <v>167</v>
      </c>
      <c r="D33" s="239">
        <v>15</v>
      </c>
      <c r="E33" s="245" t="s">
        <v>610</v>
      </c>
      <c r="F33" s="166" t="s">
        <v>580</v>
      </c>
      <c r="G33" s="4" t="s">
        <v>5</v>
      </c>
      <c r="H33" s="210">
        <v>10</v>
      </c>
      <c r="I33" s="2" t="s">
        <v>2</v>
      </c>
      <c r="K33" s="2" t="str">
        <f t="shared" si="0"/>
        <v>INSERT INTO [dbo].[tblGiaBan]([MaMatH],[MaKH],[GiaBan])VALUES ('MSP2F515','KH001',10)</v>
      </c>
    </row>
    <row r="34" spans="1:11" ht="21" thickBot="1" x14ac:dyDescent="0.35">
      <c r="A34" s="2" t="s">
        <v>579</v>
      </c>
      <c r="B34" s="2" t="s">
        <v>0</v>
      </c>
      <c r="C34" s="212" t="s">
        <v>167</v>
      </c>
      <c r="D34" s="239">
        <v>16</v>
      </c>
      <c r="E34" s="245" t="s">
        <v>610</v>
      </c>
      <c r="F34" s="166" t="s">
        <v>580</v>
      </c>
      <c r="G34" s="4" t="s">
        <v>5</v>
      </c>
      <c r="H34" s="210">
        <v>7</v>
      </c>
      <c r="I34" s="2" t="s">
        <v>2</v>
      </c>
      <c r="K34" s="2" t="str">
        <f t="shared" si="0"/>
        <v>INSERT INTO [dbo].[tblGiaBan]([MaMatH],[MaKH],[GiaBan])VALUES ('MSP2F516','KH001',7)</v>
      </c>
    </row>
    <row r="35" spans="1:11" ht="21" thickBot="1" x14ac:dyDescent="0.35">
      <c r="A35" s="2" t="s">
        <v>579</v>
      </c>
      <c r="B35" s="2" t="s">
        <v>0</v>
      </c>
      <c r="C35" s="212" t="s">
        <v>167</v>
      </c>
      <c r="D35" s="239">
        <v>17</v>
      </c>
      <c r="E35" s="245" t="s">
        <v>610</v>
      </c>
      <c r="F35" s="166" t="s">
        <v>580</v>
      </c>
      <c r="G35" s="4" t="s">
        <v>5</v>
      </c>
      <c r="H35" s="210">
        <v>5</v>
      </c>
      <c r="I35" s="2" t="s">
        <v>2</v>
      </c>
      <c r="K35" s="2" t="str">
        <f t="shared" si="0"/>
        <v>INSERT INTO [dbo].[tblGiaBan]([MaMatH],[MaKH],[GiaBan])VALUES ('MSP2F517','KH001',5)</v>
      </c>
    </row>
    <row r="36" spans="1:11" ht="21" thickBot="1" x14ac:dyDescent="0.35">
      <c r="A36" s="2" t="s">
        <v>579</v>
      </c>
      <c r="B36" s="2" t="s">
        <v>0</v>
      </c>
      <c r="C36" s="212" t="s">
        <v>167</v>
      </c>
      <c r="D36" s="239">
        <v>18</v>
      </c>
      <c r="E36" s="245" t="s">
        <v>610</v>
      </c>
      <c r="F36" s="166" t="s">
        <v>580</v>
      </c>
      <c r="G36" s="4" t="s">
        <v>5</v>
      </c>
      <c r="H36" s="210">
        <v>7</v>
      </c>
      <c r="I36" s="2" t="s">
        <v>2</v>
      </c>
      <c r="K36" s="2" t="str">
        <f t="shared" si="0"/>
        <v>INSERT INTO [dbo].[tblGiaBan]([MaMatH],[MaKH],[GiaBan])VALUES ('MSP2F518','KH001',7)</v>
      </c>
    </row>
    <row r="37" spans="1:11" ht="21" thickBot="1" x14ac:dyDescent="0.35">
      <c r="A37" s="2" t="s">
        <v>579</v>
      </c>
      <c r="B37" s="2" t="s">
        <v>0</v>
      </c>
      <c r="C37" s="212" t="s">
        <v>167</v>
      </c>
      <c r="D37" s="239">
        <v>19</v>
      </c>
      <c r="E37" s="245" t="s">
        <v>610</v>
      </c>
      <c r="F37" s="166" t="s">
        <v>580</v>
      </c>
      <c r="G37" s="4" t="s">
        <v>5</v>
      </c>
      <c r="H37" s="210">
        <v>13</v>
      </c>
      <c r="I37" s="2" t="s">
        <v>2</v>
      </c>
      <c r="K37" s="2" t="str">
        <f t="shared" si="0"/>
        <v>INSERT INTO [dbo].[tblGiaBan]([MaMatH],[MaKH],[GiaBan])VALUES ('MSP2F519','KH001',13)</v>
      </c>
    </row>
    <row r="38" spans="1:11" ht="21" thickBot="1" x14ac:dyDescent="0.35">
      <c r="A38" s="2" t="s">
        <v>579</v>
      </c>
      <c r="B38" s="2" t="s">
        <v>0</v>
      </c>
      <c r="C38" s="212" t="s">
        <v>167</v>
      </c>
      <c r="D38" s="239">
        <v>20</v>
      </c>
      <c r="E38" s="245" t="s">
        <v>610</v>
      </c>
      <c r="F38" s="166" t="s">
        <v>580</v>
      </c>
      <c r="G38" s="4" t="s">
        <v>5</v>
      </c>
      <c r="H38" s="210">
        <v>13</v>
      </c>
      <c r="I38" s="2" t="s">
        <v>2</v>
      </c>
      <c r="K38" s="2" t="str">
        <f t="shared" si="0"/>
        <v>INSERT INTO [dbo].[tblGiaBan]([MaMatH],[MaKH],[GiaBan])VALUES ('MSP2F520','KH001',13)</v>
      </c>
    </row>
    <row r="39" spans="1:11" ht="21" thickBot="1" x14ac:dyDescent="0.35">
      <c r="A39" s="2" t="s">
        <v>579</v>
      </c>
      <c r="B39" s="2" t="s">
        <v>0</v>
      </c>
      <c r="C39" s="212" t="s">
        <v>167</v>
      </c>
      <c r="D39" s="239">
        <v>21</v>
      </c>
      <c r="E39" s="245" t="s">
        <v>610</v>
      </c>
      <c r="F39" s="166" t="s">
        <v>580</v>
      </c>
      <c r="G39" s="4" t="s">
        <v>5</v>
      </c>
      <c r="H39" s="210">
        <v>16</v>
      </c>
      <c r="I39" s="2" t="s">
        <v>2</v>
      </c>
      <c r="K39" s="2" t="str">
        <f t="shared" si="0"/>
        <v>INSERT INTO [dbo].[tblGiaBan]([MaMatH],[MaKH],[GiaBan])VALUES ('MSP2F521','KH001',16)</v>
      </c>
    </row>
    <row r="40" spans="1:11" ht="21" thickBot="1" x14ac:dyDescent="0.35">
      <c r="A40" s="2" t="s">
        <v>579</v>
      </c>
      <c r="B40" s="2" t="s">
        <v>0</v>
      </c>
      <c r="C40" s="212" t="s">
        <v>167</v>
      </c>
      <c r="D40" s="239">
        <v>22</v>
      </c>
      <c r="E40" s="245" t="s">
        <v>610</v>
      </c>
      <c r="F40" s="166" t="s">
        <v>580</v>
      </c>
      <c r="G40" s="4" t="s">
        <v>5</v>
      </c>
      <c r="H40" s="210">
        <v>10</v>
      </c>
      <c r="I40" s="2" t="s">
        <v>2</v>
      </c>
      <c r="K40" s="2" t="str">
        <f t="shared" si="0"/>
        <v>INSERT INTO [dbo].[tblGiaBan]([MaMatH],[MaKH],[GiaBan])VALUES ('MSP2F522','KH001',10)</v>
      </c>
    </row>
    <row r="41" spans="1:11" ht="21" thickBot="1" x14ac:dyDescent="0.35">
      <c r="A41" s="2" t="s">
        <v>579</v>
      </c>
      <c r="B41" s="2" t="s">
        <v>0</v>
      </c>
      <c r="C41" s="212" t="s">
        <v>167</v>
      </c>
      <c r="D41" s="239">
        <v>23</v>
      </c>
      <c r="E41" s="245" t="s">
        <v>610</v>
      </c>
      <c r="F41" s="166" t="s">
        <v>580</v>
      </c>
      <c r="G41" s="4" t="s">
        <v>5</v>
      </c>
      <c r="H41" s="210">
        <v>15</v>
      </c>
      <c r="I41" s="2" t="s">
        <v>2</v>
      </c>
      <c r="K41" s="2" t="str">
        <f t="shared" si="0"/>
        <v>INSERT INTO [dbo].[tblGiaBan]([MaMatH],[MaKH],[GiaBan])VALUES ('MSP2F523','KH001',15)</v>
      </c>
    </row>
    <row r="42" spans="1:11" ht="21" thickBot="1" x14ac:dyDescent="0.35">
      <c r="A42" s="2" t="s">
        <v>579</v>
      </c>
      <c r="B42" s="2" t="s">
        <v>0</v>
      </c>
      <c r="C42" s="212" t="s">
        <v>167</v>
      </c>
      <c r="D42" s="239">
        <v>24</v>
      </c>
      <c r="E42" s="245" t="s">
        <v>610</v>
      </c>
      <c r="F42" s="166" t="s">
        <v>580</v>
      </c>
      <c r="G42" s="4" t="s">
        <v>5</v>
      </c>
      <c r="H42" s="210">
        <v>7</v>
      </c>
      <c r="I42" s="2" t="s">
        <v>2</v>
      </c>
      <c r="K42" s="2" t="str">
        <f t="shared" si="0"/>
        <v>INSERT INTO [dbo].[tblGiaBan]([MaMatH],[MaKH],[GiaBan])VALUES ('MSP2F524','KH001',7)</v>
      </c>
    </row>
    <row r="43" spans="1:11" ht="21" thickBot="1" x14ac:dyDescent="0.35">
      <c r="A43" s="2" t="s">
        <v>579</v>
      </c>
      <c r="B43" s="2" t="s">
        <v>0</v>
      </c>
      <c r="C43" s="212" t="s">
        <v>167</v>
      </c>
      <c r="D43" s="239">
        <v>25</v>
      </c>
      <c r="E43" s="245" t="s">
        <v>610</v>
      </c>
      <c r="F43" s="166" t="s">
        <v>580</v>
      </c>
      <c r="G43" s="4" t="s">
        <v>5</v>
      </c>
      <c r="H43" s="210">
        <v>6</v>
      </c>
      <c r="I43" s="2" t="s">
        <v>2</v>
      </c>
      <c r="K43" s="2" t="str">
        <f t="shared" si="0"/>
        <v>INSERT INTO [dbo].[tblGiaBan]([MaMatH],[MaKH],[GiaBan])VALUES ('MSP2F525','KH001',6)</v>
      </c>
    </row>
    <row r="44" spans="1:11" ht="21" thickBot="1" x14ac:dyDescent="0.35">
      <c r="A44" s="2" t="s">
        <v>579</v>
      </c>
      <c r="B44" s="2" t="s">
        <v>0</v>
      </c>
      <c r="C44" s="212" t="s">
        <v>167</v>
      </c>
      <c r="D44" s="239">
        <v>26</v>
      </c>
      <c r="E44" s="245" t="s">
        <v>610</v>
      </c>
      <c r="F44" s="166" t="s">
        <v>580</v>
      </c>
      <c r="G44" s="4" t="s">
        <v>5</v>
      </c>
      <c r="H44" s="210">
        <v>6</v>
      </c>
      <c r="I44" s="2" t="s">
        <v>2</v>
      </c>
      <c r="K44" s="2" t="str">
        <f t="shared" si="0"/>
        <v>INSERT INTO [dbo].[tblGiaBan]([MaMatH],[MaKH],[GiaBan])VALUES ('MSP2F526','KH001',6)</v>
      </c>
    </row>
    <row r="45" spans="1:11" ht="21" thickBot="1" x14ac:dyDescent="0.35">
      <c r="A45" s="2" t="s">
        <v>579</v>
      </c>
      <c r="B45" s="2" t="s">
        <v>0</v>
      </c>
      <c r="C45" s="212" t="s">
        <v>167</v>
      </c>
      <c r="D45" s="239">
        <v>27</v>
      </c>
      <c r="E45" s="245" t="s">
        <v>610</v>
      </c>
      <c r="F45" s="166" t="s">
        <v>580</v>
      </c>
      <c r="G45" s="4" t="s">
        <v>5</v>
      </c>
      <c r="H45" s="210">
        <v>14</v>
      </c>
      <c r="I45" s="2" t="s">
        <v>2</v>
      </c>
      <c r="K45" s="2" t="str">
        <f t="shared" si="0"/>
        <v>INSERT INTO [dbo].[tblGiaBan]([MaMatH],[MaKH],[GiaBan])VALUES ('MSP2F527','KH001',14)</v>
      </c>
    </row>
    <row r="46" spans="1:11" ht="21" thickBot="1" x14ac:dyDescent="0.35">
      <c r="A46" s="2" t="s">
        <v>579</v>
      </c>
      <c r="B46" s="2" t="s">
        <v>0</v>
      </c>
      <c r="C46" s="212" t="s">
        <v>167</v>
      </c>
      <c r="D46" s="239">
        <v>28</v>
      </c>
      <c r="E46" s="245" t="s">
        <v>610</v>
      </c>
      <c r="F46" s="166" t="s">
        <v>580</v>
      </c>
      <c r="G46" s="4" t="s">
        <v>5</v>
      </c>
      <c r="H46" s="210">
        <v>15</v>
      </c>
      <c r="I46" s="2" t="s">
        <v>2</v>
      </c>
      <c r="K46" s="2" t="str">
        <f t="shared" si="0"/>
        <v>INSERT INTO [dbo].[tblGiaBan]([MaMatH],[MaKH],[GiaBan])VALUES ('MSP2F528','KH001',15)</v>
      </c>
    </row>
    <row r="47" spans="1:11" ht="21" thickBot="1" x14ac:dyDescent="0.35">
      <c r="A47" s="2" t="s">
        <v>579</v>
      </c>
      <c r="B47" s="2" t="s">
        <v>0</v>
      </c>
      <c r="C47" s="212" t="s">
        <v>167</v>
      </c>
      <c r="D47" s="239">
        <v>29</v>
      </c>
      <c r="E47" s="245" t="s">
        <v>610</v>
      </c>
      <c r="F47" s="166" t="s">
        <v>580</v>
      </c>
      <c r="G47" s="4" t="s">
        <v>5</v>
      </c>
      <c r="H47" s="210" t="s">
        <v>572</v>
      </c>
      <c r="I47" s="2" t="s">
        <v>2</v>
      </c>
      <c r="K47" s="2" t="str">
        <f t="shared" si="0"/>
        <v>INSERT INTO [dbo].[tblGiaBan]([MaMatH],[MaKH],[GiaBan])VALUES ('MSP2F529','KH001',x)</v>
      </c>
    </row>
    <row r="48" spans="1:11" ht="21" thickBot="1" x14ac:dyDescent="0.35">
      <c r="A48" s="2" t="s">
        <v>579</v>
      </c>
      <c r="B48" s="2" t="s">
        <v>0</v>
      </c>
      <c r="C48" s="212" t="s">
        <v>167</v>
      </c>
      <c r="D48" s="239">
        <v>30</v>
      </c>
      <c r="E48" s="245" t="s">
        <v>610</v>
      </c>
      <c r="F48" s="166" t="s">
        <v>580</v>
      </c>
      <c r="G48" s="4" t="s">
        <v>5</v>
      </c>
      <c r="H48" s="210">
        <v>12</v>
      </c>
      <c r="I48" s="2" t="s">
        <v>2</v>
      </c>
      <c r="K48" s="2" t="str">
        <f t="shared" si="0"/>
        <v>INSERT INTO [dbo].[tblGiaBan]([MaMatH],[MaKH],[GiaBan])VALUES ('MSP2F530','KH001',12)</v>
      </c>
    </row>
    <row r="49" spans="1:11" ht="21" thickBot="1" x14ac:dyDescent="0.35">
      <c r="A49" s="2" t="s">
        <v>579</v>
      </c>
      <c r="B49" s="2" t="s">
        <v>0</v>
      </c>
      <c r="C49" s="212" t="s">
        <v>167</v>
      </c>
      <c r="D49" s="239">
        <v>31</v>
      </c>
      <c r="E49" s="245" t="s">
        <v>610</v>
      </c>
      <c r="F49" s="166" t="s">
        <v>580</v>
      </c>
      <c r="G49" s="4" t="s">
        <v>5</v>
      </c>
      <c r="H49" s="210">
        <v>15</v>
      </c>
      <c r="I49" s="2" t="s">
        <v>2</v>
      </c>
      <c r="K49" s="2" t="str">
        <f t="shared" si="0"/>
        <v>INSERT INTO [dbo].[tblGiaBan]([MaMatH],[MaKH],[GiaBan])VALUES ('MSP2F531','KH001',15)</v>
      </c>
    </row>
    <row r="50" spans="1:11" ht="21" thickBot="1" x14ac:dyDescent="0.35">
      <c r="A50" s="2" t="s">
        <v>579</v>
      </c>
      <c r="B50" s="2" t="s">
        <v>0</v>
      </c>
      <c r="C50" s="212" t="s">
        <v>167</v>
      </c>
      <c r="D50" s="239">
        <v>32</v>
      </c>
      <c r="E50" s="245" t="s">
        <v>610</v>
      </c>
      <c r="F50" s="166" t="s">
        <v>580</v>
      </c>
      <c r="G50" s="4" t="s">
        <v>5</v>
      </c>
      <c r="H50" s="210">
        <v>18</v>
      </c>
      <c r="I50" s="2" t="s">
        <v>2</v>
      </c>
      <c r="K50" s="2" t="str">
        <f t="shared" si="0"/>
        <v>INSERT INTO [dbo].[tblGiaBan]([MaMatH],[MaKH],[GiaBan])VALUES ('MSP2F532','KH001',18)</v>
      </c>
    </row>
    <row r="51" spans="1:11" ht="21" thickBot="1" x14ac:dyDescent="0.35">
      <c r="A51" s="2" t="s">
        <v>579</v>
      </c>
      <c r="B51" s="2" t="s">
        <v>0</v>
      </c>
      <c r="C51" s="212" t="s">
        <v>164</v>
      </c>
      <c r="D51" s="239" t="s">
        <v>540</v>
      </c>
      <c r="E51" s="245" t="s">
        <v>610</v>
      </c>
      <c r="F51" s="166" t="s">
        <v>580</v>
      </c>
      <c r="G51" s="4" t="s">
        <v>5</v>
      </c>
      <c r="H51" s="210">
        <v>16</v>
      </c>
      <c r="I51" s="2" t="s">
        <v>2</v>
      </c>
      <c r="K51" s="2" t="str">
        <f t="shared" si="0"/>
        <v>INSERT INTO [dbo].[tblGiaBan]([MaMatH],[MaKH],[GiaBan])VALUES ('MSP3F02','KH001',16)</v>
      </c>
    </row>
    <row r="52" spans="1:11" ht="21" thickBot="1" x14ac:dyDescent="0.35">
      <c r="A52" s="2" t="s">
        <v>579</v>
      </c>
      <c r="B52" s="2" t="s">
        <v>0</v>
      </c>
      <c r="C52" s="212" t="s">
        <v>164</v>
      </c>
      <c r="D52" s="239" t="s">
        <v>541</v>
      </c>
      <c r="E52" s="245" t="s">
        <v>610</v>
      </c>
      <c r="F52" s="166" t="s">
        <v>580</v>
      </c>
      <c r="G52" s="4" t="s">
        <v>5</v>
      </c>
      <c r="H52" s="210">
        <v>15</v>
      </c>
      <c r="I52" s="2" t="s">
        <v>2</v>
      </c>
      <c r="K52" s="2" t="str">
        <f t="shared" si="0"/>
        <v>INSERT INTO [dbo].[tblGiaBan]([MaMatH],[MaKH],[GiaBan])VALUES ('MSP3F03','KH001',15)</v>
      </c>
    </row>
    <row r="53" spans="1:11" ht="21" thickBot="1" x14ac:dyDescent="0.35">
      <c r="A53" s="2" t="s">
        <v>579</v>
      </c>
      <c r="B53" s="2" t="s">
        <v>0</v>
      </c>
      <c r="C53" s="212" t="s">
        <v>164</v>
      </c>
      <c r="D53" s="239" t="s">
        <v>542</v>
      </c>
      <c r="E53" s="245" t="s">
        <v>610</v>
      </c>
      <c r="F53" s="166" t="s">
        <v>580</v>
      </c>
      <c r="G53" s="4" t="s">
        <v>5</v>
      </c>
      <c r="H53" s="210">
        <v>14</v>
      </c>
      <c r="I53" s="2" t="s">
        <v>2</v>
      </c>
      <c r="K53" s="2" t="str">
        <f t="shared" si="0"/>
        <v>INSERT INTO [dbo].[tblGiaBan]([MaMatH],[MaKH],[GiaBan])VALUES ('MSP3F04','KH001',14)</v>
      </c>
    </row>
    <row r="54" spans="1:11" ht="21" thickBot="1" x14ac:dyDescent="0.35">
      <c r="A54" s="2" t="s">
        <v>579</v>
      </c>
      <c r="B54" s="2" t="s">
        <v>0</v>
      </c>
      <c r="C54" s="212" t="s">
        <v>164</v>
      </c>
      <c r="D54" s="239" t="s">
        <v>543</v>
      </c>
      <c r="E54" s="245" t="s">
        <v>610</v>
      </c>
      <c r="F54" s="166" t="s">
        <v>580</v>
      </c>
      <c r="G54" s="4" t="s">
        <v>5</v>
      </c>
      <c r="H54" s="210">
        <v>9</v>
      </c>
      <c r="I54" s="2" t="s">
        <v>2</v>
      </c>
      <c r="K54" s="2" t="str">
        <f t="shared" si="0"/>
        <v>INSERT INTO [dbo].[tblGiaBan]([MaMatH],[MaKH],[GiaBan])VALUES ('MSP3F05','KH001',9)</v>
      </c>
    </row>
    <row r="55" spans="1:11" ht="21" thickBot="1" x14ac:dyDescent="0.35">
      <c r="A55" s="2" t="s">
        <v>579</v>
      </c>
      <c r="B55" s="2" t="s">
        <v>0</v>
      </c>
      <c r="C55" s="212" t="s">
        <v>164</v>
      </c>
      <c r="D55" s="239" t="s">
        <v>544</v>
      </c>
      <c r="E55" s="245" t="s">
        <v>610</v>
      </c>
      <c r="F55" s="166" t="s">
        <v>580</v>
      </c>
      <c r="G55" s="4" t="s">
        <v>5</v>
      </c>
      <c r="H55" s="210" t="s">
        <v>550</v>
      </c>
      <c r="I55" s="2" t="s">
        <v>2</v>
      </c>
      <c r="K55" s="2" t="str">
        <f t="shared" si="0"/>
        <v>INSERT INTO [dbo].[tblGiaBan]([MaMatH],[MaKH],[GiaBan])VALUES ('MSP3F06','KH001',10.5)</v>
      </c>
    </row>
    <row r="56" spans="1:11" ht="21" thickBot="1" x14ac:dyDescent="0.35">
      <c r="A56" s="2" t="s">
        <v>579</v>
      </c>
      <c r="B56" s="2" t="s">
        <v>0</v>
      </c>
      <c r="C56" s="212" t="s">
        <v>164</v>
      </c>
      <c r="D56" s="239" t="s">
        <v>545</v>
      </c>
      <c r="E56" s="245" t="s">
        <v>610</v>
      </c>
      <c r="F56" s="166" t="s">
        <v>580</v>
      </c>
      <c r="G56" s="4" t="s">
        <v>5</v>
      </c>
      <c r="H56" s="210">
        <v>16</v>
      </c>
      <c r="I56" s="2" t="s">
        <v>2</v>
      </c>
      <c r="K56" s="2" t="str">
        <f t="shared" si="0"/>
        <v>INSERT INTO [dbo].[tblGiaBan]([MaMatH],[MaKH],[GiaBan])VALUES ('MSP3F07','KH001',16)</v>
      </c>
    </row>
    <row r="57" spans="1:11" ht="21" thickBot="1" x14ac:dyDescent="0.35">
      <c r="A57" s="2" t="s">
        <v>579</v>
      </c>
      <c r="B57" s="2" t="s">
        <v>0</v>
      </c>
      <c r="C57" s="212" t="s">
        <v>164</v>
      </c>
      <c r="D57" s="239" t="s">
        <v>546</v>
      </c>
      <c r="E57" s="245" t="s">
        <v>610</v>
      </c>
      <c r="F57" s="166" t="s">
        <v>580</v>
      </c>
      <c r="G57" s="4" t="s">
        <v>5</v>
      </c>
      <c r="H57" s="210">
        <v>10</v>
      </c>
      <c r="I57" s="2" t="s">
        <v>2</v>
      </c>
      <c r="K57" s="2" t="str">
        <f t="shared" si="0"/>
        <v>INSERT INTO [dbo].[tblGiaBan]([MaMatH],[MaKH],[GiaBan])VALUES ('MSP3F08','KH001',10)</v>
      </c>
    </row>
    <row r="58" spans="1:11" ht="21" thickBot="1" x14ac:dyDescent="0.35">
      <c r="A58" s="2" t="s">
        <v>579</v>
      </c>
      <c r="B58" s="2" t="s">
        <v>0</v>
      </c>
      <c r="C58" s="212" t="s">
        <v>164</v>
      </c>
      <c r="D58" s="239" t="s">
        <v>547</v>
      </c>
      <c r="E58" s="245" t="s">
        <v>610</v>
      </c>
      <c r="F58" s="166" t="s">
        <v>580</v>
      </c>
      <c r="G58" s="4" t="s">
        <v>5</v>
      </c>
      <c r="H58" s="210">
        <v>21</v>
      </c>
      <c r="I58" s="2" t="s">
        <v>2</v>
      </c>
      <c r="K58" s="2" t="str">
        <f t="shared" si="0"/>
        <v>INSERT INTO [dbo].[tblGiaBan]([MaMatH],[MaKH],[GiaBan])VALUES ('MSP3F09','KH001',21)</v>
      </c>
    </row>
    <row r="59" spans="1:11" ht="21" thickBot="1" x14ac:dyDescent="0.35">
      <c r="A59" s="2" t="s">
        <v>579</v>
      </c>
      <c r="B59" s="2" t="s">
        <v>0</v>
      </c>
      <c r="C59" s="212" t="s">
        <v>164</v>
      </c>
      <c r="D59" s="239">
        <v>10</v>
      </c>
      <c r="E59" s="245" t="s">
        <v>610</v>
      </c>
      <c r="F59" s="166" t="s">
        <v>580</v>
      </c>
      <c r="G59" s="4" t="s">
        <v>5</v>
      </c>
      <c r="H59" s="210">
        <v>19</v>
      </c>
      <c r="I59" s="2" t="s">
        <v>2</v>
      </c>
      <c r="K59" s="2" t="str">
        <f t="shared" si="0"/>
        <v>INSERT INTO [dbo].[tblGiaBan]([MaMatH],[MaKH],[GiaBan])VALUES ('MSP3F10','KH001',19)</v>
      </c>
    </row>
    <row r="60" spans="1:11" ht="21" thickBot="1" x14ac:dyDescent="0.35">
      <c r="A60" s="2" t="s">
        <v>579</v>
      </c>
      <c r="B60" s="2" t="s">
        <v>0</v>
      </c>
      <c r="C60" s="212" t="s">
        <v>164</v>
      </c>
      <c r="D60" s="239">
        <v>11</v>
      </c>
      <c r="E60" s="245" t="s">
        <v>610</v>
      </c>
      <c r="F60" s="166" t="s">
        <v>580</v>
      </c>
      <c r="G60" s="4" t="s">
        <v>5</v>
      </c>
      <c r="H60" s="210">
        <v>12</v>
      </c>
      <c r="I60" s="2" t="s">
        <v>2</v>
      </c>
      <c r="K60" s="2" t="str">
        <f t="shared" si="0"/>
        <v>INSERT INTO [dbo].[tblGiaBan]([MaMatH],[MaKH],[GiaBan])VALUES ('MSP3F11','KH001',12)</v>
      </c>
    </row>
    <row r="61" spans="1:11" ht="21" thickBot="1" x14ac:dyDescent="0.35">
      <c r="A61" s="2" t="s">
        <v>579</v>
      </c>
      <c r="B61" s="2" t="s">
        <v>0</v>
      </c>
      <c r="C61" s="212" t="s">
        <v>164</v>
      </c>
      <c r="D61" s="239">
        <v>12</v>
      </c>
      <c r="E61" s="245" t="s">
        <v>610</v>
      </c>
      <c r="F61" s="166" t="s">
        <v>580</v>
      </c>
      <c r="G61" s="4" t="s">
        <v>5</v>
      </c>
      <c r="H61" s="210">
        <v>14</v>
      </c>
      <c r="I61" s="2" t="s">
        <v>2</v>
      </c>
      <c r="K61" s="2" t="str">
        <f t="shared" si="0"/>
        <v>INSERT INTO [dbo].[tblGiaBan]([MaMatH],[MaKH],[GiaBan])VALUES ('MSP3F12','KH001',14)</v>
      </c>
    </row>
    <row r="62" spans="1:11" ht="21" thickBot="1" x14ac:dyDescent="0.35">
      <c r="A62" s="2" t="s">
        <v>579</v>
      </c>
      <c r="B62" s="2" t="s">
        <v>0</v>
      </c>
      <c r="C62" s="212" t="s">
        <v>164</v>
      </c>
      <c r="D62" s="239">
        <v>13</v>
      </c>
      <c r="E62" s="245" t="s">
        <v>610</v>
      </c>
      <c r="F62" s="166" t="s">
        <v>580</v>
      </c>
      <c r="G62" s="4" t="s">
        <v>5</v>
      </c>
      <c r="H62" s="210">
        <v>12</v>
      </c>
      <c r="I62" s="2" t="s">
        <v>2</v>
      </c>
      <c r="K62" s="2" t="str">
        <f t="shared" si="0"/>
        <v>INSERT INTO [dbo].[tblGiaBan]([MaMatH],[MaKH],[GiaBan])VALUES ('MSP3F13','KH001',12)</v>
      </c>
    </row>
    <row r="63" spans="1:11" ht="21" thickBot="1" x14ac:dyDescent="0.35">
      <c r="A63" s="2" t="s">
        <v>579</v>
      </c>
      <c r="B63" s="2" t="s">
        <v>0</v>
      </c>
      <c r="C63" s="212" t="s">
        <v>164</v>
      </c>
      <c r="D63" s="239">
        <v>14</v>
      </c>
      <c r="E63" s="245" t="s">
        <v>610</v>
      </c>
      <c r="F63" s="166" t="s">
        <v>580</v>
      </c>
      <c r="G63" s="4" t="s">
        <v>5</v>
      </c>
      <c r="H63" s="210">
        <v>15</v>
      </c>
      <c r="I63" s="2" t="s">
        <v>2</v>
      </c>
      <c r="K63" s="2" t="str">
        <f t="shared" si="0"/>
        <v>INSERT INTO [dbo].[tblGiaBan]([MaMatH],[MaKH],[GiaBan])VALUES ('MSP3F14','KH001',15)</v>
      </c>
    </row>
    <row r="64" spans="1:11" ht="21" thickBot="1" x14ac:dyDescent="0.35">
      <c r="A64" s="2" t="s">
        <v>579</v>
      </c>
      <c r="B64" s="2" t="s">
        <v>0</v>
      </c>
      <c r="C64" s="212" t="s">
        <v>164</v>
      </c>
      <c r="D64" s="239">
        <v>15</v>
      </c>
      <c r="E64" s="245" t="s">
        <v>610</v>
      </c>
      <c r="F64" s="166" t="s">
        <v>580</v>
      </c>
      <c r="G64" s="4" t="s">
        <v>5</v>
      </c>
      <c r="H64" s="210">
        <v>19</v>
      </c>
      <c r="I64" s="2" t="s">
        <v>2</v>
      </c>
      <c r="K64" s="2" t="str">
        <f t="shared" si="0"/>
        <v>INSERT INTO [dbo].[tblGiaBan]([MaMatH],[MaKH],[GiaBan])VALUES ('MSP3F15','KH001',19)</v>
      </c>
    </row>
    <row r="65" spans="1:11" ht="21" thickBot="1" x14ac:dyDescent="0.35">
      <c r="A65" s="2" t="s">
        <v>579</v>
      </c>
      <c r="B65" s="2" t="s">
        <v>0</v>
      </c>
      <c r="C65" s="212" t="s">
        <v>164</v>
      </c>
      <c r="D65" s="239">
        <v>16</v>
      </c>
      <c r="E65" s="245" t="s">
        <v>610</v>
      </c>
      <c r="F65" s="166" t="s">
        <v>580</v>
      </c>
      <c r="G65" s="4" t="s">
        <v>5</v>
      </c>
      <c r="H65" s="210">
        <v>20</v>
      </c>
      <c r="I65" s="2" t="s">
        <v>2</v>
      </c>
      <c r="K65" s="2" t="str">
        <f t="shared" si="0"/>
        <v>INSERT INTO [dbo].[tblGiaBan]([MaMatH],[MaKH],[GiaBan])VALUES ('MSP3F16','KH001',20)</v>
      </c>
    </row>
    <row r="66" spans="1:11" ht="21" thickBot="1" x14ac:dyDescent="0.35">
      <c r="A66" s="2" t="s">
        <v>579</v>
      </c>
      <c r="B66" s="2" t="s">
        <v>0</v>
      </c>
      <c r="C66" s="212" t="s">
        <v>164</v>
      </c>
      <c r="D66" s="239">
        <v>17</v>
      </c>
      <c r="E66" s="245" t="s">
        <v>610</v>
      </c>
      <c r="F66" s="166" t="s">
        <v>580</v>
      </c>
      <c r="G66" s="4" t="s">
        <v>5</v>
      </c>
      <c r="H66" s="210">
        <v>16</v>
      </c>
      <c r="I66" s="2" t="s">
        <v>2</v>
      </c>
      <c r="K66" s="2" t="str">
        <f t="shared" si="0"/>
        <v>INSERT INTO [dbo].[tblGiaBan]([MaMatH],[MaKH],[GiaBan])VALUES ('MSP3F17','KH001',16)</v>
      </c>
    </row>
    <row r="67" spans="1:11" ht="21" thickBot="1" x14ac:dyDescent="0.35">
      <c r="A67" s="2" t="s">
        <v>579</v>
      </c>
      <c r="B67" s="2" t="s">
        <v>0</v>
      </c>
      <c r="C67" s="212" t="s">
        <v>164</v>
      </c>
      <c r="D67" s="239">
        <v>18</v>
      </c>
      <c r="E67" s="245" t="s">
        <v>610</v>
      </c>
      <c r="F67" s="166" t="s">
        <v>580</v>
      </c>
      <c r="G67" s="4" t="s">
        <v>5</v>
      </c>
      <c r="H67" s="210">
        <v>15</v>
      </c>
      <c r="I67" s="2" t="s">
        <v>2</v>
      </c>
      <c r="K67" s="2" t="str">
        <f t="shared" si="0"/>
        <v>INSERT INTO [dbo].[tblGiaBan]([MaMatH],[MaKH],[GiaBan])VALUES ('MSP3F18','KH001',15)</v>
      </c>
    </row>
    <row r="68" spans="1:11" ht="21" thickBot="1" x14ac:dyDescent="0.35">
      <c r="A68" s="2" t="s">
        <v>579</v>
      </c>
      <c r="B68" s="2" t="s">
        <v>0</v>
      </c>
      <c r="C68" s="212" t="s">
        <v>164</v>
      </c>
      <c r="D68" s="239">
        <v>19</v>
      </c>
      <c r="E68" s="245" t="s">
        <v>610</v>
      </c>
      <c r="F68" s="166" t="s">
        <v>580</v>
      </c>
      <c r="G68" s="4" t="s">
        <v>5</v>
      </c>
      <c r="H68" s="210">
        <v>16</v>
      </c>
      <c r="I68" s="2" t="s">
        <v>2</v>
      </c>
      <c r="K68" s="2" t="str">
        <f t="shared" si="0"/>
        <v>INSERT INTO [dbo].[tblGiaBan]([MaMatH],[MaKH],[GiaBan])VALUES ('MSP3F19','KH001',16)</v>
      </c>
    </row>
    <row r="69" spans="1:11" ht="21" thickBot="1" x14ac:dyDescent="0.35">
      <c r="A69" s="2" t="s">
        <v>579</v>
      </c>
      <c r="B69" s="2" t="s">
        <v>0</v>
      </c>
      <c r="C69" s="212" t="s">
        <v>164</v>
      </c>
      <c r="D69" s="239">
        <v>20</v>
      </c>
      <c r="E69" s="245" t="s">
        <v>610</v>
      </c>
      <c r="F69" s="166" t="s">
        <v>580</v>
      </c>
      <c r="G69" s="4" t="s">
        <v>5</v>
      </c>
      <c r="H69" s="210">
        <v>15</v>
      </c>
      <c r="I69" s="2" t="s">
        <v>2</v>
      </c>
      <c r="K69" s="2" t="str">
        <f t="shared" ref="K69:K132" si="1">CONCATENATE(A69,B69&amp;C69&amp;D69,E69,F69,G69,H69,I69)</f>
        <v>INSERT INTO [dbo].[tblGiaBan]([MaMatH],[MaKH],[GiaBan])VALUES ('MSP3F20','KH001',15)</v>
      </c>
    </row>
    <row r="70" spans="1:11" ht="21" thickBot="1" x14ac:dyDescent="0.35">
      <c r="A70" s="2" t="s">
        <v>579</v>
      </c>
      <c r="B70" s="2" t="s">
        <v>0</v>
      </c>
      <c r="C70" s="212" t="s">
        <v>164</v>
      </c>
      <c r="D70" s="239">
        <v>21</v>
      </c>
      <c r="E70" s="245" t="s">
        <v>610</v>
      </c>
      <c r="F70" s="166" t="s">
        <v>580</v>
      </c>
      <c r="G70" s="4" t="s">
        <v>5</v>
      </c>
      <c r="H70" s="210">
        <v>15</v>
      </c>
      <c r="I70" s="2" t="s">
        <v>2</v>
      </c>
      <c r="K70" s="2" t="str">
        <f t="shared" si="1"/>
        <v>INSERT INTO [dbo].[tblGiaBan]([MaMatH],[MaKH],[GiaBan])VALUES ('MSP3F21','KH001',15)</v>
      </c>
    </row>
    <row r="71" spans="1:11" ht="21" thickBot="1" x14ac:dyDescent="0.35">
      <c r="A71" s="2" t="s">
        <v>579</v>
      </c>
      <c r="B71" s="2" t="s">
        <v>0</v>
      </c>
      <c r="C71" s="212" t="s">
        <v>164</v>
      </c>
      <c r="D71" s="239">
        <v>22</v>
      </c>
      <c r="E71" s="245" t="s">
        <v>610</v>
      </c>
      <c r="F71" s="166" t="s">
        <v>580</v>
      </c>
      <c r="G71" s="4" t="s">
        <v>5</v>
      </c>
      <c r="H71" s="210">
        <v>16</v>
      </c>
      <c r="I71" s="2" t="s">
        <v>2</v>
      </c>
      <c r="K71" s="2" t="str">
        <f t="shared" si="1"/>
        <v>INSERT INTO [dbo].[tblGiaBan]([MaMatH],[MaKH],[GiaBan])VALUES ('MSP3F22','KH001',16)</v>
      </c>
    </row>
    <row r="72" spans="1:11" ht="21" thickBot="1" x14ac:dyDescent="0.35">
      <c r="A72" s="2" t="s">
        <v>579</v>
      </c>
      <c r="B72" s="2" t="s">
        <v>0</v>
      </c>
      <c r="C72" s="212" t="s">
        <v>164</v>
      </c>
      <c r="D72" s="239">
        <v>23</v>
      </c>
      <c r="E72" s="245" t="s">
        <v>610</v>
      </c>
      <c r="F72" s="166" t="s">
        <v>580</v>
      </c>
      <c r="G72" s="4" t="s">
        <v>5</v>
      </c>
      <c r="H72" s="210">
        <v>14</v>
      </c>
      <c r="I72" s="2" t="s">
        <v>2</v>
      </c>
      <c r="K72" s="2" t="str">
        <f t="shared" si="1"/>
        <v>INSERT INTO [dbo].[tblGiaBan]([MaMatH],[MaKH],[GiaBan])VALUES ('MSP3F23','KH001',14)</v>
      </c>
    </row>
    <row r="73" spans="1:11" ht="21" thickBot="1" x14ac:dyDescent="0.35">
      <c r="A73" s="2" t="s">
        <v>579</v>
      </c>
      <c r="B73" s="2" t="s">
        <v>0</v>
      </c>
      <c r="C73" s="212" t="s">
        <v>164</v>
      </c>
      <c r="D73" s="239">
        <v>24</v>
      </c>
      <c r="E73" s="245" t="s">
        <v>610</v>
      </c>
      <c r="F73" s="166" t="s">
        <v>580</v>
      </c>
      <c r="G73" s="4" t="s">
        <v>5</v>
      </c>
      <c r="H73" s="210">
        <v>15</v>
      </c>
      <c r="I73" s="2" t="s">
        <v>2</v>
      </c>
      <c r="K73" s="2" t="str">
        <f t="shared" si="1"/>
        <v>INSERT INTO [dbo].[tblGiaBan]([MaMatH],[MaKH],[GiaBan])VALUES ('MSP3F24','KH001',15)</v>
      </c>
    </row>
    <row r="74" spans="1:11" ht="21" thickBot="1" x14ac:dyDescent="0.35">
      <c r="A74" s="2" t="s">
        <v>579</v>
      </c>
      <c r="B74" s="2" t="s">
        <v>0</v>
      </c>
      <c r="C74" s="212" t="s">
        <v>164</v>
      </c>
      <c r="D74" s="239">
        <v>26</v>
      </c>
      <c r="E74" s="245" t="s">
        <v>610</v>
      </c>
      <c r="F74" s="166" t="s">
        <v>580</v>
      </c>
      <c r="G74" s="4" t="s">
        <v>5</v>
      </c>
      <c r="H74" s="210">
        <v>15</v>
      </c>
      <c r="I74" s="2" t="s">
        <v>2</v>
      </c>
      <c r="K74" s="2" t="str">
        <f t="shared" si="1"/>
        <v>INSERT INTO [dbo].[tblGiaBan]([MaMatH],[MaKH],[GiaBan])VALUES ('MSP3F26','KH001',15)</v>
      </c>
    </row>
    <row r="75" spans="1:11" ht="21" thickBot="1" x14ac:dyDescent="0.35">
      <c r="A75" s="2" t="s">
        <v>579</v>
      </c>
      <c r="B75" s="2" t="s">
        <v>0</v>
      </c>
      <c r="C75" s="212" t="s">
        <v>164</v>
      </c>
      <c r="D75" s="239">
        <v>27</v>
      </c>
      <c r="E75" s="245" t="s">
        <v>610</v>
      </c>
      <c r="F75" s="166" t="s">
        <v>580</v>
      </c>
      <c r="G75" s="4" t="s">
        <v>5</v>
      </c>
      <c r="H75" s="210">
        <v>17</v>
      </c>
      <c r="I75" s="2" t="s">
        <v>2</v>
      </c>
      <c r="K75" s="2" t="str">
        <f t="shared" si="1"/>
        <v>INSERT INTO [dbo].[tblGiaBan]([MaMatH],[MaKH],[GiaBan])VALUES ('MSP3F27','KH001',17)</v>
      </c>
    </row>
    <row r="76" spans="1:11" x14ac:dyDescent="0.3">
      <c r="A76" s="2" t="s">
        <v>579</v>
      </c>
      <c r="B76" s="2" t="s">
        <v>0</v>
      </c>
      <c r="C76" s="212" t="s">
        <v>164</v>
      </c>
      <c r="D76" s="239">
        <v>28</v>
      </c>
      <c r="E76" s="245" t="s">
        <v>610</v>
      </c>
      <c r="F76" s="166" t="s">
        <v>580</v>
      </c>
      <c r="G76" s="4" t="s">
        <v>5</v>
      </c>
      <c r="H76" s="210">
        <v>20</v>
      </c>
      <c r="I76" s="2" t="s">
        <v>2</v>
      </c>
      <c r="K76" s="2" t="str">
        <f t="shared" si="1"/>
        <v>INSERT INTO [dbo].[tblGiaBan]([MaMatH],[MaKH],[GiaBan])VALUES ('MSP3F28','KH001',20)</v>
      </c>
    </row>
    <row r="77" spans="1:11" x14ac:dyDescent="0.3">
      <c r="A77" s="2" t="s">
        <v>579</v>
      </c>
      <c r="B77" s="2" t="s">
        <v>0</v>
      </c>
      <c r="C77" s="217" t="s">
        <v>169</v>
      </c>
      <c r="D77" s="240" t="s">
        <v>539</v>
      </c>
      <c r="E77" s="245" t="s">
        <v>610</v>
      </c>
      <c r="F77" s="166" t="s">
        <v>580</v>
      </c>
      <c r="G77" s="4" t="s">
        <v>5</v>
      </c>
      <c r="H77" s="210">
        <v>36</v>
      </c>
      <c r="I77" s="2" t="s">
        <v>2</v>
      </c>
      <c r="K77" s="2" t="str">
        <f t="shared" si="1"/>
        <v>INSERT INTO [dbo].[tblGiaBan]([MaMatH],[MaKH],[GiaBan])VALUES ('MSP3F501','KH001',36)</v>
      </c>
    </row>
    <row r="78" spans="1:11" x14ac:dyDescent="0.3">
      <c r="A78" s="2" t="s">
        <v>579</v>
      </c>
      <c r="B78" s="2" t="s">
        <v>0</v>
      </c>
      <c r="C78" s="217" t="s">
        <v>169</v>
      </c>
      <c r="D78" s="239" t="s">
        <v>540</v>
      </c>
      <c r="E78" s="245" t="s">
        <v>610</v>
      </c>
      <c r="F78" s="166" t="s">
        <v>580</v>
      </c>
      <c r="G78" s="4" t="s">
        <v>5</v>
      </c>
      <c r="H78" s="210">
        <v>16</v>
      </c>
      <c r="I78" s="2" t="s">
        <v>2</v>
      </c>
      <c r="K78" s="2" t="str">
        <f t="shared" si="1"/>
        <v>INSERT INTO [dbo].[tblGiaBan]([MaMatH],[MaKH],[GiaBan])VALUES ('MSP3F502','KH001',16)</v>
      </c>
    </row>
    <row r="79" spans="1:11" x14ac:dyDescent="0.3">
      <c r="A79" s="2" t="s">
        <v>579</v>
      </c>
      <c r="B79" s="2" t="s">
        <v>0</v>
      </c>
      <c r="C79" s="217" t="s">
        <v>169</v>
      </c>
      <c r="D79" s="239" t="s">
        <v>541</v>
      </c>
      <c r="E79" s="245" t="s">
        <v>610</v>
      </c>
      <c r="F79" s="166" t="s">
        <v>580</v>
      </c>
      <c r="G79" s="4" t="s">
        <v>5</v>
      </c>
      <c r="H79" s="210">
        <v>14</v>
      </c>
      <c r="I79" s="2" t="s">
        <v>2</v>
      </c>
      <c r="K79" s="2" t="str">
        <f t="shared" si="1"/>
        <v>INSERT INTO [dbo].[tblGiaBan]([MaMatH],[MaKH],[GiaBan])VALUES ('MSP3F503','KH001',14)</v>
      </c>
    </row>
    <row r="80" spans="1:11" x14ac:dyDescent="0.3">
      <c r="A80" s="2" t="s">
        <v>579</v>
      </c>
      <c r="B80" s="2" t="s">
        <v>0</v>
      </c>
      <c r="C80" s="217" t="s">
        <v>169</v>
      </c>
      <c r="D80" s="239">
        <v>10</v>
      </c>
      <c r="E80" s="245" t="s">
        <v>610</v>
      </c>
      <c r="F80" s="166" t="s">
        <v>580</v>
      </c>
      <c r="G80" s="4" t="s">
        <v>5</v>
      </c>
      <c r="I80" s="2" t="s">
        <v>2</v>
      </c>
      <c r="K80" s="2" t="str">
        <f t="shared" si="1"/>
        <v>INSERT INTO [dbo].[tblGiaBan]([MaMatH],[MaKH],[GiaBan])VALUES ('MSP3F510','KH001',)</v>
      </c>
    </row>
    <row r="81" spans="1:11" x14ac:dyDescent="0.3">
      <c r="A81" s="2" t="s">
        <v>579</v>
      </c>
      <c r="B81" s="2" t="s">
        <v>0</v>
      </c>
      <c r="C81" s="217" t="s">
        <v>169</v>
      </c>
      <c r="D81" s="239">
        <v>11</v>
      </c>
      <c r="E81" s="245" t="s">
        <v>610</v>
      </c>
      <c r="F81" s="166" t="s">
        <v>580</v>
      </c>
      <c r="G81" s="4" t="s">
        <v>5</v>
      </c>
      <c r="H81" s="210">
        <v>19</v>
      </c>
      <c r="I81" s="2" t="s">
        <v>2</v>
      </c>
      <c r="K81" s="2" t="str">
        <f t="shared" si="1"/>
        <v>INSERT INTO [dbo].[tblGiaBan]([MaMatH],[MaKH],[GiaBan])VALUES ('MSP3F511','KH001',19)</v>
      </c>
    </row>
    <row r="82" spans="1:11" x14ac:dyDescent="0.3">
      <c r="A82" s="2" t="s">
        <v>579</v>
      </c>
      <c r="B82" s="2" t="s">
        <v>0</v>
      </c>
      <c r="C82" s="217" t="s">
        <v>169</v>
      </c>
      <c r="D82" s="239">
        <v>12</v>
      </c>
      <c r="E82" s="245" t="s">
        <v>610</v>
      </c>
      <c r="F82" s="166" t="s">
        <v>580</v>
      </c>
      <c r="G82" s="4" t="s">
        <v>5</v>
      </c>
      <c r="H82" s="210">
        <v>8</v>
      </c>
      <c r="I82" s="2" t="s">
        <v>2</v>
      </c>
      <c r="K82" s="2" t="str">
        <f t="shared" si="1"/>
        <v>INSERT INTO [dbo].[tblGiaBan]([MaMatH],[MaKH],[GiaBan])VALUES ('MSP3F512','KH001',8)</v>
      </c>
    </row>
    <row r="83" spans="1:11" x14ac:dyDescent="0.3">
      <c r="A83" s="2" t="s">
        <v>579</v>
      </c>
      <c r="B83" s="2" t="s">
        <v>0</v>
      </c>
      <c r="C83" s="217" t="s">
        <v>169</v>
      </c>
      <c r="D83" s="239">
        <v>13</v>
      </c>
      <c r="E83" s="245" t="s">
        <v>610</v>
      </c>
      <c r="F83" s="166" t="s">
        <v>580</v>
      </c>
      <c r="G83" s="4" t="s">
        <v>5</v>
      </c>
      <c r="H83" s="210" t="s">
        <v>572</v>
      </c>
      <c r="I83" s="2" t="s">
        <v>2</v>
      </c>
      <c r="K83" s="2" t="str">
        <f t="shared" si="1"/>
        <v>INSERT INTO [dbo].[tblGiaBan]([MaMatH],[MaKH],[GiaBan])VALUES ('MSP3F513','KH001',x)</v>
      </c>
    </row>
    <row r="84" spans="1:11" x14ac:dyDescent="0.3">
      <c r="A84" s="2" t="s">
        <v>579</v>
      </c>
      <c r="B84" s="2" t="s">
        <v>0</v>
      </c>
      <c r="C84" s="217" t="s">
        <v>169</v>
      </c>
      <c r="D84" s="239">
        <v>14</v>
      </c>
      <c r="E84" s="245" t="s">
        <v>610</v>
      </c>
      <c r="F84" s="166" t="s">
        <v>580</v>
      </c>
      <c r="G84" s="4" t="s">
        <v>5</v>
      </c>
      <c r="H84" s="210">
        <v>30</v>
      </c>
      <c r="I84" s="2" t="s">
        <v>2</v>
      </c>
      <c r="K84" s="2" t="str">
        <f t="shared" si="1"/>
        <v>INSERT INTO [dbo].[tblGiaBan]([MaMatH],[MaKH],[GiaBan])VALUES ('MSP3F514','KH001',30)</v>
      </c>
    </row>
    <row r="85" spans="1:11" x14ac:dyDescent="0.3">
      <c r="A85" s="2" t="s">
        <v>579</v>
      </c>
      <c r="B85" s="2" t="s">
        <v>0</v>
      </c>
      <c r="C85" s="217" t="s">
        <v>169</v>
      </c>
      <c r="D85" s="239">
        <v>15</v>
      </c>
      <c r="E85" s="245" t="s">
        <v>610</v>
      </c>
      <c r="F85" s="166" t="s">
        <v>580</v>
      </c>
      <c r="G85" s="4" t="s">
        <v>5</v>
      </c>
      <c r="H85" s="210">
        <v>11</v>
      </c>
      <c r="I85" s="2" t="s">
        <v>2</v>
      </c>
      <c r="K85" s="2" t="str">
        <f t="shared" si="1"/>
        <v>INSERT INTO [dbo].[tblGiaBan]([MaMatH],[MaKH],[GiaBan])VALUES ('MSP3F515','KH001',11)</v>
      </c>
    </row>
    <row r="86" spans="1:11" x14ac:dyDescent="0.3">
      <c r="A86" s="2" t="s">
        <v>579</v>
      </c>
      <c r="B86" s="2" t="s">
        <v>0</v>
      </c>
      <c r="C86" s="217" t="s">
        <v>169</v>
      </c>
      <c r="D86" s="239">
        <v>16</v>
      </c>
      <c r="E86" s="245" t="s">
        <v>610</v>
      </c>
      <c r="F86" s="166" t="s">
        <v>580</v>
      </c>
      <c r="G86" s="4" t="s">
        <v>5</v>
      </c>
      <c r="H86" s="210">
        <v>22</v>
      </c>
      <c r="I86" s="2" t="s">
        <v>2</v>
      </c>
      <c r="K86" s="2" t="str">
        <f t="shared" si="1"/>
        <v>INSERT INTO [dbo].[tblGiaBan]([MaMatH],[MaKH],[GiaBan])VALUES ('MSP3F516','KH001',22)</v>
      </c>
    </row>
    <row r="87" spans="1:11" x14ac:dyDescent="0.3">
      <c r="A87" s="2" t="s">
        <v>579</v>
      </c>
      <c r="B87" s="2" t="s">
        <v>0</v>
      </c>
      <c r="C87" s="217" t="s">
        <v>169</v>
      </c>
      <c r="D87" s="239">
        <v>17</v>
      </c>
      <c r="E87" s="245" t="s">
        <v>610</v>
      </c>
      <c r="F87" s="166" t="s">
        <v>580</v>
      </c>
      <c r="G87" s="4" t="s">
        <v>5</v>
      </c>
      <c r="H87" s="210">
        <v>24</v>
      </c>
      <c r="I87" s="2" t="s">
        <v>2</v>
      </c>
      <c r="K87" s="2" t="str">
        <f t="shared" si="1"/>
        <v>INSERT INTO [dbo].[tblGiaBan]([MaMatH],[MaKH],[GiaBan])VALUES ('MSP3F517','KH001',24)</v>
      </c>
    </row>
    <row r="88" spans="1:11" x14ac:dyDescent="0.3">
      <c r="A88" s="2" t="s">
        <v>579</v>
      </c>
      <c r="B88" s="2" t="s">
        <v>0</v>
      </c>
      <c r="C88" s="217" t="s">
        <v>169</v>
      </c>
      <c r="D88" s="239">
        <v>18</v>
      </c>
      <c r="E88" s="245" t="s">
        <v>610</v>
      </c>
      <c r="F88" s="166" t="s">
        <v>580</v>
      </c>
      <c r="G88" s="4" t="s">
        <v>5</v>
      </c>
      <c r="H88" s="210">
        <v>19</v>
      </c>
      <c r="I88" s="2" t="s">
        <v>2</v>
      </c>
      <c r="K88" s="2" t="str">
        <f t="shared" si="1"/>
        <v>INSERT INTO [dbo].[tblGiaBan]([MaMatH],[MaKH],[GiaBan])VALUES ('MSP3F518','KH001',19)</v>
      </c>
    </row>
    <row r="89" spans="1:11" x14ac:dyDescent="0.3">
      <c r="A89" s="2" t="s">
        <v>579</v>
      </c>
      <c r="B89" s="2" t="s">
        <v>0</v>
      </c>
      <c r="C89" s="217" t="s">
        <v>169</v>
      </c>
      <c r="D89" s="239">
        <v>19</v>
      </c>
      <c r="E89" s="245" t="s">
        <v>610</v>
      </c>
      <c r="F89" s="166" t="s">
        <v>580</v>
      </c>
      <c r="G89" s="4" t="s">
        <v>5</v>
      </c>
      <c r="H89" s="210">
        <v>34</v>
      </c>
      <c r="I89" s="2" t="s">
        <v>2</v>
      </c>
      <c r="K89" s="2" t="str">
        <f t="shared" si="1"/>
        <v>INSERT INTO [dbo].[tblGiaBan]([MaMatH],[MaKH],[GiaBan])VALUES ('MSP3F519','KH001',34)</v>
      </c>
    </row>
    <row r="90" spans="1:11" x14ac:dyDescent="0.3">
      <c r="A90" s="2" t="s">
        <v>579</v>
      </c>
      <c r="B90" s="2" t="s">
        <v>0</v>
      </c>
      <c r="C90" s="217" t="s">
        <v>169</v>
      </c>
      <c r="D90" s="239">
        <v>20</v>
      </c>
      <c r="E90" s="245" t="s">
        <v>610</v>
      </c>
      <c r="F90" s="166" t="s">
        <v>580</v>
      </c>
      <c r="G90" s="4" t="s">
        <v>5</v>
      </c>
      <c r="H90" s="210">
        <v>15</v>
      </c>
      <c r="I90" s="2" t="s">
        <v>2</v>
      </c>
      <c r="K90" s="2" t="str">
        <f t="shared" si="1"/>
        <v>INSERT INTO [dbo].[tblGiaBan]([MaMatH],[MaKH],[GiaBan])VALUES ('MSP3F520','KH001',15)</v>
      </c>
    </row>
    <row r="91" spans="1:11" x14ac:dyDescent="0.3">
      <c r="A91" s="2" t="s">
        <v>579</v>
      </c>
      <c r="B91" s="2" t="s">
        <v>0</v>
      </c>
      <c r="C91" s="217" t="s">
        <v>169</v>
      </c>
      <c r="D91" s="239">
        <v>21</v>
      </c>
      <c r="E91" s="245" t="s">
        <v>610</v>
      </c>
      <c r="F91" s="166" t="s">
        <v>580</v>
      </c>
      <c r="G91" s="4" t="s">
        <v>5</v>
      </c>
      <c r="H91" s="210">
        <v>15</v>
      </c>
      <c r="I91" s="2" t="s">
        <v>2</v>
      </c>
      <c r="K91" s="2" t="str">
        <f t="shared" si="1"/>
        <v>INSERT INTO [dbo].[tblGiaBan]([MaMatH],[MaKH],[GiaBan])VALUES ('MSP3F521','KH001',15)</v>
      </c>
    </row>
    <row r="92" spans="1:11" x14ac:dyDescent="0.3">
      <c r="A92" s="2" t="s">
        <v>579</v>
      </c>
      <c r="B92" s="2" t="s">
        <v>0</v>
      </c>
      <c r="C92" s="217" t="s">
        <v>169</v>
      </c>
      <c r="D92" s="239">
        <v>22</v>
      </c>
      <c r="E92" s="245" t="s">
        <v>610</v>
      </c>
      <c r="F92" s="166" t="s">
        <v>580</v>
      </c>
      <c r="G92" s="4" t="s">
        <v>5</v>
      </c>
      <c r="H92" s="210">
        <v>20</v>
      </c>
      <c r="I92" s="2" t="s">
        <v>2</v>
      </c>
      <c r="K92" s="2" t="str">
        <f t="shared" si="1"/>
        <v>INSERT INTO [dbo].[tblGiaBan]([MaMatH],[MaKH],[GiaBan])VALUES ('MSP3F522','KH001',20)</v>
      </c>
    </row>
    <row r="93" spans="1:11" x14ac:dyDescent="0.3">
      <c r="A93" s="2" t="s">
        <v>579</v>
      </c>
      <c r="B93" s="2" t="s">
        <v>0</v>
      </c>
      <c r="C93" s="217" t="s">
        <v>169</v>
      </c>
      <c r="D93" s="239">
        <v>23</v>
      </c>
      <c r="E93" s="245" t="s">
        <v>610</v>
      </c>
      <c r="F93" s="166" t="s">
        <v>580</v>
      </c>
      <c r="G93" s="4" t="s">
        <v>5</v>
      </c>
      <c r="H93" s="210">
        <v>11</v>
      </c>
      <c r="I93" s="2" t="s">
        <v>2</v>
      </c>
      <c r="K93" s="2" t="str">
        <f t="shared" si="1"/>
        <v>INSERT INTO [dbo].[tblGiaBan]([MaMatH],[MaKH],[GiaBan])VALUES ('MSP3F523','KH001',11)</v>
      </c>
    </row>
    <row r="94" spans="1:11" x14ac:dyDescent="0.3">
      <c r="A94" s="2" t="s">
        <v>579</v>
      </c>
      <c r="B94" s="2" t="s">
        <v>0</v>
      </c>
      <c r="C94" s="217" t="s">
        <v>169</v>
      </c>
      <c r="D94" s="241">
        <v>25</v>
      </c>
      <c r="E94" s="245" t="s">
        <v>610</v>
      </c>
      <c r="F94" s="166" t="s">
        <v>580</v>
      </c>
      <c r="G94" s="4" t="s">
        <v>5</v>
      </c>
      <c r="H94" s="210">
        <v>33</v>
      </c>
      <c r="I94" s="2" t="s">
        <v>2</v>
      </c>
      <c r="K94" s="2" t="str">
        <f t="shared" si="1"/>
        <v>INSERT INTO [dbo].[tblGiaBan]([MaMatH],[MaKH],[GiaBan])VALUES ('MSP3F525','KH001',33)</v>
      </c>
    </row>
    <row r="95" spans="1:11" x14ac:dyDescent="0.3">
      <c r="A95" s="2" t="s">
        <v>579</v>
      </c>
      <c r="B95" s="2" t="s">
        <v>0</v>
      </c>
      <c r="C95" s="217" t="s">
        <v>169</v>
      </c>
      <c r="D95" s="239">
        <v>26</v>
      </c>
      <c r="E95" s="245" t="s">
        <v>610</v>
      </c>
      <c r="F95" s="166" t="s">
        <v>580</v>
      </c>
      <c r="G95" s="4" t="s">
        <v>5</v>
      </c>
      <c r="H95" s="210">
        <v>30</v>
      </c>
      <c r="I95" s="2" t="s">
        <v>2</v>
      </c>
      <c r="K95" s="2" t="str">
        <f t="shared" si="1"/>
        <v>INSERT INTO [dbo].[tblGiaBan]([MaMatH],[MaKH],[GiaBan])VALUES ('MSP3F526','KH001',30)</v>
      </c>
    </row>
    <row r="96" spans="1:11" x14ac:dyDescent="0.3">
      <c r="A96" s="2" t="s">
        <v>579</v>
      </c>
      <c r="B96" s="2" t="s">
        <v>0</v>
      </c>
      <c r="C96" s="217" t="s">
        <v>169</v>
      </c>
      <c r="D96" s="239">
        <v>27</v>
      </c>
      <c r="E96" s="245" t="s">
        <v>610</v>
      </c>
      <c r="F96" s="166" t="s">
        <v>580</v>
      </c>
      <c r="G96" s="4" t="s">
        <v>5</v>
      </c>
      <c r="I96" s="2" t="s">
        <v>2</v>
      </c>
      <c r="K96" s="2" t="str">
        <f t="shared" si="1"/>
        <v>INSERT INTO [dbo].[tblGiaBan]([MaMatH],[MaKH],[GiaBan])VALUES ('MSP3F527','KH001',)</v>
      </c>
    </row>
    <row r="97" spans="1:11" x14ac:dyDescent="0.3">
      <c r="A97" s="2" t="s">
        <v>579</v>
      </c>
      <c r="B97" s="2" t="s">
        <v>0</v>
      </c>
      <c r="C97" s="217" t="s">
        <v>169</v>
      </c>
      <c r="D97" s="239">
        <v>28</v>
      </c>
      <c r="E97" s="245" t="s">
        <v>610</v>
      </c>
      <c r="F97" s="166" t="s">
        <v>580</v>
      </c>
      <c r="G97" s="4" t="s">
        <v>5</v>
      </c>
      <c r="I97" s="2" t="s">
        <v>2</v>
      </c>
      <c r="K97" s="2" t="str">
        <f t="shared" si="1"/>
        <v>INSERT INTO [dbo].[tblGiaBan]([MaMatH],[MaKH],[GiaBan])VALUES ('MSP3F528','KH001',)</v>
      </c>
    </row>
    <row r="98" spans="1:11" x14ac:dyDescent="0.3">
      <c r="A98" s="2" t="s">
        <v>579</v>
      </c>
      <c r="B98" s="2" t="s">
        <v>0</v>
      </c>
      <c r="C98" s="219" t="s">
        <v>163</v>
      </c>
      <c r="D98" s="240" t="s">
        <v>539</v>
      </c>
      <c r="E98" s="245" t="s">
        <v>610</v>
      </c>
      <c r="F98" s="166" t="s">
        <v>580</v>
      </c>
      <c r="G98" s="4" t="s">
        <v>5</v>
      </c>
      <c r="H98" s="210">
        <v>22</v>
      </c>
      <c r="I98" s="2" t="s">
        <v>2</v>
      </c>
      <c r="K98" s="2" t="str">
        <f t="shared" si="1"/>
        <v>INSERT INTO [dbo].[tblGiaBan]([MaMatH],[MaKH],[GiaBan])VALUES ('MSP4F01','KH001',22)</v>
      </c>
    </row>
    <row r="99" spans="1:11" x14ac:dyDescent="0.3">
      <c r="A99" s="2" t="s">
        <v>579</v>
      </c>
      <c r="B99" s="2" t="s">
        <v>0</v>
      </c>
      <c r="C99" s="219" t="s">
        <v>163</v>
      </c>
      <c r="D99" s="239" t="s">
        <v>540</v>
      </c>
      <c r="E99" s="245" t="s">
        <v>610</v>
      </c>
      <c r="F99" s="166" t="s">
        <v>580</v>
      </c>
      <c r="G99" s="4" t="s">
        <v>5</v>
      </c>
      <c r="H99" s="210" t="s">
        <v>561</v>
      </c>
      <c r="I99" s="2" t="s">
        <v>2</v>
      </c>
      <c r="K99" s="2" t="str">
        <f t="shared" si="1"/>
        <v>INSERT INTO [dbo].[tblGiaBan]([MaMatH],[MaKH],[GiaBan])VALUES ('MSP4F02','KH001',16.5)</v>
      </c>
    </row>
    <row r="100" spans="1:11" x14ac:dyDescent="0.3">
      <c r="A100" s="2" t="s">
        <v>579</v>
      </c>
      <c r="B100" s="2" t="s">
        <v>0</v>
      </c>
      <c r="C100" s="219" t="s">
        <v>163</v>
      </c>
      <c r="D100" s="240" t="s">
        <v>541</v>
      </c>
      <c r="E100" s="245" t="s">
        <v>610</v>
      </c>
      <c r="F100" s="166" t="s">
        <v>580</v>
      </c>
      <c r="G100" s="4" t="s">
        <v>5</v>
      </c>
      <c r="H100" s="210">
        <v>20</v>
      </c>
      <c r="I100" s="2" t="s">
        <v>2</v>
      </c>
      <c r="K100" s="2" t="str">
        <f t="shared" si="1"/>
        <v>INSERT INTO [dbo].[tblGiaBan]([MaMatH],[MaKH],[GiaBan])VALUES ('MSP4F03','KH001',20)</v>
      </c>
    </row>
    <row r="101" spans="1:11" x14ac:dyDescent="0.3">
      <c r="A101" s="2" t="s">
        <v>579</v>
      </c>
      <c r="B101" s="2" t="s">
        <v>0</v>
      </c>
      <c r="C101" s="219" t="s">
        <v>163</v>
      </c>
      <c r="D101" s="239" t="s">
        <v>542</v>
      </c>
      <c r="E101" s="245" t="s">
        <v>610</v>
      </c>
      <c r="F101" s="166" t="s">
        <v>580</v>
      </c>
      <c r="G101" s="4" t="s">
        <v>5</v>
      </c>
      <c r="H101" s="210" t="s">
        <v>611</v>
      </c>
      <c r="I101" s="2" t="s">
        <v>2</v>
      </c>
      <c r="K101" s="2" t="str">
        <f t="shared" si="1"/>
        <v>INSERT INTO [dbo].[tblGiaBan]([MaMatH],[MaKH],[GiaBan])VALUES ('MSP4F04','KH001',15.5)</v>
      </c>
    </row>
    <row r="102" spans="1:11" x14ac:dyDescent="0.3">
      <c r="A102" s="2" t="s">
        <v>579</v>
      </c>
      <c r="B102" s="2" t="s">
        <v>0</v>
      </c>
      <c r="C102" s="219" t="s">
        <v>163</v>
      </c>
      <c r="D102" s="240" t="s">
        <v>543</v>
      </c>
      <c r="E102" s="245" t="s">
        <v>610</v>
      </c>
      <c r="F102" s="166" t="s">
        <v>580</v>
      </c>
      <c r="G102" s="4" t="s">
        <v>5</v>
      </c>
      <c r="H102" s="210">
        <v>35</v>
      </c>
      <c r="I102" s="2" t="s">
        <v>2</v>
      </c>
      <c r="K102" s="2" t="str">
        <f t="shared" si="1"/>
        <v>INSERT INTO [dbo].[tblGiaBan]([MaMatH],[MaKH],[GiaBan])VALUES ('MSP4F05','KH001',35)</v>
      </c>
    </row>
    <row r="103" spans="1:11" x14ac:dyDescent="0.3">
      <c r="A103" s="2" t="s">
        <v>579</v>
      </c>
      <c r="B103" s="2" t="s">
        <v>0</v>
      </c>
      <c r="C103" s="219" t="s">
        <v>163</v>
      </c>
      <c r="D103" s="239" t="s">
        <v>544</v>
      </c>
      <c r="E103" s="245" t="s">
        <v>610</v>
      </c>
      <c r="F103" s="166" t="s">
        <v>580</v>
      </c>
      <c r="G103" s="4" t="s">
        <v>5</v>
      </c>
      <c r="H103" s="210">
        <v>32</v>
      </c>
      <c r="I103" s="2" t="s">
        <v>2</v>
      </c>
      <c r="K103" s="2" t="str">
        <f t="shared" si="1"/>
        <v>INSERT INTO [dbo].[tblGiaBan]([MaMatH],[MaKH],[GiaBan])VALUES ('MSP4F06','KH001',32)</v>
      </c>
    </row>
    <row r="104" spans="1:11" x14ac:dyDescent="0.3">
      <c r="A104" s="2" t="s">
        <v>579</v>
      </c>
      <c r="B104" s="2" t="s">
        <v>0</v>
      </c>
      <c r="C104" s="219" t="s">
        <v>163</v>
      </c>
      <c r="D104" s="240" t="s">
        <v>545</v>
      </c>
      <c r="E104" s="245" t="s">
        <v>610</v>
      </c>
      <c r="F104" s="166" t="s">
        <v>580</v>
      </c>
      <c r="G104" s="4" t="s">
        <v>5</v>
      </c>
      <c r="H104" s="210">
        <v>20</v>
      </c>
      <c r="I104" s="2" t="s">
        <v>2</v>
      </c>
      <c r="K104" s="2" t="str">
        <f t="shared" si="1"/>
        <v>INSERT INTO [dbo].[tblGiaBan]([MaMatH],[MaKH],[GiaBan])VALUES ('MSP4F07','KH001',20)</v>
      </c>
    </row>
    <row r="105" spans="1:11" x14ac:dyDescent="0.3">
      <c r="A105" s="2" t="s">
        <v>579</v>
      </c>
      <c r="B105" s="2" t="s">
        <v>0</v>
      </c>
      <c r="C105" s="219" t="s">
        <v>163</v>
      </c>
      <c r="D105" s="239" t="s">
        <v>546</v>
      </c>
      <c r="E105" s="245" t="s">
        <v>610</v>
      </c>
      <c r="F105" s="166" t="s">
        <v>580</v>
      </c>
      <c r="G105" s="4" t="s">
        <v>5</v>
      </c>
      <c r="H105" s="210">
        <v>16</v>
      </c>
      <c r="I105" s="2" t="s">
        <v>2</v>
      </c>
      <c r="K105" s="2" t="str">
        <f t="shared" si="1"/>
        <v>INSERT INTO [dbo].[tblGiaBan]([MaMatH],[MaKH],[GiaBan])VALUES ('MSP4F08','KH001',16)</v>
      </c>
    </row>
    <row r="106" spans="1:11" x14ac:dyDescent="0.3">
      <c r="A106" s="2" t="s">
        <v>579</v>
      </c>
      <c r="B106" s="2" t="s">
        <v>0</v>
      </c>
      <c r="C106" s="219" t="s">
        <v>163</v>
      </c>
      <c r="D106" s="240" t="s">
        <v>547</v>
      </c>
      <c r="E106" s="245" t="s">
        <v>610</v>
      </c>
      <c r="F106" s="166" t="s">
        <v>580</v>
      </c>
      <c r="G106" s="4" t="s">
        <v>5</v>
      </c>
      <c r="H106" s="210" t="s">
        <v>561</v>
      </c>
      <c r="I106" s="2" t="s">
        <v>2</v>
      </c>
      <c r="K106" s="2" t="str">
        <f t="shared" si="1"/>
        <v>INSERT INTO [dbo].[tblGiaBan]([MaMatH],[MaKH],[GiaBan])VALUES ('MSP4F09','KH001',16.5)</v>
      </c>
    </row>
    <row r="107" spans="1:11" x14ac:dyDescent="0.3">
      <c r="A107" s="2" t="s">
        <v>579</v>
      </c>
      <c r="B107" s="2" t="s">
        <v>0</v>
      </c>
      <c r="C107" s="219" t="s">
        <v>163</v>
      </c>
      <c r="D107" s="239">
        <v>10</v>
      </c>
      <c r="E107" s="245" t="s">
        <v>610</v>
      </c>
      <c r="F107" s="166" t="s">
        <v>580</v>
      </c>
      <c r="G107" s="4" t="s">
        <v>5</v>
      </c>
      <c r="H107" s="210">
        <v>17</v>
      </c>
      <c r="I107" s="2" t="s">
        <v>2</v>
      </c>
      <c r="K107" s="2" t="str">
        <f t="shared" si="1"/>
        <v>INSERT INTO [dbo].[tblGiaBan]([MaMatH],[MaKH],[GiaBan])VALUES ('MSP4F10','KH001',17)</v>
      </c>
    </row>
    <row r="108" spans="1:11" x14ac:dyDescent="0.3">
      <c r="A108" s="2" t="s">
        <v>579</v>
      </c>
      <c r="B108" s="2" t="s">
        <v>0</v>
      </c>
      <c r="C108" s="219" t="s">
        <v>163</v>
      </c>
      <c r="D108" s="239">
        <v>11</v>
      </c>
      <c r="E108" s="245" t="s">
        <v>610</v>
      </c>
      <c r="F108" s="166" t="s">
        <v>580</v>
      </c>
      <c r="G108" s="4" t="s">
        <v>5</v>
      </c>
      <c r="H108" s="210">
        <v>16</v>
      </c>
      <c r="I108" s="2" t="s">
        <v>2</v>
      </c>
      <c r="K108" s="2" t="str">
        <f t="shared" si="1"/>
        <v>INSERT INTO [dbo].[tblGiaBan]([MaMatH],[MaKH],[GiaBan])VALUES ('MSP4F11','KH001',16)</v>
      </c>
    </row>
    <row r="109" spans="1:11" x14ac:dyDescent="0.3">
      <c r="A109" s="2" t="s">
        <v>579</v>
      </c>
      <c r="B109" s="2" t="s">
        <v>0</v>
      </c>
      <c r="C109" s="219" t="s">
        <v>163</v>
      </c>
      <c r="D109" s="239">
        <v>12</v>
      </c>
      <c r="E109" s="245" t="s">
        <v>610</v>
      </c>
      <c r="F109" s="166" t="s">
        <v>580</v>
      </c>
      <c r="G109" s="4" t="s">
        <v>5</v>
      </c>
      <c r="H109" s="210">
        <v>16</v>
      </c>
      <c r="I109" s="2" t="s">
        <v>2</v>
      </c>
      <c r="K109" s="2" t="str">
        <f t="shared" si="1"/>
        <v>INSERT INTO [dbo].[tblGiaBan]([MaMatH],[MaKH],[GiaBan])VALUES ('MSP4F12','KH001',16)</v>
      </c>
    </row>
    <row r="110" spans="1:11" x14ac:dyDescent="0.3">
      <c r="A110" s="2" t="s">
        <v>579</v>
      </c>
      <c r="B110" s="2" t="s">
        <v>0</v>
      </c>
      <c r="C110" s="219" t="s">
        <v>163</v>
      </c>
      <c r="D110" s="239">
        <v>14</v>
      </c>
      <c r="E110" s="245" t="s">
        <v>610</v>
      </c>
      <c r="F110" s="166" t="s">
        <v>580</v>
      </c>
      <c r="G110" s="4" t="s">
        <v>5</v>
      </c>
      <c r="H110" s="210">
        <v>23</v>
      </c>
      <c r="I110" s="2" t="s">
        <v>2</v>
      </c>
      <c r="K110" s="2" t="str">
        <f t="shared" si="1"/>
        <v>INSERT INTO [dbo].[tblGiaBan]([MaMatH],[MaKH],[GiaBan])VALUES ('MSP4F14','KH001',23)</v>
      </c>
    </row>
    <row r="111" spans="1:11" x14ac:dyDescent="0.3">
      <c r="A111" s="2" t="s">
        <v>579</v>
      </c>
      <c r="B111" s="2" t="s">
        <v>0</v>
      </c>
      <c r="C111" s="219" t="s">
        <v>163</v>
      </c>
      <c r="D111" s="239">
        <v>15</v>
      </c>
      <c r="E111" s="245" t="s">
        <v>610</v>
      </c>
      <c r="F111" s="166" t="s">
        <v>580</v>
      </c>
      <c r="G111" s="4" t="s">
        <v>5</v>
      </c>
      <c r="I111" s="2" t="s">
        <v>2</v>
      </c>
      <c r="K111" s="2" t="str">
        <f t="shared" si="1"/>
        <v>INSERT INTO [dbo].[tblGiaBan]([MaMatH],[MaKH],[GiaBan])VALUES ('MSP4F15','KH001',)</v>
      </c>
    </row>
    <row r="112" spans="1:11" x14ac:dyDescent="0.3">
      <c r="A112" s="2" t="s">
        <v>579</v>
      </c>
      <c r="B112" s="2" t="s">
        <v>0</v>
      </c>
      <c r="C112" s="219" t="s">
        <v>163</v>
      </c>
      <c r="D112" s="239">
        <v>16</v>
      </c>
      <c r="E112" s="245" t="s">
        <v>610</v>
      </c>
      <c r="F112" s="166" t="s">
        <v>580</v>
      </c>
      <c r="G112" s="4" t="s">
        <v>5</v>
      </c>
      <c r="I112" s="2" t="s">
        <v>2</v>
      </c>
      <c r="K112" s="2" t="str">
        <f t="shared" si="1"/>
        <v>INSERT INTO [dbo].[tblGiaBan]([MaMatH],[MaKH],[GiaBan])VALUES ('MSP4F16','KH001',)</v>
      </c>
    </row>
    <row r="113" spans="1:11" x14ac:dyDescent="0.3">
      <c r="A113" s="2" t="s">
        <v>579</v>
      </c>
      <c r="B113" s="2" t="s">
        <v>0</v>
      </c>
      <c r="C113" s="219" t="s">
        <v>163</v>
      </c>
      <c r="D113" s="239">
        <v>17</v>
      </c>
      <c r="E113" s="245" t="s">
        <v>610</v>
      </c>
      <c r="F113" s="166" t="s">
        <v>580</v>
      </c>
      <c r="G113" s="4" t="s">
        <v>5</v>
      </c>
      <c r="H113" s="210">
        <v>17</v>
      </c>
      <c r="I113" s="2" t="s">
        <v>2</v>
      </c>
      <c r="K113" s="2" t="str">
        <f t="shared" si="1"/>
        <v>INSERT INTO [dbo].[tblGiaBan]([MaMatH],[MaKH],[GiaBan])VALUES ('MSP4F17','KH001',17)</v>
      </c>
    </row>
    <row r="114" spans="1:11" x14ac:dyDescent="0.3">
      <c r="A114" s="2" t="s">
        <v>579</v>
      </c>
      <c r="B114" s="2" t="s">
        <v>0</v>
      </c>
      <c r="C114" s="219" t="s">
        <v>163</v>
      </c>
      <c r="D114" s="239">
        <v>32</v>
      </c>
      <c r="E114" s="245" t="s">
        <v>610</v>
      </c>
      <c r="F114" s="166" t="s">
        <v>580</v>
      </c>
      <c r="G114" s="4" t="s">
        <v>5</v>
      </c>
      <c r="H114" s="210">
        <v>22</v>
      </c>
      <c r="I114" s="2" t="s">
        <v>2</v>
      </c>
      <c r="K114" s="2" t="str">
        <f t="shared" si="1"/>
        <v>INSERT INTO [dbo].[tblGiaBan]([MaMatH],[MaKH],[GiaBan])VALUES ('MSP4F32','KH001',22)</v>
      </c>
    </row>
    <row r="115" spans="1:11" x14ac:dyDescent="0.3">
      <c r="A115" s="2" t="s">
        <v>579</v>
      </c>
      <c r="B115" s="2" t="s">
        <v>0</v>
      </c>
      <c r="C115" s="219" t="s">
        <v>163</v>
      </c>
      <c r="D115" s="239">
        <v>33</v>
      </c>
      <c r="E115" s="245" t="s">
        <v>610</v>
      </c>
      <c r="F115" s="166" t="s">
        <v>580</v>
      </c>
      <c r="G115" s="4" t="s">
        <v>5</v>
      </c>
      <c r="H115" s="210">
        <v>20</v>
      </c>
      <c r="I115" s="2" t="s">
        <v>2</v>
      </c>
      <c r="K115" s="2" t="str">
        <f t="shared" si="1"/>
        <v>INSERT INTO [dbo].[tblGiaBan]([MaMatH],[MaKH],[GiaBan])VALUES ('MSP4F33','KH001',20)</v>
      </c>
    </row>
    <row r="116" spans="1:11" x14ac:dyDescent="0.3">
      <c r="A116" s="2" t="s">
        <v>579</v>
      </c>
      <c r="B116" s="2" t="s">
        <v>0</v>
      </c>
      <c r="C116" s="219" t="s">
        <v>163</v>
      </c>
      <c r="D116" s="239">
        <v>34</v>
      </c>
      <c r="E116" s="245" t="s">
        <v>610</v>
      </c>
      <c r="F116" s="166" t="s">
        <v>580</v>
      </c>
      <c r="G116" s="4" t="s">
        <v>5</v>
      </c>
      <c r="H116" s="210">
        <v>22</v>
      </c>
      <c r="I116" s="2" t="s">
        <v>2</v>
      </c>
      <c r="K116" s="2" t="str">
        <f t="shared" si="1"/>
        <v>INSERT INTO [dbo].[tblGiaBan]([MaMatH],[MaKH],[GiaBan])VALUES ('MSP4F34','KH001',22)</v>
      </c>
    </row>
    <row r="117" spans="1:11" x14ac:dyDescent="0.3">
      <c r="A117" s="2" t="s">
        <v>579</v>
      </c>
      <c r="B117" s="2" t="s">
        <v>0</v>
      </c>
      <c r="C117" s="219" t="s">
        <v>163</v>
      </c>
      <c r="D117" s="239">
        <v>35</v>
      </c>
      <c r="E117" s="245" t="s">
        <v>610</v>
      </c>
      <c r="F117" s="166" t="s">
        <v>580</v>
      </c>
      <c r="G117" s="4" t="s">
        <v>5</v>
      </c>
      <c r="H117" s="210">
        <v>19</v>
      </c>
      <c r="I117" s="2" t="s">
        <v>2</v>
      </c>
      <c r="K117" s="2" t="str">
        <f t="shared" si="1"/>
        <v>INSERT INTO [dbo].[tblGiaBan]([MaMatH],[MaKH],[GiaBan])VALUES ('MSP4F35','KH001',19)</v>
      </c>
    </row>
    <row r="118" spans="1:11" x14ac:dyDescent="0.3">
      <c r="A118" s="2" t="s">
        <v>579</v>
      </c>
      <c r="B118" s="2" t="s">
        <v>0</v>
      </c>
      <c r="C118" s="219" t="s">
        <v>163</v>
      </c>
      <c r="D118" s="239">
        <v>36</v>
      </c>
      <c r="E118" s="245" t="s">
        <v>610</v>
      </c>
      <c r="F118" s="166" t="s">
        <v>580</v>
      </c>
      <c r="G118" s="4" t="s">
        <v>5</v>
      </c>
      <c r="H118" s="210">
        <v>19</v>
      </c>
      <c r="I118" s="2" t="s">
        <v>2</v>
      </c>
      <c r="K118" s="2" t="str">
        <f t="shared" si="1"/>
        <v>INSERT INTO [dbo].[tblGiaBan]([MaMatH],[MaKH],[GiaBan])VALUES ('MSP4F36','KH001',19)</v>
      </c>
    </row>
    <row r="119" spans="1:11" x14ac:dyDescent="0.3">
      <c r="A119" s="2" t="s">
        <v>579</v>
      </c>
      <c r="B119" s="2" t="s">
        <v>0</v>
      </c>
      <c r="C119" s="219" t="s">
        <v>163</v>
      </c>
      <c r="D119" s="239">
        <v>37</v>
      </c>
      <c r="E119" s="245" t="s">
        <v>610</v>
      </c>
      <c r="F119" s="166" t="s">
        <v>580</v>
      </c>
      <c r="G119" s="4" t="s">
        <v>5</v>
      </c>
      <c r="H119" s="210">
        <v>16</v>
      </c>
      <c r="I119" s="2" t="s">
        <v>2</v>
      </c>
      <c r="K119" s="2" t="str">
        <f t="shared" si="1"/>
        <v>INSERT INTO [dbo].[tblGiaBan]([MaMatH],[MaKH],[GiaBan])VALUES ('MSP4F37','KH001',16)</v>
      </c>
    </row>
    <row r="120" spans="1:11" x14ac:dyDescent="0.3">
      <c r="A120" s="2" t="s">
        <v>579</v>
      </c>
      <c r="B120" s="2" t="s">
        <v>0</v>
      </c>
      <c r="C120" s="219" t="s">
        <v>163</v>
      </c>
      <c r="D120" s="239">
        <v>38</v>
      </c>
      <c r="E120" s="245" t="s">
        <v>610</v>
      </c>
      <c r="F120" s="166" t="s">
        <v>580</v>
      </c>
      <c r="G120" s="4" t="s">
        <v>5</v>
      </c>
      <c r="H120" s="210">
        <v>16</v>
      </c>
      <c r="I120" s="2" t="s">
        <v>2</v>
      </c>
      <c r="K120" s="2" t="str">
        <f t="shared" si="1"/>
        <v>INSERT INTO [dbo].[tblGiaBan]([MaMatH],[MaKH],[GiaBan])VALUES ('MSP4F38','KH001',16)</v>
      </c>
    </row>
    <row r="121" spans="1:11" x14ac:dyDescent="0.3">
      <c r="A121" s="2" t="s">
        <v>579</v>
      </c>
      <c r="B121" s="2" t="s">
        <v>0</v>
      </c>
      <c r="C121" s="219" t="s">
        <v>163</v>
      </c>
      <c r="D121" s="239">
        <v>39</v>
      </c>
      <c r="E121" s="245" t="s">
        <v>610</v>
      </c>
      <c r="F121" s="166" t="s">
        <v>580</v>
      </c>
      <c r="G121" s="4" t="s">
        <v>5</v>
      </c>
      <c r="H121" s="210">
        <v>17</v>
      </c>
      <c r="I121" s="2" t="s">
        <v>2</v>
      </c>
      <c r="K121" s="2" t="str">
        <f t="shared" si="1"/>
        <v>INSERT INTO [dbo].[tblGiaBan]([MaMatH],[MaKH],[GiaBan])VALUES ('MSP4F39','KH001',17)</v>
      </c>
    </row>
    <row r="122" spans="1:11" x14ac:dyDescent="0.3">
      <c r="A122" s="2" t="s">
        <v>579</v>
      </c>
      <c r="B122" s="2" t="s">
        <v>0</v>
      </c>
      <c r="C122" s="219" t="s">
        <v>163</v>
      </c>
      <c r="D122" s="239">
        <v>40</v>
      </c>
      <c r="E122" s="245" t="s">
        <v>610</v>
      </c>
      <c r="F122" s="166" t="s">
        <v>580</v>
      </c>
      <c r="G122" s="4" t="s">
        <v>5</v>
      </c>
      <c r="H122" s="210">
        <v>20</v>
      </c>
      <c r="I122" s="2" t="s">
        <v>2</v>
      </c>
      <c r="K122" s="2" t="str">
        <f t="shared" si="1"/>
        <v>INSERT INTO [dbo].[tblGiaBan]([MaMatH],[MaKH],[GiaBan])VALUES ('MSP4F40','KH001',20)</v>
      </c>
    </row>
    <row r="123" spans="1:11" x14ac:dyDescent="0.3">
      <c r="A123" s="2" t="s">
        <v>579</v>
      </c>
      <c r="B123" s="2" t="s">
        <v>0</v>
      </c>
      <c r="C123" s="219" t="s">
        <v>163</v>
      </c>
      <c r="D123" s="239">
        <v>41</v>
      </c>
      <c r="E123" s="245" t="s">
        <v>610</v>
      </c>
      <c r="F123" s="166" t="s">
        <v>580</v>
      </c>
      <c r="G123" s="4" t="s">
        <v>5</v>
      </c>
      <c r="H123" s="210">
        <v>27</v>
      </c>
      <c r="I123" s="2" t="s">
        <v>2</v>
      </c>
      <c r="K123" s="2" t="str">
        <f t="shared" si="1"/>
        <v>INSERT INTO [dbo].[tblGiaBan]([MaMatH],[MaKH],[GiaBan])VALUES ('MSP4F41','KH001',27)</v>
      </c>
    </row>
    <row r="124" spans="1:11" x14ac:dyDescent="0.3">
      <c r="A124" s="2" t="s">
        <v>579</v>
      </c>
      <c r="B124" s="2" t="s">
        <v>0</v>
      </c>
      <c r="C124" s="219" t="s">
        <v>163</v>
      </c>
      <c r="D124" s="239">
        <v>42</v>
      </c>
      <c r="E124" s="245" t="s">
        <v>610</v>
      </c>
      <c r="F124" s="166" t="s">
        <v>580</v>
      </c>
      <c r="G124" s="4" t="s">
        <v>5</v>
      </c>
      <c r="H124" s="210">
        <v>24</v>
      </c>
      <c r="I124" s="2" t="s">
        <v>2</v>
      </c>
      <c r="K124" s="2" t="str">
        <f t="shared" si="1"/>
        <v>INSERT INTO [dbo].[tblGiaBan]([MaMatH],[MaKH],[GiaBan])VALUES ('MSP4F42','KH001',24)</v>
      </c>
    </row>
    <row r="125" spans="1:11" x14ac:dyDescent="0.3">
      <c r="A125" s="2" t="s">
        <v>579</v>
      </c>
      <c r="B125" s="2" t="s">
        <v>0</v>
      </c>
      <c r="C125" s="219" t="s">
        <v>163</v>
      </c>
      <c r="D125" s="239">
        <v>43</v>
      </c>
      <c r="E125" s="245" t="s">
        <v>610</v>
      </c>
      <c r="F125" s="166" t="s">
        <v>580</v>
      </c>
      <c r="G125" s="4" t="s">
        <v>5</v>
      </c>
      <c r="H125" s="210">
        <v>20</v>
      </c>
      <c r="I125" s="2" t="s">
        <v>2</v>
      </c>
      <c r="K125" s="2" t="str">
        <f t="shared" si="1"/>
        <v>INSERT INTO [dbo].[tblGiaBan]([MaMatH],[MaKH],[GiaBan])VALUES ('MSP4F43','KH001',20)</v>
      </c>
    </row>
    <row r="126" spans="1:11" x14ac:dyDescent="0.3">
      <c r="A126" s="2" t="s">
        <v>579</v>
      </c>
      <c r="B126" s="2" t="s">
        <v>0</v>
      </c>
      <c r="C126" s="219" t="s">
        <v>163</v>
      </c>
      <c r="D126" s="239">
        <v>44</v>
      </c>
      <c r="E126" s="245" t="s">
        <v>610</v>
      </c>
      <c r="F126" s="166" t="s">
        <v>580</v>
      </c>
      <c r="G126" s="4" t="s">
        <v>5</v>
      </c>
      <c r="H126" s="210">
        <v>21</v>
      </c>
      <c r="I126" s="2" t="s">
        <v>2</v>
      </c>
      <c r="K126" s="2" t="str">
        <f t="shared" si="1"/>
        <v>INSERT INTO [dbo].[tblGiaBan]([MaMatH],[MaKH],[GiaBan])VALUES ('MSP4F44','KH001',21)</v>
      </c>
    </row>
    <row r="127" spans="1:11" x14ac:dyDescent="0.3">
      <c r="A127" s="2" t="s">
        <v>579</v>
      </c>
      <c r="B127" s="2" t="s">
        <v>0</v>
      </c>
      <c r="C127" s="219" t="s">
        <v>163</v>
      </c>
      <c r="D127" s="239">
        <v>45</v>
      </c>
      <c r="E127" s="245" t="s">
        <v>610</v>
      </c>
      <c r="F127" s="166" t="s">
        <v>580</v>
      </c>
      <c r="G127" s="4" t="s">
        <v>5</v>
      </c>
      <c r="H127" s="210">
        <v>12</v>
      </c>
      <c r="I127" s="2" t="s">
        <v>2</v>
      </c>
      <c r="K127" s="2" t="str">
        <f t="shared" si="1"/>
        <v>INSERT INTO [dbo].[tblGiaBan]([MaMatH],[MaKH],[GiaBan])VALUES ('MSP4F45','KH001',12)</v>
      </c>
    </row>
    <row r="128" spans="1:11" x14ac:dyDescent="0.3">
      <c r="A128" s="2" t="s">
        <v>579</v>
      </c>
      <c r="B128" s="2" t="s">
        <v>0</v>
      </c>
      <c r="C128" s="219" t="s">
        <v>163</v>
      </c>
      <c r="D128" s="239">
        <v>46</v>
      </c>
      <c r="E128" s="245" t="s">
        <v>610</v>
      </c>
      <c r="F128" s="166" t="s">
        <v>580</v>
      </c>
      <c r="G128" s="4" t="s">
        <v>5</v>
      </c>
      <c r="H128" s="210">
        <v>31</v>
      </c>
      <c r="I128" s="2" t="s">
        <v>2</v>
      </c>
      <c r="K128" s="2" t="str">
        <f t="shared" si="1"/>
        <v>INSERT INTO [dbo].[tblGiaBan]([MaMatH],[MaKH],[GiaBan])VALUES ('MSP4F46','KH001',31)</v>
      </c>
    </row>
    <row r="129" spans="1:11" x14ac:dyDescent="0.3">
      <c r="A129" s="2" t="s">
        <v>579</v>
      </c>
      <c r="B129" s="2" t="s">
        <v>0</v>
      </c>
      <c r="C129" s="219" t="s">
        <v>163</v>
      </c>
      <c r="D129" s="239">
        <v>47</v>
      </c>
      <c r="E129" s="245" t="s">
        <v>610</v>
      </c>
      <c r="F129" s="166" t="s">
        <v>580</v>
      </c>
      <c r="G129" s="4" t="s">
        <v>5</v>
      </c>
      <c r="H129" s="210">
        <v>27</v>
      </c>
      <c r="I129" s="2" t="s">
        <v>2</v>
      </c>
      <c r="K129" s="2" t="str">
        <f t="shared" si="1"/>
        <v>INSERT INTO [dbo].[tblGiaBan]([MaMatH],[MaKH],[GiaBan])VALUES ('MSP4F47','KH001',27)</v>
      </c>
    </row>
    <row r="130" spans="1:11" x14ac:dyDescent="0.3">
      <c r="A130" s="2" t="s">
        <v>579</v>
      </c>
      <c r="B130" s="2" t="s">
        <v>0</v>
      </c>
      <c r="C130" s="219" t="s">
        <v>163</v>
      </c>
      <c r="D130" s="239">
        <v>48</v>
      </c>
      <c r="E130" s="245" t="s">
        <v>610</v>
      </c>
      <c r="F130" s="166" t="s">
        <v>580</v>
      </c>
      <c r="G130" s="4" t="s">
        <v>5</v>
      </c>
      <c r="H130" s="210">
        <v>23</v>
      </c>
      <c r="I130" s="2" t="s">
        <v>2</v>
      </c>
      <c r="K130" s="2" t="str">
        <f t="shared" si="1"/>
        <v>INSERT INTO [dbo].[tblGiaBan]([MaMatH],[MaKH],[GiaBan])VALUES ('MSP4F48','KH001',23)</v>
      </c>
    </row>
    <row r="131" spans="1:11" x14ac:dyDescent="0.3">
      <c r="A131" s="2" t="s">
        <v>579</v>
      </c>
      <c r="B131" s="2" t="s">
        <v>0</v>
      </c>
      <c r="C131" s="219" t="s">
        <v>163</v>
      </c>
      <c r="D131" s="239">
        <v>49</v>
      </c>
      <c r="E131" s="245" t="s">
        <v>610</v>
      </c>
      <c r="F131" s="166" t="s">
        <v>580</v>
      </c>
      <c r="G131" s="4" t="s">
        <v>5</v>
      </c>
      <c r="H131" s="210">
        <v>12</v>
      </c>
      <c r="I131" s="2" t="s">
        <v>2</v>
      </c>
      <c r="K131" s="2" t="str">
        <f t="shared" si="1"/>
        <v>INSERT INTO [dbo].[tblGiaBan]([MaMatH],[MaKH],[GiaBan])VALUES ('MSP4F49','KH001',12)</v>
      </c>
    </row>
    <row r="132" spans="1:11" x14ac:dyDescent="0.3">
      <c r="A132" s="2" t="s">
        <v>579</v>
      </c>
      <c r="B132" s="2" t="s">
        <v>0</v>
      </c>
      <c r="C132" s="219" t="s">
        <v>163</v>
      </c>
      <c r="D132" s="239">
        <v>50</v>
      </c>
      <c r="E132" s="245" t="s">
        <v>610</v>
      </c>
      <c r="F132" s="166" t="s">
        <v>580</v>
      </c>
      <c r="G132" s="4" t="s">
        <v>5</v>
      </c>
      <c r="H132" s="210">
        <v>9</v>
      </c>
      <c r="I132" s="2" t="s">
        <v>2</v>
      </c>
      <c r="K132" s="2" t="str">
        <f t="shared" si="1"/>
        <v>INSERT INTO [dbo].[tblGiaBan]([MaMatH],[MaKH],[GiaBan])VALUES ('MSP4F50','KH001',9)</v>
      </c>
    </row>
    <row r="133" spans="1:11" x14ac:dyDescent="0.3">
      <c r="A133" s="2" t="s">
        <v>579</v>
      </c>
      <c r="B133" s="2" t="s">
        <v>0</v>
      </c>
      <c r="C133" s="219" t="s">
        <v>163</v>
      </c>
      <c r="D133" s="239">
        <v>51</v>
      </c>
      <c r="E133" s="245" t="s">
        <v>610</v>
      </c>
      <c r="F133" s="166" t="s">
        <v>580</v>
      </c>
      <c r="G133" s="4" t="s">
        <v>5</v>
      </c>
      <c r="H133" s="210">
        <v>22</v>
      </c>
      <c r="I133" s="2" t="s">
        <v>2</v>
      </c>
      <c r="K133" s="2" t="str">
        <f t="shared" ref="K133:K196" si="2">CONCATENATE(A133,B133&amp;C133&amp;D133,E133,F133,G133,H133,I133)</f>
        <v>INSERT INTO [dbo].[tblGiaBan]([MaMatH],[MaKH],[GiaBan])VALUES ('MSP4F51','KH001',22)</v>
      </c>
    </row>
    <row r="134" spans="1:11" x14ac:dyDescent="0.3">
      <c r="A134" s="2" t="s">
        <v>579</v>
      </c>
      <c r="B134" s="2" t="s">
        <v>0</v>
      </c>
      <c r="C134" s="219" t="s">
        <v>163</v>
      </c>
      <c r="D134" s="239">
        <v>52</v>
      </c>
      <c r="E134" s="245" t="s">
        <v>610</v>
      </c>
      <c r="F134" s="166" t="s">
        <v>580</v>
      </c>
      <c r="G134" s="4" t="s">
        <v>5</v>
      </c>
      <c r="H134" s="210">
        <v>24</v>
      </c>
      <c r="I134" s="2" t="s">
        <v>2</v>
      </c>
      <c r="K134" s="2" t="str">
        <f t="shared" si="2"/>
        <v>INSERT INTO [dbo].[tblGiaBan]([MaMatH],[MaKH],[GiaBan])VALUES ('MSP4F52','KH001',24)</v>
      </c>
    </row>
    <row r="135" spans="1:11" x14ac:dyDescent="0.3">
      <c r="A135" s="2" t="s">
        <v>579</v>
      </c>
      <c r="B135" s="2" t="s">
        <v>0</v>
      </c>
      <c r="C135" s="219" t="s">
        <v>163</v>
      </c>
      <c r="D135" s="239">
        <v>53</v>
      </c>
      <c r="E135" s="245" t="s">
        <v>610</v>
      </c>
      <c r="F135" s="166" t="s">
        <v>580</v>
      </c>
      <c r="G135" s="4" t="s">
        <v>5</v>
      </c>
      <c r="H135" s="210">
        <v>17</v>
      </c>
      <c r="I135" s="2" t="s">
        <v>2</v>
      </c>
      <c r="K135" s="2" t="str">
        <f t="shared" si="2"/>
        <v>INSERT INTO [dbo].[tblGiaBan]([MaMatH],[MaKH],[GiaBan])VALUES ('MSP4F53','KH001',17)</v>
      </c>
    </row>
    <row r="136" spans="1:11" x14ac:dyDescent="0.3">
      <c r="A136" s="2" t="s">
        <v>579</v>
      </c>
      <c r="B136" s="2" t="s">
        <v>0</v>
      </c>
      <c r="C136" s="219" t="s">
        <v>163</v>
      </c>
      <c r="D136" s="239">
        <v>54</v>
      </c>
      <c r="E136" s="245" t="s">
        <v>610</v>
      </c>
      <c r="F136" s="166" t="s">
        <v>580</v>
      </c>
      <c r="G136" s="4" t="s">
        <v>5</v>
      </c>
      <c r="H136" s="210">
        <v>30</v>
      </c>
      <c r="I136" s="2" t="s">
        <v>2</v>
      </c>
      <c r="K136" s="2" t="str">
        <f t="shared" si="2"/>
        <v>INSERT INTO [dbo].[tblGiaBan]([MaMatH],[MaKH],[GiaBan])VALUES ('MSP4F54','KH001',30)</v>
      </c>
    </row>
    <row r="137" spans="1:11" x14ac:dyDescent="0.3">
      <c r="A137" s="2" t="s">
        <v>579</v>
      </c>
      <c r="B137" s="2" t="s">
        <v>0</v>
      </c>
      <c r="C137" s="219" t="s">
        <v>163</v>
      </c>
      <c r="D137" s="239">
        <v>55</v>
      </c>
      <c r="E137" s="245" t="s">
        <v>610</v>
      </c>
      <c r="F137" s="166" t="s">
        <v>580</v>
      </c>
      <c r="G137" s="4" t="s">
        <v>5</v>
      </c>
      <c r="H137" s="210">
        <v>32</v>
      </c>
      <c r="I137" s="2" t="s">
        <v>2</v>
      </c>
      <c r="K137" s="2" t="str">
        <f t="shared" si="2"/>
        <v>INSERT INTO [dbo].[tblGiaBan]([MaMatH],[MaKH],[GiaBan])VALUES ('MSP4F55','KH001',32)</v>
      </c>
    </row>
    <row r="138" spans="1:11" x14ac:dyDescent="0.3">
      <c r="A138" s="2" t="s">
        <v>579</v>
      </c>
      <c r="B138" s="2" t="s">
        <v>0</v>
      </c>
      <c r="C138" s="219" t="s">
        <v>163</v>
      </c>
      <c r="D138" s="239">
        <v>56</v>
      </c>
      <c r="E138" s="245" t="s">
        <v>610</v>
      </c>
      <c r="F138" s="166" t="s">
        <v>580</v>
      </c>
      <c r="G138" s="4" t="s">
        <v>5</v>
      </c>
      <c r="H138" s="210">
        <v>30</v>
      </c>
      <c r="I138" s="2" t="s">
        <v>2</v>
      </c>
      <c r="K138" s="2" t="str">
        <f t="shared" si="2"/>
        <v>INSERT INTO [dbo].[tblGiaBan]([MaMatH],[MaKH],[GiaBan])VALUES ('MSP4F56','KH001',30)</v>
      </c>
    </row>
    <row r="139" spans="1:11" x14ac:dyDescent="0.3">
      <c r="A139" s="2" t="s">
        <v>579</v>
      </c>
      <c r="B139" s="2" t="s">
        <v>0</v>
      </c>
      <c r="C139" s="219" t="s">
        <v>163</v>
      </c>
      <c r="D139" s="239">
        <v>57</v>
      </c>
      <c r="E139" s="245" t="s">
        <v>610</v>
      </c>
      <c r="F139" s="166" t="s">
        <v>580</v>
      </c>
      <c r="G139" s="4" t="s">
        <v>5</v>
      </c>
      <c r="H139" s="210">
        <v>35</v>
      </c>
      <c r="I139" s="2" t="s">
        <v>2</v>
      </c>
      <c r="K139" s="2" t="str">
        <f t="shared" si="2"/>
        <v>INSERT INTO [dbo].[tblGiaBan]([MaMatH],[MaKH],[GiaBan])VALUES ('MSP4F57','KH001',35)</v>
      </c>
    </row>
    <row r="140" spans="1:11" x14ac:dyDescent="0.3">
      <c r="A140" s="2" t="s">
        <v>579</v>
      </c>
      <c r="B140" s="2" t="s">
        <v>0</v>
      </c>
      <c r="C140" s="219" t="s">
        <v>163</v>
      </c>
      <c r="D140" s="239">
        <v>58</v>
      </c>
      <c r="E140" s="245" t="s">
        <v>610</v>
      </c>
      <c r="F140" s="166" t="s">
        <v>580</v>
      </c>
      <c r="G140" s="4" t="s">
        <v>5</v>
      </c>
      <c r="H140" s="210">
        <v>35</v>
      </c>
      <c r="I140" s="2" t="s">
        <v>2</v>
      </c>
      <c r="K140" s="2" t="str">
        <f t="shared" si="2"/>
        <v>INSERT INTO [dbo].[tblGiaBan]([MaMatH],[MaKH],[GiaBan])VALUES ('MSP4F58','KH001',35)</v>
      </c>
    </row>
    <row r="141" spans="1:11" x14ac:dyDescent="0.3">
      <c r="A141" s="2" t="s">
        <v>579</v>
      </c>
      <c r="B141" s="2" t="s">
        <v>0</v>
      </c>
      <c r="C141" s="219" t="s">
        <v>163</v>
      </c>
      <c r="D141" s="239">
        <v>59</v>
      </c>
      <c r="E141" s="245" t="s">
        <v>610</v>
      </c>
      <c r="F141" s="166" t="s">
        <v>580</v>
      </c>
      <c r="G141" s="4" t="s">
        <v>5</v>
      </c>
      <c r="H141" s="210">
        <v>33</v>
      </c>
      <c r="I141" s="2" t="s">
        <v>2</v>
      </c>
      <c r="K141" s="2" t="str">
        <f t="shared" si="2"/>
        <v>INSERT INTO [dbo].[tblGiaBan]([MaMatH],[MaKH],[GiaBan])VALUES ('MSP4F59','KH001',33)</v>
      </c>
    </row>
    <row r="142" spans="1:11" x14ac:dyDescent="0.3">
      <c r="A142" s="2" t="s">
        <v>579</v>
      </c>
      <c r="B142" s="2" t="s">
        <v>0</v>
      </c>
      <c r="C142" s="219" t="s">
        <v>163</v>
      </c>
      <c r="D142" s="239">
        <v>60</v>
      </c>
      <c r="E142" s="245" t="s">
        <v>610</v>
      </c>
      <c r="F142" s="166" t="s">
        <v>580</v>
      </c>
      <c r="G142" s="4" t="s">
        <v>5</v>
      </c>
      <c r="H142" s="210">
        <v>35</v>
      </c>
      <c r="I142" s="2" t="s">
        <v>2</v>
      </c>
      <c r="K142" s="2" t="str">
        <f t="shared" si="2"/>
        <v>INSERT INTO [dbo].[tblGiaBan]([MaMatH],[MaKH],[GiaBan])VALUES ('MSP4F60','KH001',35)</v>
      </c>
    </row>
    <row r="143" spans="1:11" x14ac:dyDescent="0.3">
      <c r="A143" s="2" t="s">
        <v>579</v>
      </c>
      <c r="B143" s="2" t="s">
        <v>0</v>
      </c>
      <c r="C143" s="219" t="s">
        <v>163</v>
      </c>
      <c r="D143" s="239">
        <v>61</v>
      </c>
      <c r="E143" s="245" t="s">
        <v>610</v>
      </c>
      <c r="F143" s="166" t="s">
        <v>580</v>
      </c>
      <c r="G143" s="4" t="s">
        <v>5</v>
      </c>
      <c r="H143" s="210">
        <v>21</v>
      </c>
      <c r="I143" s="2" t="s">
        <v>2</v>
      </c>
      <c r="K143" s="2" t="str">
        <f t="shared" si="2"/>
        <v>INSERT INTO [dbo].[tblGiaBan]([MaMatH],[MaKH],[GiaBan])VALUES ('MSP4F61','KH001',21)</v>
      </c>
    </row>
    <row r="144" spans="1:11" x14ac:dyDescent="0.3">
      <c r="A144" s="2" t="s">
        <v>579</v>
      </c>
      <c r="B144" s="2" t="s">
        <v>0</v>
      </c>
      <c r="C144" s="219" t="s">
        <v>163</v>
      </c>
      <c r="D144" s="239">
        <v>62</v>
      </c>
      <c r="E144" s="245" t="s">
        <v>610</v>
      </c>
      <c r="F144" s="166" t="s">
        <v>580</v>
      </c>
      <c r="G144" s="4" t="s">
        <v>5</v>
      </c>
      <c r="H144" s="210">
        <v>32</v>
      </c>
      <c r="I144" s="2" t="s">
        <v>2</v>
      </c>
      <c r="K144" s="2" t="str">
        <f t="shared" si="2"/>
        <v>INSERT INTO [dbo].[tblGiaBan]([MaMatH],[MaKH],[GiaBan])VALUES ('MSP4F62','KH001',32)</v>
      </c>
    </row>
    <row r="145" spans="1:11" x14ac:dyDescent="0.3">
      <c r="A145" s="2" t="s">
        <v>579</v>
      </c>
      <c r="B145" s="2" t="s">
        <v>0</v>
      </c>
      <c r="C145" s="219" t="s">
        <v>163</v>
      </c>
      <c r="D145" s="239">
        <v>63</v>
      </c>
      <c r="E145" s="245" t="s">
        <v>610</v>
      </c>
      <c r="F145" s="166" t="s">
        <v>580</v>
      </c>
      <c r="G145" s="4" t="s">
        <v>5</v>
      </c>
      <c r="H145" s="210">
        <v>30</v>
      </c>
      <c r="I145" s="2" t="s">
        <v>2</v>
      </c>
      <c r="K145" s="2" t="str">
        <f t="shared" si="2"/>
        <v>INSERT INTO [dbo].[tblGiaBan]([MaMatH],[MaKH],[GiaBan])VALUES ('MSP4F63','KH001',30)</v>
      </c>
    </row>
    <row r="146" spans="1:11" x14ac:dyDescent="0.3">
      <c r="A146" s="2" t="s">
        <v>579</v>
      </c>
      <c r="B146" s="2" t="s">
        <v>0</v>
      </c>
      <c r="C146" s="219" t="s">
        <v>163</v>
      </c>
      <c r="D146" s="239">
        <v>64</v>
      </c>
      <c r="E146" s="245" t="s">
        <v>610</v>
      </c>
      <c r="F146" s="166" t="s">
        <v>580</v>
      </c>
      <c r="G146" s="4" t="s">
        <v>5</v>
      </c>
      <c r="H146" s="210">
        <v>20</v>
      </c>
      <c r="I146" s="2" t="s">
        <v>2</v>
      </c>
      <c r="K146" s="2" t="str">
        <f t="shared" si="2"/>
        <v>INSERT INTO [dbo].[tblGiaBan]([MaMatH],[MaKH],[GiaBan])VALUES ('MSP4F64','KH001',20)</v>
      </c>
    </row>
    <row r="147" spans="1:11" x14ac:dyDescent="0.3">
      <c r="A147" s="2" t="s">
        <v>579</v>
      </c>
      <c r="B147" s="2" t="s">
        <v>0</v>
      </c>
      <c r="C147" s="219" t="s">
        <v>163</v>
      </c>
      <c r="D147" s="239">
        <v>65</v>
      </c>
      <c r="E147" s="245" t="s">
        <v>610</v>
      </c>
      <c r="F147" s="166" t="s">
        <v>580</v>
      </c>
      <c r="G147" s="4" t="s">
        <v>5</v>
      </c>
      <c r="H147" s="210" t="s">
        <v>572</v>
      </c>
      <c r="I147" s="2" t="s">
        <v>2</v>
      </c>
      <c r="K147" s="2" t="str">
        <f t="shared" si="2"/>
        <v>INSERT INTO [dbo].[tblGiaBan]([MaMatH],[MaKH],[GiaBan])VALUES ('MSP4F65','KH001',x)</v>
      </c>
    </row>
    <row r="148" spans="1:11" x14ac:dyDescent="0.3">
      <c r="A148" s="2" t="s">
        <v>579</v>
      </c>
      <c r="B148" s="2" t="s">
        <v>0</v>
      </c>
      <c r="C148" s="219" t="s">
        <v>163</v>
      </c>
      <c r="D148" s="239">
        <v>66</v>
      </c>
      <c r="E148" s="245" t="s">
        <v>610</v>
      </c>
      <c r="F148" s="166" t="s">
        <v>580</v>
      </c>
      <c r="G148" s="4" t="s">
        <v>5</v>
      </c>
      <c r="H148" s="210">
        <v>31</v>
      </c>
      <c r="I148" s="2" t="s">
        <v>2</v>
      </c>
      <c r="K148" s="2" t="str">
        <f t="shared" si="2"/>
        <v>INSERT INTO [dbo].[tblGiaBan]([MaMatH],[MaKH],[GiaBan])VALUES ('MSP4F66','KH001',31)</v>
      </c>
    </row>
    <row r="149" spans="1:11" x14ac:dyDescent="0.3">
      <c r="A149" s="2" t="s">
        <v>579</v>
      </c>
      <c r="B149" s="2" t="s">
        <v>0</v>
      </c>
      <c r="C149" s="219" t="s">
        <v>163</v>
      </c>
      <c r="D149" s="239">
        <v>67</v>
      </c>
      <c r="E149" s="245" t="s">
        <v>610</v>
      </c>
      <c r="F149" s="166" t="s">
        <v>580</v>
      </c>
      <c r="G149" s="4" t="s">
        <v>5</v>
      </c>
      <c r="H149" s="210">
        <v>37</v>
      </c>
      <c r="I149" s="2" t="s">
        <v>2</v>
      </c>
      <c r="K149" s="2" t="str">
        <f t="shared" si="2"/>
        <v>INSERT INTO [dbo].[tblGiaBan]([MaMatH],[MaKH],[GiaBan])VALUES ('MSP4F67','KH001',37)</v>
      </c>
    </row>
    <row r="150" spans="1:11" x14ac:dyDescent="0.3">
      <c r="A150" s="2" t="s">
        <v>579</v>
      </c>
      <c r="B150" s="2" t="s">
        <v>0</v>
      </c>
      <c r="C150" s="219" t="s">
        <v>163</v>
      </c>
      <c r="D150" s="239">
        <v>68</v>
      </c>
      <c r="E150" s="245" t="s">
        <v>610</v>
      </c>
      <c r="F150" s="166" t="s">
        <v>580</v>
      </c>
      <c r="G150" s="4" t="s">
        <v>5</v>
      </c>
      <c r="H150" s="210">
        <v>22</v>
      </c>
      <c r="I150" s="2" t="s">
        <v>2</v>
      </c>
      <c r="K150" s="2" t="str">
        <f t="shared" si="2"/>
        <v>INSERT INTO [dbo].[tblGiaBan]([MaMatH],[MaKH],[GiaBan])VALUES ('MSP4F68','KH001',22)</v>
      </c>
    </row>
    <row r="151" spans="1:11" x14ac:dyDescent="0.3">
      <c r="A151" s="2" t="s">
        <v>579</v>
      </c>
      <c r="B151" s="2" t="s">
        <v>0</v>
      </c>
      <c r="C151" s="219" t="s">
        <v>163</v>
      </c>
      <c r="D151" s="239">
        <v>69</v>
      </c>
      <c r="E151" s="245" t="s">
        <v>610</v>
      </c>
      <c r="F151" s="166" t="s">
        <v>580</v>
      </c>
      <c r="G151" s="4" t="s">
        <v>5</v>
      </c>
      <c r="H151" s="210">
        <v>24</v>
      </c>
      <c r="I151" s="2" t="s">
        <v>2</v>
      </c>
      <c r="K151" s="2" t="str">
        <f t="shared" si="2"/>
        <v>INSERT INTO [dbo].[tblGiaBan]([MaMatH],[MaKH],[GiaBan])VALUES ('MSP4F69','KH001',24)</v>
      </c>
    </row>
    <row r="152" spans="1:11" x14ac:dyDescent="0.3">
      <c r="A152" s="2" t="s">
        <v>579</v>
      </c>
      <c r="B152" s="2" t="s">
        <v>0</v>
      </c>
      <c r="C152" s="219" t="s">
        <v>163</v>
      </c>
      <c r="D152" s="239">
        <v>70</v>
      </c>
      <c r="E152" s="245" t="s">
        <v>610</v>
      </c>
      <c r="F152" s="166" t="s">
        <v>580</v>
      </c>
      <c r="G152" s="4" t="s">
        <v>5</v>
      </c>
      <c r="H152" s="210">
        <v>28</v>
      </c>
      <c r="I152" s="2" t="s">
        <v>2</v>
      </c>
      <c r="K152" s="2" t="str">
        <f t="shared" si="2"/>
        <v>INSERT INTO [dbo].[tblGiaBan]([MaMatH],[MaKH],[GiaBan])VALUES ('MSP4F70','KH001',28)</v>
      </c>
    </row>
    <row r="153" spans="1:11" x14ac:dyDescent="0.3">
      <c r="A153" s="2" t="s">
        <v>579</v>
      </c>
      <c r="B153" s="2" t="s">
        <v>0</v>
      </c>
      <c r="C153" s="219" t="s">
        <v>163</v>
      </c>
      <c r="D153" s="239">
        <v>71</v>
      </c>
      <c r="E153" s="245" t="s">
        <v>610</v>
      </c>
      <c r="F153" s="166" t="s">
        <v>580</v>
      </c>
      <c r="G153" s="4" t="s">
        <v>5</v>
      </c>
      <c r="H153" s="210">
        <v>24</v>
      </c>
      <c r="I153" s="2" t="s">
        <v>2</v>
      </c>
      <c r="K153" s="2" t="str">
        <f t="shared" si="2"/>
        <v>INSERT INTO [dbo].[tblGiaBan]([MaMatH],[MaKH],[GiaBan])VALUES ('MSP4F71','KH001',24)</v>
      </c>
    </row>
    <row r="154" spans="1:11" x14ac:dyDescent="0.3">
      <c r="A154" s="2" t="s">
        <v>579</v>
      </c>
      <c r="B154" s="2" t="s">
        <v>0</v>
      </c>
      <c r="C154" s="219" t="s">
        <v>163</v>
      </c>
      <c r="D154" s="239">
        <v>72</v>
      </c>
      <c r="E154" s="245" t="s">
        <v>610</v>
      </c>
      <c r="F154" s="166" t="s">
        <v>580</v>
      </c>
      <c r="G154" s="4" t="s">
        <v>5</v>
      </c>
      <c r="H154" s="210">
        <v>25</v>
      </c>
      <c r="I154" s="2" t="s">
        <v>2</v>
      </c>
      <c r="K154" s="2" t="str">
        <f t="shared" si="2"/>
        <v>INSERT INTO [dbo].[tblGiaBan]([MaMatH],[MaKH],[GiaBan])VALUES ('MSP4F72','KH001',25)</v>
      </c>
    </row>
    <row r="155" spans="1:11" x14ac:dyDescent="0.3">
      <c r="A155" s="2" t="s">
        <v>579</v>
      </c>
      <c r="B155" s="2" t="s">
        <v>0</v>
      </c>
      <c r="C155" s="219" t="s">
        <v>163</v>
      </c>
      <c r="D155" s="239">
        <v>73</v>
      </c>
      <c r="E155" s="245" t="s">
        <v>610</v>
      </c>
      <c r="F155" s="166" t="s">
        <v>580</v>
      </c>
      <c r="G155" s="4" t="s">
        <v>5</v>
      </c>
      <c r="H155" s="210">
        <v>22</v>
      </c>
      <c r="I155" s="2" t="s">
        <v>2</v>
      </c>
      <c r="K155" s="2" t="str">
        <f t="shared" si="2"/>
        <v>INSERT INTO [dbo].[tblGiaBan]([MaMatH],[MaKH],[GiaBan])VALUES ('MSP4F73','KH001',22)</v>
      </c>
    </row>
    <row r="156" spans="1:11" x14ac:dyDescent="0.3">
      <c r="A156" s="2" t="s">
        <v>579</v>
      </c>
      <c r="B156" s="2" t="s">
        <v>0</v>
      </c>
      <c r="C156" s="219" t="s">
        <v>163</v>
      </c>
      <c r="D156" s="239">
        <v>74</v>
      </c>
      <c r="E156" s="245" t="s">
        <v>610</v>
      </c>
      <c r="F156" s="166" t="s">
        <v>580</v>
      </c>
      <c r="G156" s="4" t="s">
        <v>5</v>
      </c>
      <c r="H156" s="210">
        <v>20</v>
      </c>
      <c r="I156" s="2" t="s">
        <v>2</v>
      </c>
      <c r="K156" s="2" t="str">
        <f t="shared" si="2"/>
        <v>INSERT INTO [dbo].[tblGiaBan]([MaMatH],[MaKH],[GiaBan])VALUES ('MSP4F74','KH001',20)</v>
      </c>
    </row>
    <row r="157" spans="1:11" x14ac:dyDescent="0.3">
      <c r="A157" s="2" t="s">
        <v>579</v>
      </c>
      <c r="B157" s="2" t="s">
        <v>0</v>
      </c>
      <c r="C157" s="219" t="s">
        <v>163</v>
      </c>
      <c r="D157" s="239">
        <v>75</v>
      </c>
      <c r="E157" s="245" t="s">
        <v>610</v>
      </c>
      <c r="F157" s="166" t="s">
        <v>580</v>
      </c>
      <c r="G157" s="4" t="s">
        <v>5</v>
      </c>
      <c r="H157" s="210">
        <v>28</v>
      </c>
      <c r="I157" s="2" t="s">
        <v>2</v>
      </c>
      <c r="K157" s="2" t="str">
        <f t="shared" si="2"/>
        <v>INSERT INTO [dbo].[tblGiaBan]([MaMatH],[MaKH],[GiaBan])VALUES ('MSP4F75','KH001',28)</v>
      </c>
    </row>
    <row r="158" spans="1:11" x14ac:dyDescent="0.3">
      <c r="A158" s="2" t="s">
        <v>579</v>
      </c>
      <c r="B158" s="2" t="s">
        <v>0</v>
      </c>
      <c r="C158" s="219" t="s">
        <v>163</v>
      </c>
      <c r="D158" s="239">
        <v>76</v>
      </c>
      <c r="E158" s="245" t="s">
        <v>610</v>
      </c>
      <c r="F158" s="166" t="s">
        <v>580</v>
      </c>
      <c r="G158" s="4" t="s">
        <v>5</v>
      </c>
      <c r="H158" s="210">
        <v>30</v>
      </c>
      <c r="I158" s="2" t="s">
        <v>2</v>
      </c>
      <c r="K158" s="2" t="str">
        <f t="shared" si="2"/>
        <v>INSERT INTO [dbo].[tblGiaBan]([MaMatH],[MaKH],[GiaBan])VALUES ('MSP4F76','KH001',30)</v>
      </c>
    </row>
    <row r="159" spans="1:11" x14ac:dyDescent="0.3">
      <c r="A159" s="2" t="s">
        <v>579</v>
      </c>
      <c r="B159" s="2" t="s">
        <v>0</v>
      </c>
      <c r="C159" s="219" t="s">
        <v>163</v>
      </c>
      <c r="D159" s="239">
        <v>77</v>
      </c>
      <c r="E159" s="245" t="s">
        <v>610</v>
      </c>
      <c r="F159" s="166" t="s">
        <v>580</v>
      </c>
      <c r="G159" s="4" t="s">
        <v>5</v>
      </c>
      <c r="H159" s="210">
        <v>26</v>
      </c>
      <c r="I159" s="2" t="s">
        <v>2</v>
      </c>
      <c r="K159" s="2" t="str">
        <f t="shared" si="2"/>
        <v>INSERT INTO [dbo].[tblGiaBan]([MaMatH],[MaKH],[GiaBan])VALUES ('MSP4F77','KH001',26)</v>
      </c>
    </row>
    <row r="160" spans="1:11" x14ac:dyDescent="0.3">
      <c r="A160" s="2" t="s">
        <v>579</v>
      </c>
      <c r="B160" s="2" t="s">
        <v>0</v>
      </c>
      <c r="C160" s="219" t="s">
        <v>163</v>
      </c>
      <c r="D160" s="239">
        <v>78</v>
      </c>
      <c r="E160" s="245" t="s">
        <v>610</v>
      </c>
      <c r="F160" s="166" t="s">
        <v>580</v>
      </c>
      <c r="G160" s="4" t="s">
        <v>5</v>
      </c>
      <c r="H160" s="210">
        <v>30</v>
      </c>
      <c r="I160" s="2" t="s">
        <v>2</v>
      </c>
      <c r="K160" s="2" t="str">
        <f t="shared" si="2"/>
        <v>INSERT INTO [dbo].[tblGiaBan]([MaMatH],[MaKH],[GiaBan])VALUES ('MSP4F78','KH001',30)</v>
      </c>
    </row>
    <row r="161" spans="1:11" x14ac:dyDescent="0.3">
      <c r="A161" s="2" t="s">
        <v>579</v>
      </c>
      <c r="B161" s="2" t="s">
        <v>0</v>
      </c>
      <c r="C161" s="219" t="s">
        <v>163</v>
      </c>
      <c r="D161" s="239">
        <v>79</v>
      </c>
      <c r="E161" s="245" t="s">
        <v>610</v>
      </c>
      <c r="F161" s="166" t="s">
        <v>580</v>
      </c>
      <c r="G161" s="4" t="s">
        <v>5</v>
      </c>
      <c r="H161" s="210">
        <v>20</v>
      </c>
      <c r="I161" s="2" t="s">
        <v>2</v>
      </c>
      <c r="K161" s="2" t="str">
        <f t="shared" si="2"/>
        <v>INSERT INTO [dbo].[tblGiaBan]([MaMatH],[MaKH],[GiaBan])VALUES ('MSP4F79','KH001',20)</v>
      </c>
    </row>
    <row r="162" spans="1:11" x14ac:dyDescent="0.3">
      <c r="A162" s="2" t="s">
        <v>579</v>
      </c>
      <c r="B162" s="2" t="s">
        <v>0</v>
      </c>
      <c r="C162" s="219" t="s">
        <v>163</v>
      </c>
      <c r="D162" s="239">
        <v>80</v>
      </c>
      <c r="E162" s="245" t="s">
        <v>610</v>
      </c>
      <c r="F162" s="166" t="s">
        <v>580</v>
      </c>
      <c r="G162" s="4" t="s">
        <v>5</v>
      </c>
      <c r="H162" s="210">
        <v>16</v>
      </c>
      <c r="I162" s="2" t="s">
        <v>2</v>
      </c>
      <c r="K162" s="2" t="str">
        <f t="shared" si="2"/>
        <v>INSERT INTO [dbo].[tblGiaBan]([MaMatH],[MaKH],[GiaBan])VALUES ('MSP4F80','KH001',16)</v>
      </c>
    </row>
    <row r="163" spans="1:11" x14ac:dyDescent="0.3">
      <c r="A163" s="2" t="s">
        <v>579</v>
      </c>
      <c r="B163" s="2" t="s">
        <v>0</v>
      </c>
      <c r="C163" s="219" t="s">
        <v>163</v>
      </c>
      <c r="D163" s="239">
        <v>81</v>
      </c>
      <c r="E163" s="245" t="s">
        <v>610</v>
      </c>
      <c r="F163" s="166" t="s">
        <v>580</v>
      </c>
      <c r="G163" s="4" t="s">
        <v>5</v>
      </c>
      <c r="H163" s="210">
        <v>13</v>
      </c>
      <c r="I163" s="2" t="s">
        <v>2</v>
      </c>
      <c r="K163" s="2" t="str">
        <f t="shared" si="2"/>
        <v>INSERT INTO [dbo].[tblGiaBan]([MaMatH],[MaKH],[GiaBan])VALUES ('MSP4F81','KH001',13)</v>
      </c>
    </row>
    <row r="164" spans="1:11" x14ac:dyDescent="0.3">
      <c r="A164" s="2" t="s">
        <v>579</v>
      </c>
      <c r="B164" s="2" t="s">
        <v>0</v>
      </c>
      <c r="C164" s="219" t="s">
        <v>163</v>
      </c>
      <c r="D164" s="239">
        <v>82</v>
      </c>
      <c r="E164" s="245" t="s">
        <v>610</v>
      </c>
      <c r="F164" s="166" t="s">
        <v>580</v>
      </c>
      <c r="G164" s="4" t="s">
        <v>5</v>
      </c>
      <c r="H164" s="210">
        <v>25</v>
      </c>
      <c r="I164" s="2" t="s">
        <v>2</v>
      </c>
      <c r="K164" s="2" t="str">
        <f t="shared" si="2"/>
        <v>INSERT INTO [dbo].[tblGiaBan]([MaMatH],[MaKH],[GiaBan])VALUES ('MSP4F82','KH001',25)</v>
      </c>
    </row>
    <row r="165" spans="1:11" x14ac:dyDescent="0.3">
      <c r="A165" s="2" t="s">
        <v>579</v>
      </c>
      <c r="B165" s="2" t="s">
        <v>0</v>
      </c>
      <c r="C165" s="219" t="s">
        <v>163</v>
      </c>
      <c r="D165" s="239">
        <v>83</v>
      </c>
      <c r="E165" s="245" t="s">
        <v>610</v>
      </c>
      <c r="F165" s="166" t="s">
        <v>580</v>
      </c>
      <c r="G165" s="4" t="s">
        <v>5</v>
      </c>
      <c r="H165" s="210">
        <v>23</v>
      </c>
      <c r="I165" s="2" t="s">
        <v>2</v>
      </c>
      <c r="K165" s="2" t="str">
        <f t="shared" si="2"/>
        <v>INSERT INTO [dbo].[tblGiaBan]([MaMatH],[MaKH],[GiaBan])VALUES ('MSP4F83','KH001',23)</v>
      </c>
    </row>
    <row r="166" spans="1:11" x14ac:dyDescent="0.3">
      <c r="A166" s="2" t="s">
        <v>579</v>
      </c>
      <c r="B166" s="2" t="s">
        <v>0</v>
      </c>
      <c r="C166" s="219" t="s">
        <v>163</v>
      </c>
      <c r="D166" s="239">
        <v>84</v>
      </c>
      <c r="E166" s="245" t="s">
        <v>610</v>
      </c>
      <c r="F166" s="166" t="s">
        <v>580</v>
      </c>
      <c r="G166" s="4" t="s">
        <v>5</v>
      </c>
      <c r="H166" s="210">
        <v>13</v>
      </c>
      <c r="I166" s="2" t="s">
        <v>2</v>
      </c>
      <c r="K166" s="2" t="str">
        <f t="shared" si="2"/>
        <v>INSERT INTO [dbo].[tblGiaBan]([MaMatH],[MaKH],[GiaBan])VALUES ('MSP4F84','KH001',13)</v>
      </c>
    </row>
    <row r="167" spans="1:11" x14ac:dyDescent="0.3">
      <c r="A167" s="2" t="s">
        <v>579</v>
      </c>
      <c r="B167" s="2" t="s">
        <v>0</v>
      </c>
      <c r="C167" s="219" t="s">
        <v>163</v>
      </c>
      <c r="D167" s="239">
        <v>85</v>
      </c>
      <c r="E167" s="245" t="s">
        <v>610</v>
      </c>
      <c r="F167" s="166" t="s">
        <v>580</v>
      </c>
      <c r="G167" s="4" t="s">
        <v>5</v>
      </c>
      <c r="H167" s="210">
        <v>15</v>
      </c>
      <c r="I167" s="2" t="s">
        <v>2</v>
      </c>
      <c r="K167" s="2" t="str">
        <f t="shared" si="2"/>
        <v>INSERT INTO [dbo].[tblGiaBan]([MaMatH],[MaKH],[GiaBan])VALUES ('MSP4F85','KH001',15)</v>
      </c>
    </row>
    <row r="168" spans="1:11" x14ac:dyDescent="0.3">
      <c r="A168" s="2" t="s">
        <v>579</v>
      </c>
      <c r="B168" s="2" t="s">
        <v>0</v>
      </c>
      <c r="C168" s="219" t="s">
        <v>163</v>
      </c>
      <c r="D168" s="239">
        <v>86</v>
      </c>
      <c r="E168" s="245" t="s">
        <v>610</v>
      </c>
      <c r="F168" s="166" t="s">
        <v>580</v>
      </c>
      <c r="G168" s="4" t="s">
        <v>5</v>
      </c>
      <c r="H168" s="210">
        <v>20</v>
      </c>
      <c r="I168" s="2" t="s">
        <v>2</v>
      </c>
      <c r="K168" s="2" t="str">
        <f t="shared" si="2"/>
        <v>INSERT INTO [dbo].[tblGiaBan]([MaMatH],[MaKH],[GiaBan])VALUES ('MSP4F86','KH001',20)</v>
      </c>
    </row>
    <row r="169" spans="1:11" x14ac:dyDescent="0.3">
      <c r="A169" s="2" t="s">
        <v>579</v>
      </c>
      <c r="B169" s="2" t="s">
        <v>0</v>
      </c>
      <c r="C169" s="219" t="s">
        <v>163</v>
      </c>
      <c r="D169" s="239">
        <v>87</v>
      </c>
      <c r="E169" s="245" t="s">
        <v>610</v>
      </c>
      <c r="F169" s="166" t="s">
        <v>580</v>
      </c>
      <c r="G169" s="4" t="s">
        <v>5</v>
      </c>
      <c r="H169" s="210">
        <v>31</v>
      </c>
      <c r="I169" s="2" t="s">
        <v>2</v>
      </c>
      <c r="K169" s="2" t="str">
        <f t="shared" si="2"/>
        <v>INSERT INTO [dbo].[tblGiaBan]([MaMatH],[MaKH],[GiaBan])VALUES ('MSP4F87','KH001',31)</v>
      </c>
    </row>
    <row r="170" spans="1:11" x14ac:dyDescent="0.3">
      <c r="A170" s="2" t="s">
        <v>579</v>
      </c>
      <c r="B170" s="2" t="s">
        <v>0</v>
      </c>
      <c r="C170" s="219" t="s">
        <v>163</v>
      </c>
      <c r="D170" s="239">
        <v>88</v>
      </c>
      <c r="E170" s="245" t="s">
        <v>610</v>
      </c>
      <c r="F170" s="166" t="s">
        <v>580</v>
      </c>
      <c r="G170" s="4" t="s">
        <v>5</v>
      </c>
      <c r="H170" s="210">
        <v>27</v>
      </c>
      <c r="I170" s="2" t="s">
        <v>2</v>
      </c>
      <c r="K170" s="2" t="str">
        <f t="shared" si="2"/>
        <v>INSERT INTO [dbo].[tblGiaBan]([MaMatH],[MaKH],[GiaBan])VALUES ('MSP4F88','KH001',27)</v>
      </c>
    </row>
    <row r="171" spans="1:11" x14ac:dyDescent="0.3">
      <c r="A171" s="2" t="s">
        <v>579</v>
      </c>
      <c r="B171" s="2" t="s">
        <v>0</v>
      </c>
      <c r="C171" s="219" t="s">
        <v>163</v>
      </c>
      <c r="D171" s="239">
        <v>89</v>
      </c>
      <c r="E171" s="245" t="s">
        <v>610</v>
      </c>
      <c r="F171" s="166" t="s">
        <v>580</v>
      </c>
      <c r="G171" s="4" t="s">
        <v>5</v>
      </c>
      <c r="H171" s="210">
        <v>22</v>
      </c>
      <c r="I171" s="2" t="s">
        <v>2</v>
      </c>
      <c r="K171" s="2" t="str">
        <f t="shared" si="2"/>
        <v>INSERT INTO [dbo].[tblGiaBan]([MaMatH],[MaKH],[GiaBan])VALUES ('MSP4F89','KH001',22)</v>
      </c>
    </row>
    <row r="172" spans="1:11" x14ac:dyDescent="0.3">
      <c r="A172" s="2" t="s">
        <v>579</v>
      </c>
      <c r="B172" s="2" t="s">
        <v>0</v>
      </c>
      <c r="C172" s="219" t="s">
        <v>163</v>
      </c>
      <c r="D172" s="239">
        <v>90</v>
      </c>
      <c r="E172" s="245" t="s">
        <v>610</v>
      </c>
      <c r="F172" s="166" t="s">
        <v>580</v>
      </c>
      <c r="G172" s="4" t="s">
        <v>5</v>
      </c>
      <c r="H172" s="210">
        <v>22</v>
      </c>
      <c r="I172" s="2" t="s">
        <v>2</v>
      </c>
      <c r="K172" s="2" t="str">
        <f t="shared" si="2"/>
        <v>INSERT INTO [dbo].[tblGiaBan]([MaMatH],[MaKH],[GiaBan])VALUES ('MSP4F90','KH001',22)</v>
      </c>
    </row>
    <row r="173" spans="1:11" x14ac:dyDescent="0.3">
      <c r="A173" s="2" t="s">
        <v>579</v>
      </c>
      <c r="B173" s="2" t="s">
        <v>0</v>
      </c>
      <c r="C173" s="219" t="s">
        <v>163</v>
      </c>
      <c r="D173" s="239">
        <v>91</v>
      </c>
      <c r="E173" s="245" t="s">
        <v>610</v>
      </c>
      <c r="F173" s="166" t="s">
        <v>580</v>
      </c>
      <c r="G173" s="4" t="s">
        <v>5</v>
      </c>
      <c r="H173" s="210">
        <v>20</v>
      </c>
      <c r="I173" s="2" t="s">
        <v>2</v>
      </c>
      <c r="K173" s="2" t="str">
        <f t="shared" si="2"/>
        <v>INSERT INTO [dbo].[tblGiaBan]([MaMatH],[MaKH],[GiaBan])VALUES ('MSP4F91','KH001',20)</v>
      </c>
    </row>
    <row r="174" spans="1:11" x14ac:dyDescent="0.3">
      <c r="A174" s="2" t="s">
        <v>579</v>
      </c>
      <c r="B174" s="2" t="s">
        <v>0</v>
      </c>
      <c r="C174" s="219" t="s">
        <v>163</v>
      </c>
      <c r="D174" s="239">
        <v>92</v>
      </c>
      <c r="E174" s="245" t="s">
        <v>610</v>
      </c>
      <c r="F174" s="166" t="s">
        <v>580</v>
      </c>
      <c r="G174" s="4" t="s">
        <v>5</v>
      </c>
      <c r="H174" s="210">
        <v>23</v>
      </c>
      <c r="I174" s="2" t="s">
        <v>2</v>
      </c>
      <c r="K174" s="2" t="str">
        <f t="shared" si="2"/>
        <v>INSERT INTO [dbo].[tblGiaBan]([MaMatH],[MaKH],[GiaBan])VALUES ('MSP4F92','KH001',23)</v>
      </c>
    </row>
    <row r="175" spans="1:11" x14ac:dyDescent="0.3">
      <c r="A175" s="2" t="s">
        <v>579</v>
      </c>
      <c r="B175" s="2" t="s">
        <v>0</v>
      </c>
      <c r="C175" s="219" t="s">
        <v>163</v>
      </c>
      <c r="D175" s="239">
        <v>93</v>
      </c>
      <c r="E175" s="245" t="s">
        <v>610</v>
      </c>
      <c r="F175" s="166" t="s">
        <v>580</v>
      </c>
      <c r="G175" s="4" t="s">
        <v>5</v>
      </c>
      <c r="H175" s="210">
        <v>25</v>
      </c>
      <c r="I175" s="2" t="s">
        <v>2</v>
      </c>
      <c r="K175" s="2" t="str">
        <f t="shared" si="2"/>
        <v>INSERT INTO [dbo].[tblGiaBan]([MaMatH],[MaKH],[GiaBan])VALUES ('MSP4F93','KH001',25)</v>
      </c>
    </row>
    <row r="176" spans="1:11" x14ac:dyDescent="0.3">
      <c r="A176" s="2" t="s">
        <v>579</v>
      </c>
      <c r="B176" s="2" t="s">
        <v>0</v>
      </c>
      <c r="C176" s="219" t="s">
        <v>163</v>
      </c>
      <c r="D176" s="239">
        <v>94</v>
      </c>
      <c r="E176" s="245" t="s">
        <v>610</v>
      </c>
      <c r="F176" s="166" t="s">
        <v>580</v>
      </c>
      <c r="G176" s="4" t="s">
        <v>5</v>
      </c>
      <c r="H176" s="210">
        <v>25</v>
      </c>
      <c r="I176" s="2" t="s">
        <v>2</v>
      </c>
      <c r="K176" s="2" t="str">
        <f t="shared" si="2"/>
        <v>INSERT INTO [dbo].[tblGiaBan]([MaMatH],[MaKH],[GiaBan])VALUES ('MSP4F94','KH001',25)</v>
      </c>
    </row>
    <row r="177" spans="1:11" x14ac:dyDescent="0.3">
      <c r="A177" s="2" t="s">
        <v>579</v>
      </c>
      <c r="B177" s="2" t="s">
        <v>0</v>
      </c>
      <c r="C177" s="219" t="s">
        <v>163</v>
      </c>
      <c r="D177" s="239">
        <v>95</v>
      </c>
      <c r="E177" s="245" t="s">
        <v>610</v>
      </c>
      <c r="F177" s="166" t="s">
        <v>580</v>
      </c>
      <c r="G177" s="4" t="s">
        <v>5</v>
      </c>
      <c r="H177" s="210">
        <v>37</v>
      </c>
      <c r="I177" s="2" t="s">
        <v>2</v>
      </c>
      <c r="K177" s="2" t="str">
        <f t="shared" si="2"/>
        <v>INSERT INTO [dbo].[tblGiaBan]([MaMatH],[MaKH],[GiaBan])VALUES ('MSP4F95','KH001',37)</v>
      </c>
    </row>
    <row r="178" spans="1:11" x14ac:dyDescent="0.3">
      <c r="A178" s="2" t="s">
        <v>579</v>
      </c>
      <c r="B178" s="2" t="s">
        <v>0</v>
      </c>
      <c r="C178" s="219" t="s">
        <v>163</v>
      </c>
      <c r="D178" s="239">
        <v>96</v>
      </c>
      <c r="E178" s="245" t="s">
        <v>610</v>
      </c>
      <c r="F178" s="166" t="s">
        <v>580</v>
      </c>
      <c r="G178" s="4" t="s">
        <v>5</v>
      </c>
      <c r="H178" s="210">
        <v>38</v>
      </c>
      <c r="I178" s="2" t="s">
        <v>2</v>
      </c>
      <c r="K178" s="2" t="str">
        <f t="shared" si="2"/>
        <v>INSERT INTO [dbo].[tblGiaBan]([MaMatH],[MaKH],[GiaBan])VALUES ('MSP4F96','KH001',38)</v>
      </c>
    </row>
    <row r="179" spans="1:11" x14ac:dyDescent="0.3">
      <c r="A179" s="2" t="s">
        <v>579</v>
      </c>
      <c r="B179" s="2" t="s">
        <v>0</v>
      </c>
      <c r="C179" s="219" t="s">
        <v>163</v>
      </c>
      <c r="D179" s="239">
        <v>97</v>
      </c>
      <c r="E179" s="245" t="s">
        <v>610</v>
      </c>
      <c r="F179" s="166" t="s">
        <v>580</v>
      </c>
      <c r="G179" s="4" t="s">
        <v>5</v>
      </c>
      <c r="H179" s="210">
        <v>35</v>
      </c>
      <c r="I179" s="2" t="s">
        <v>2</v>
      </c>
      <c r="K179" s="2" t="str">
        <f t="shared" si="2"/>
        <v>INSERT INTO [dbo].[tblGiaBan]([MaMatH],[MaKH],[GiaBan])VALUES ('MSP4F97','KH001',35)</v>
      </c>
    </row>
    <row r="180" spans="1:11" x14ac:dyDescent="0.3">
      <c r="A180" s="2" t="s">
        <v>579</v>
      </c>
      <c r="B180" s="2" t="s">
        <v>0</v>
      </c>
      <c r="C180" s="219" t="s">
        <v>163</v>
      </c>
      <c r="D180" s="239">
        <v>98</v>
      </c>
      <c r="E180" s="245" t="s">
        <v>610</v>
      </c>
      <c r="F180" s="166" t="s">
        <v>580</v>
      </c>
      <c r="G180" s="4" t="s">
        <v>5</v>
      </c>
      <c r="H180" s="210">
        <v>17</v>
      </c>
      <c r="I180" s="2" t="s">
        <v>2</v>
      </c>
      <c r="K180" s="2" t="str">
        <f t="shared" si="2"/>
        <v>INSERT INTO [dbo].[tblGiaBan]([MaMatH],[MaKH],[GiaBan])VALUES ('MSP4F98','KH001',17)</v>
      </c>
    </row>
    <row r="181" spans="1:11" x14ac:dyDescent="0.3">
      <c r="A181" s="2" t="s">
        <v>579</v>
      </c>
      <c r="B181" s="2" t="s">
        <v>0</v>
      </c>
      <c r="C181" s="219" t="s">
        <v>163</v>
      </c>
      <c r="D181" s="239">
        <v>99</v>
      </c>
      <c r="E181" s="245" t="s">
        <v>610</v>
      </c>
      <c r="F181" s="166" t="s">
        <v>580</v>
      </c>
      <c r="G181" s="4" t="s">
        <v>5</v>
      </c>
      <c r="H181" s="210">
        <v>17</v>
      </c>
      <c r="I181" s="2" t="s">
        <v>2</v>
      </c>
      <c r="K181" s="2" t="str">
        <f t="shared" si="2"/>
        <v>INSERT INTO [dbo].[tblGiaBan]([MaMatH],[MaKH],[GiaBan])VALUES ('MSP4F99','KH001',17)</v>
      </c>
    </row>
    <row r="182" spans="1:11" x14ac:dyDescent="0.3">
      <c r="A182" s="2" t="s">
        <v>579</v>
      </c>
      <c r="B182" s="2" t="s">
        <v>0</v>
      </c>
      <c r="C182" s="219" t="s">
        <v>163</v>
      </c>
      <c r="D182" s="239">
        <v>100</v>
      </c>
      <c r="E182" s="245" t="s">
        <v>610</v>
      </c>
      <c r="F182" s="166" t="s">
        <v>580</v>
      </c>
      <c r="G182" s="4" t="s">
        <v>5</v>
      </c>
      <c r="H182" s="210">
        <v>35</v>
      </c>
      <c r="I182" s="2" t="s">
        <v>2</v>
      </c>
      <c r="K182" s="2" t="str">
        <f t="shared" si="2"/>
        <v>INSERT INTO [dbo].[tblGiaBan]([MaMatH],[MaKH],[GiaBan])VALUES ('MSP4F100','KH001',35)</v>
      </c>
    </row>
    <row r="183" spans="1:11" x14ac:dyDescent="0.3">
      <c r="A183" s="2" t="s">
        <v>579</v>
      </c>
      <c r="B183" s="2" t="s">
        <v>0</v>
      </c>
      <c r="C183" s="219" t="s">
        <v>163</v>
      </c>
      <c r="D183" s="239">
        <v>101</v>
      </c>
      <c r="E183" s="245" t="s">
        <v>610</v>
      </c>
      <c r="F183" s="166" t="s">
        <v>580</v>
      </c>
      <c r="G183" s="4" t="s">
        <v>5</v>
      </c>
      <c r="H183" s="210">
        <v>38</v>
      </c>
      <c r="I183" s="2" t="s">
        <v>2</v>
      </c>
      <c r="K183" s="2" t="str">
        <f t="shared" si="2"/>
        <v>INSERT INTO [dbo].[tblGiaBan]([MaMatH],[MaKH],[GiaBan])VALUES ('MSP4F101','KH001',38)</v>
      </c>
    </row>
    <row r="184" spans="1:11" x14ac:dyDescent="0.3">
      <c r="A184" s="2" t="s">
        <v>579</v>
      </c>
      <c r="B184" s="2" t="s">
        <v>0</v>
      </c>
      <c r="C184" s="219" t="s">
        <v>163</v>
      </c>
      <c r="D184" s="239">
        <v>102</v>
      </c>
      <c r="E184" s="245" t="s">
        <v>610</v>
      </c>
      <c r="F184" s="166" t="s">
        <v>580</v>
      </c>
      <c r="G184" s="4" t="s">
        <v>5</v>
      </c>
      <c r="H184" s="210">
        <v>30</v>
      </c>
      <c r="I184" s="2" t="s">
        <v>2</v>
      </c>
      <c r="K184" s="2" t="str">
        <f t="shared" si="2"/>
        <v>INSERT INTO [dbo].[tblGiaBan]([MaMatH],[MaKH],[GiaBan])VALUES ('MSP4F102','KH001',30)</v>
      </c>
    </row>
    <row r="185" spans="1:11" x14ac:dyDescent="0.3">
      <c r="A185" s="2" t="s">
        <v>579</v>
      </c>
      <c r="B185" s="2" t="s">
        <v>0</v>
      </c>
      <c r="C185" s="219" t="s">
        <v>163</v>
      </c>
      <c r="D185" s="239">
        <v>103</v>
      </c>
      <c r="E185" s="245" t="s">
        <v>610</v>
      </c>
      <c r="F185" s="166" t="s">
        <v>580</v>
      </c>
      <c r="G185" s="4" t="s">
        <v>5</v>
      </c>
      <c r="H185" s="210">
        <v>40</v>
      </c>
      <c r="I185" s="2" t="s">
        <v>2</v>
      </c>
      <c r="K185" s="2" t="str">
        <f t="shared" si="2"/>
        <v>INSERT INTO [dbo].[tblGiaBan]([MaMatH],[MaKH],[GiaBan])VALUES ('MSP4F103','KH001',40)</v>
      </c>
    </row>
    <row r="186" spans="1:11" x14ac:dyDescent="0.3">
      <c r="A186" s="2" t="s">
        <v>579</v>
      </c>
      <c r="B186" s="2" t="s">
        <v>0</v>
      </c>
      <c r="C186" s="219" t="s">
        <v>163</v>
      </c>
      <c r="D186" s="239">
        <v>104</v>
      </c>
      <c r="E186" s="245" t="s">
        <v>610</v>
      </c>
      <c r="F186" s="166" t="s">
        <v>580</v>
      </c>
      <c r="G186" s="4" t="s">
        <v>5</v>
      </c>
      <c r="H186" s="210">
        <v>45</v>
      </c>
      <c r="I186" s="2" t="s">
        <v>2</v>
      </c>
      <c r="K186" s="2" t="str">
        <f t="shared" si="2"/>
        <v>INSERT INTO [dbo].[tblGiaBan]([MaMatH],[MaKH],[GiaBan])VALUES ('MSP4F104','KH001',45)</v>
      </c>
    </row>
    <row r="187" spans="1:11" x14ac:dyDescent="0.3">
      <c r="A187" s="2" t="s">
        <v>579</v>
      </c>
      <c r="B187" s="2" t="s">
        <v>0</v>
      </c>
      <c r="C187" s="219" t="s">
        <v>163</v>
      </c>
      <c r="D187" s="239">
        <v>106</v>
      </c>
      <c r="E187" s="245" t="s">
        <v>610</v>
      </c>
      <c r="F187" s="166" t="s">
        <v>580</v>
      </c>
      <c r="G187" s="4" t="s">
        <v>5</v>
      </c>
      <c r="H187" s="210">
        <v>45</v>
      </c>
      <c r="I187" s="2" t="s">
        <v>2</v>
      </c>
      <c r="K187" s="2" t="str">
        <f t="shared" si="2"/>
        <v>INSERT INTO [dbo].[tblGiaBan]([MaMatH],[MaKH],[GiaBan])VALUES ('MSP4F106','KH001',45)</v>
      </c>
    </row>
    <row r="188" spans="1:11" x14ac:dyDescent="0.3">
      <c r="A188" s="2" t="s">
        <v>579</v>
      </c>
      <c r="B188" s="2" t="s">
        <v>0</v>
      </c>
      <c r="C188" s="219" t="s">
        <v>163</v>
      </c>
      <c r="D188" s="239">
        <v>107</v>
      </c>
      <c r="E188" s="245" t="s">
        <v>610</v>
      </c>
      <c r="F188" s="166" t="s">
        <v>580</v>
      </c>
      <c r="G188" s="4" t="s">
        <v>5</v>
      </c>
      <c r="H188" s="210">
        <v>50</v>
      </c>
      <c r="I188" s="2" t="s">
        <v>2</v>
      </c>
      <c r="K188" s="2" t="str">
        <f t="shared" si="2"/>
        <v>INSERT INTO [dbo].[tblGiaBan]([MaMatH],[MaKH],[GiaBan])VALUES ('MSP4F107','KH001',50)</v>
      </c>
    </row>
    <row r="189" spans="1:11" x14ac:dyDescent="0.3">
      <c r="A189" s="2" t="s">
        <v>579</v>
      </c>
      <c r="B189" s="2" t="s">
        <v>0</v>
      </c>
      <c r="C189" s="219" t="s">
        <v>163</v>
      </c>
      <c r="D189" s="239">
        <v>108</v>
      </c>
      <c r="E189" s="245" t="s">
        <v>610</v>
      </c>
      <c r="F189" s="166" t="s">
        <v>580</v>
      </c>
      <c r="G189" s="4" t="s">
        <v>5</v>
      </c>
      <c r="H189" s="210">
        <v>50</v>
      </c>
      <c r="I189" s="2" t="s">
        <v>2</v>
      </c>
      <c r="K189" s="2" t="str">
        <f t="shared" si="2"/>
        <v>INSERT INTO [dbo].[tblGiaBan]([MaMatH],[MaKH],[GiaBan])VALUES ('MSP4F108','KH001',50)</v>
      </c>
    </row>
    <row r="190" spans="1:11" x14ac:dyDescent="0.3">
      <c r="A190" s="2" t="s">
        <v>579</v>
      </c>
      <c r="B190" s="2" t="s">
        <v>0</v>
      </c>
      <c r="C190" s="219" t="s">
        <v>163</v>
      </c>
      <c r="D190" s="239">
        <v>109</v>
      </c>
      <c r="E190" s="245" t="s">
        <v>610</v>
      </c>
      <c r="F190" s="166" t="s">
        <v>580</v>
      </c>
      <c r="G190" s="4" t="s">
        <v>5</v>
      </c>
      <c r="H190" s="210">
        <v>30</v>
      </c>
      <c r="I190" s="2" t="s">
        <v>2</v>
      </c>
      <c r="K190" s="2" t="str">
        <f t="shared" si="2"/>
        <v>INSERT INTO [dbo].[tblGiaBan]([MaMatH],[MaKH],[GiaBan])VALUES ('MSP4F109','KH001',30)</v>
      </c>
    </row>
    <row r="191" spans="1:11" x14ac:dyDescent="0.3">
      <c r="A191" s="2" t="s">
        <v>579</v>
      </c>
      <c r="B191" s="2" t="s">
        <v>0</v>
      </c>
      <c r="C191" s="219" t="s">
        <v>163</v>
      </c>
      <c r="D191" s="239">
        <v>110</v>
      </c>
      <c r="E191" s="245" t="s">
        <v>610</v>
      </c>
      <c r="F191" s="166" t="s">
        <v>580</v>
      </c>
      <c r="G191" s="4" t="s">
        <v>5</v>
      </c>
      <c r="H191" s="210">
        <v>20</v>
      </c>
      <c r="I191" s="2" t="s">
        <v>2</v>
      </c>
      <c r="K191" s="2" t="str">
        <f t="shared" si="2"/>
        <v>INSERT INTO [dbo].[tblGiaBan]([MaMatH],[MaKH],[GiaBan])VALUES ('MSP4F110','KH001',20)</v>
      </c>
    </row>
    <row r="192" spans="1:11" x14ac:dyDescent="0.3">
      <c r="A192" s="2" t="s">
        <v>579</v>
      </c>
      <c r="B192" s="2" t="s">
        <v>0</v>
      </c>
      <c r="C192" s="219" t="s">
        <v>163</v>
      </c>
      <c r="D192" s="242">
        <v>111</v>
      </c>
      <c r="E192" s="245" t="s">
        <v>610</v>
      </c>
      <c r="F192" s="166" t="s">
        <v>580</v>
      </c>
      <c r="G192" s="4" t="s">
        <v>5</v>
      </c>
      <c r="H192" s="210">
        <v>18</v>
      </c>
      <c r="I192" s="2" t="s">
        <v>2</v>
      </c>
      <c r="K192" s="2" t="str">
        <f t="shared" si="2"/>
        <v>INSERT INTO [dbo].[tblGiaBan]([MaMatH],[MaKH],[GiaBan])VALUES ('MSP4F111','KH001',18)</v>
      </c>
    </row>
    <row r="193" spans="1:11" x14ac:dyDescent="0.3">
      <c r="A193" s="2" t="s">
        <v>579</v>
      </c>
      <c r="B193" s="2" t="s">
        <v>0</v>
      </c>
      <c r="C193" s="219" t="s">
        <v>163</v>
      </c>
      <c r="D193" s="241">
        <v>112</v>
      </c>
      <c r="E193" s="245" t="s">
        <v>610</v>
      </c>
      <c r="F193" s="166" t="s">
        <v>580</v>
      </c>
      <c r="G193" s="4" t="s">
        <v>5</v>
      </c>
      <c r="H193" s="210">
        <v>17</v>
      </c>
      <c r="I193" s="2" t="s">
        <v>2</v>
      </c>
      <c r="K193" s="2" t="str">
        <f t="shared" si="2"/>
        <v>INSERT INTO [dbo].[tblGiaBan]([MaMatH],[MaKH],[GiaBan])VALUES ('MSP4F112','KH001',17)</v>
      </c>
    </row>
    <row r="194" spans="1:11" x14ac:dyDescent="0.3">
      <c r="A194" s="2" t="s">
        <v>579</v>
      </c>
      <c r="B194" s="2" t="s">
        <v>0</v>
      </c>
      <c r="C194" s="219" t="s">
        <v>163</v>
      </c>
      <c r="D194" s="241">
        <v>113</v>
      </c>
      <c r="E194" s="245" t="s">
        <v>610</v>
      </c>
      <c r="F194" s="166" t="s">
        <v>580</v>
      </c>
      <c r="G194" s="4" t="s">
        <v>5</v>
      </c>
      <c r="H194" s="210">
        <v>23</v>
      </c>
      <c r="I194" s="2" t="s">
        <v>2</v>
      </c>
      <c r="K194" s="2" t="str">
        <f t="shared" si="2"/>
        <v>INSERT INTO [dbo].[tblGiaBan]([MaMatH],[MaKH],[GiaBan])VALUES ('MSP4F113','KH001',23)</v>
      </c>
    </row>
    <row r="195" spans="1:11" x14ac:dyDescent="0.3">
      <c r="A195" s="2" t="s">
        <v>579</v>
      </c>
      <c r="B195" s="2" t="s">
        <v>0</v>
      </c>
      <c r="C195" s="219" t="s">
        <v>163</v>
      </c>
      <c r="D195" s="241">
        <v>114</v>
      </c>
      <c r="E195" s="245" t="s">
        <v>610</v>
      </c>
      <c r="F195" s="166" t="s">
        <v>580</v>
      </c>
      <c r="G195" s="4" t="s">
        <v>5</v>
      </c>
      <c r="H195" s="210">
        <v>38</v>
      </c>
      <c r="I195" s="2" t="s">
        <v>2</v>
      </c>
      <c r="K195" s="2" t="str">
        <f t="shared" si="2"/>
        <v>INSERT INTO [dbo].[tblGiaBan]([MaMatH],[MaKH],[GiaBan])VALUES ('MSP4F114','KH001',38)</v>
      </c>
    </row>
    <row r="196" spans="1:11" x14ac:dyDescent="0.3">
      <c r="A196" s="2" t="s">
        <v>579</v>
      </c>
      <c r="B196" s="2" t="s">
        <v>0</v>
      </c>
      <c r="C196" s="219" t="s">
        <v>163</v>
      </c>
      <c r="D196" s="241">
        <v>115</v>
      </c>
      <c r="E196" s="245" t="s">
        <v>610</v>
      </c>
      <c r="F196" s="166" t="s">
        <v>580</v>
      </c>
      <c r="G196" s="4" t="s">
        <v>5</v>
      </c>
      <c r="H196" s="210">
        <v>22</v>
      </c>
      <c r="I196" s="2" t="s">
        <v>2</v>
      </c>
      <c r="K196" s="2" t="str">
        <f t="shared" si="2"/>
        <v>INSERT INTO [dbo].[tblGiaBan]([MaMatH],[MaKH],[GiaBan])VALUES ('MSP4F115','KH001',22)</v>
      </c>
    </row>
    <row r="197" spans="1:11" x14ac:dyDescent="0.3">
      <c r="A197" s="2" t="s">
        <v>579</v>
      </c>
      <c r="B197" s="2" t="s">
        <v>0</v>
      </c>
      <c r="C197" s="219" t="s">
        <v>163</v>
      </c>
      <c r="D197" s="241">
        <v>116</v>
      </c>
      <c r="E197" s="245" t="s">
        <v>610</v>
      </c>
      <c r="F197" s="166" t="s">
        <v>580</v>
      </c>
      <c r="G197" s="4" t="s">
        <v>5</v>
      </c>
      <c r="H197" s="210">
        <v>22</v>
      </c>
      <c r="I197" s="2" t="s">
        <v>2</v>
      </c>
      <c r="K197" s="2" t="str">
        <f t="shared" ref="K197:K212" si="3">CONCATENATE(A197,B197&amp;C197&amp;D197,E197,F197,G197,H197,I197)</f>
        <v>INSERT INTO [dbo].[tblGiaBan]([MaMatH],[MaKH],[GiaBan])VALUES ('MSP4F116','KH001',22)</v>
      </c>
    </row>
    <row r="198" spans="1:11" x14ac:dyDescent="0.3">
      <c r="A198" s="2" t="s">
        <v>579</v>
      </c>
      <c r="B198" s="2" t="s">
        <v>0</v>
      </c>
      <c r="C198" s="219" t="s">
        <v>163</v>
      </c>
      <c r="D198" s="241">
        <v>117</v>
      </c>
      <c r="E198" s="245" t="s">
        <v>610</v>
      </c>
      <c r="F198" s="166" t="s">
        <v>580</v>
      </c>
      <c r="G198" s="4" t="s">
        <v>5</v>
      </c>
      <c r="H198" s="210">
        <v>23</v>
      </c>
      <c r="I198" s="2" t="s">
        <v>2</v>
      </c>
      <c r="K198" s="2" t="str">
        <f t="shared" si="3"/>
        <v>INSERT INTO [dbo].[tblGiaBan]([MaMatH],[MaKH],[GiaBan])VALUES ('MSP4F117','KH001',23)</v>
      </c>
    </row>
    <row r="199" spans="1:11" x14ac:dyDescent="0.3">
      <c r="A199" s="2" t="s">
        <v>579</v>
      </c>
      <c r="B199" s="2" t="s">
        <v>0</v>
      </c>
      <c r="C199" s="219" t="s">
        <v>163</v>
      </c>
      <c r="D199" s="241">
        <v>118</v>
      </c>
      <c r="E199" s="245" t="s">
        <v>610</v>
      </c>
      <c r="F199" s="166" t="s">
        <v>580</v>
      </c>
      <c r="G199" s="4" t="s">
        <v>5</v>
      </c>
      <c r="H199" s="210">
        <v>21</v>
      </c>
      <c r="I199" s="2" t="s">
        <v>2</v>
      </c>
      <c r="K199" s="2" t="str">
        <f t="shared" si="3"/>
        <v>INSERT INTO [dbo].[tblGiaBan]([MaMatH],[MaKH],[GiaBan])VALUES ('MSP4F118','KH001',21)</v>
      </c>
    </row>
    <row r="200" spans="1:11" x14ac:dyDescent="0.3">
      <c r="A200" s="2" t="s">
        <v>579</v>
      </c>
      <c r="B200" s="2" t="s">
        <v>0</v>
      </c>
      <c r="C200" s="219" t="s">
        <v>339</v>
      </c>
      <c r="D200" s="239" t="s">
        <v>539</v>
      </c>
      <c r="E200" s="245" t="s">
        <v>610</v>
      </c>
      <c r="F200" s="166" t="s">
        <v>580</v>
      </c>
      <c r="G200" s="4" t="s">
        <v>5</v>
      </c>
      <c r="H200" s="210">
        <v>125</v>
      </c>
      <c r="I200" s="2" t="s">
        <v>2</v>
      </c>
      <c r="K200" s="2" t="str">
        <f t="shared" si="3"/>
        <v>INSERT INTO [dbo].[tblGiaBan]([MaMatH],[MaKH],[GiaBan])VALUES ('MSPDa01','KH001',125)</v>
      </c>
    </row>
    <row r="201" spans="1:11" x14ac:dyDescent="0.3">
      <c r="A201" s="2" t="s">
        <v>579</v>
      </c>
      <c r="B201" s="2" t="s">
        <v>0</v>
      </c>
      <c r="C201" s="219" t="s">
        <v>339</v>
      </c>
      <c r="D201" s="239" t="s">
        <v>540</v>
      </c>
      <c r="E201" s="245" t="s">
        <v>610</v>
      </c>
      <c r="F201" s="166" t="s">
        <v>580</v>
      </c>
      <c r="G201" s="4" t="s">
        <v>5</v>
      </c>
      <c r="H201" s="210">
        <v>115</v>
      </c>
      <c r="I201" s="2" t="s">
        <v>2</v>
      </c>
      <c r="K201" s="2" t="str">
        <f t="shared" si="3"/>
        <v>INSERT INTO [dbo].[tblGiaBan]([MaMatH],[MaKH],[GiaBan])VALUES ('MSPDa02','KH001',115)</v>
      </c>
    </row>
    <row r="202" spans="1:11" x14ac:dyDescent="0.3">
      <c r="A202" s="2" t="s">
        <v>579</v>
      </c>
      <c r="B202" s="2" t="s">
        <v>0</v>
      </c>
      <c r="C202" s="219" t="s">
        <v>339</v>
      </c>
      <c r="D202" s="239" t="s">
        <v>541</v>
      </c>
      <c r="E202" s="245" t="s">
        <v>610</v>
      </c>
      <c r="F202" s="166" t="s">
        <v>580</v>
      </c>
      <c r="G202" s="4" t="s">
        <v>5</v>
      </c>
      <c r="H202" s="210">
        <v>90</v>
      </c>
      <c r="I202" s="2" t="s">
        <v>2</v>
      </c>
      <c r="K202" s="2" t="str">
        <f t="shared" si="3"/>
        <v>INSERT INTO [dbo].[tblGiaBan]([MaMatH],[MaKH],[GiaBan])VALUES ('MSPDa03','KH001',90)</v>
      </c>
    </row>
    <row r="203" spans="1:11" x14ac:dyDescent="0.3">
      <c r="A203" s="2" t="s">
        <v>579</v>
      </c>
      <c r="B203" s="2" t="s">
        <v>0</v>
      </c>
      <c r="C203" s="219" t="s">
        <v>339</v>
      </c>
      <c r="D203" s="239" t="s">
        <v>542</v>
      </c>
      <c r="E203" s="245" t="s">
        <v>610</v>
      </c>
      <c r="F203" s="166" t="s">
        <v>580</v>
      </c>
      <c r="G203" s="4" t="s">
        <v>5</v>
      </c>
      <c r="H203" s="210">
        <v>75</v>
      </c>
      <c r="I203" s="2" t="s">
        <v>2</v>
      </c>
      <c r="K203" s="2" t="str">
        <f t="shared" si="3"/>
        <v>INSERT INTO [dbo].[tblGiaBan]([MaMatH],[MaKH],[GiaBan])VALUES ('MSPDa04','KH001',75)</v>
      </c>
    </row>
    <row r="204" spans="1:11" x14ac:dyDescent="0.3">
      <c r="A204" s="2" t="s">
        <v>579</v>
      </c>
      <c r="B204" s="2" t="s">
        <v>0</v>
      </c>
      <c r="C204" s="219" t="s">
        <v>339</v>
      </c>
      <c r="D204" s="239" t="s">
        <v>543</v>
      </c>
      <c r="E204" s="245" t="s">
        <v>610</v>
      </c>
      <c r="F204" s="166" t="s">
        <v>580</v>
      </c>
      <c r="G204" s="4" t="s">
        <v>5</v>
      </c>
      <c r="H204" s="210">
        <v>125</v>
      </c>
      <c r="I204" s="2" t="s">
        <v>2</v>
      </c>
      <c r="K204" s="2" t="str">
        <f t="shared" si="3"/>
        <v>INSERT INTO [dbo].[tblGiaBan]([MaMatH],[MaKH],[GiaBan])VALUES ('MSPDa05','KH001',125)</v>
      </c>
    </row>
    <row r="205" spans="1:11" x14ac:dyDescent="0.3">
      <c r="A205" s="2" t="s">
        <v>579</v>
      </c>
      <c r="B205" s="2" t="s">
        <v>0</v>
      </c>
      <c r="C205" s="219" t="s">
        <v>339</v>
      </c>
      <c r="D205" s="239" t="s">
        <v>544</v>
      </c>
      <c r="E205" s="245" t="s">
        <v>610</v>
      </c>
      <c r="F205" s="166" t="s">
        <v>580</v>
      </c>
      <c r="G205" s="4" t="s">
        <v>5</v>
      </c>
      <c r="H205" s="210">
        <v>125</v>
      </c>
      <c r="I205" s="2" t="s">
        <v>2</v>
      </c>
      <c r="K205" s="2" t="str">
        <f t="shared" si="3"/>
        <v>INSERT INTO [dbo].[tblGiaBan]([MaMatH],[MaKH],[GiaBan])VALUES ('MSPDa06','KH001',125)</v>
      </c>
    </row>
    <row r="206" spans="1:11" x14ac:dyDescent="0.3">
      <c r="A206" s="2" t="s">
        <v>579</v>
      </c>
      <c r="B206" s="2" t="s">
        <v>0</v>
      </c>
      <c r="C206" s="219" t="s">
        <v>339</v>
      </c>
      <c r="D206" s="239" t="s">
        <v>545</v>
      </c>
      <c r="E206" s="245" t="s">
        <v>610</v>
      </c>
      <c r="F206" s="166" t="s">
        <v>580</v>
      </c>
      <c r="G206" s="4" t="s">
        <v>5</v>
      </c>
      <c r="H206" s="210">
        <v>120</v>
      </c>
      <c r="I206" s="2" t="s">
        <v>2</v>
      </c>
      <c r="K206" s="2" t="str">
        <f t="shared" si="3"/>
        <v>INSERT INTO [dbo].[tblGiaBan]([MaMatH],[MaKH],[GiaBan])VALUES ('MSPDa07','KH001',120)</v>
      </c>
    </row>
    <row r="207" spans="1:11" x14ac:dyDescent="0.3">
      <c r="A207" s="2" t="s">
        <v>579</v>
      </c>
      <c r="B207" s="2" t="s">
        <v>0</v>
      </c>
      <c r="C207" s="219" t="s">
        <v>339</v>
      </c>
      <c r="D207" s="239" t="s">
        <v>546</v>
      </c>
      <c r="E207" s="245" t="s">
        <v>610</v>
      </c>
      <c r="F207" s="166" t="s">
        <v>580</v>
      </c>
      <c r="G207" s="4" t="s">
        <v>5</v>
      </c>
      <c r="H207" s="210">
        <v>100</v>
      </c>
      <c r="I207" s="2" t="s">
        <v>2</v>
      </c>
      <c r="K207" s="2" t="str">
        <f t="shared" si="3"/>
        <v>INSERT INTO [dbo].[tblGiaBan]([MaMatH],[MaKH],[GiaBan])VALUES ('MSPDa08','KH001',100)</v>
      </c>
    </row>
    <row r="208" spans="1:11" x14ac:dyDescent="0.3">
      <c r="A208" s="2" t="s">
        <v>579</v>
      </c>
      <c r="B208" s="2" t="s">
        <v>0</v>
      </c>
      <c r="C208" s="219" t="s">
        <v>339</v>
      </c>
      <c r="D208" s="239" t="s">
        <v>547</v>
      </c>
      <c r="E208" s="245" t="s">
        <v>610</v>
      </c>
      <c r="F208" s="166" t="s">
        <v>580</v>
      </c>
      <c r="G208" s="4" t="s">
        <v>5</v>
      </c>
      <c r="H208" s="210">
        <v>100</v>
      </c>
      <c r="I208" s="2" t="s">
        <v>2</v>
      </c>
      <c r="K208" s="2" t="str">
        <f t="shared" si="3"/>
        <v>INSERT INTO [dbo].[tblGiaBan]([MaMatH],[MaKH],[GiaBan])VALUES ('MSPDa09','KH001',100)</v>
      </c>
    </row>
    <row r="209" spans="1:11" x14ac:dyDescent="0.3">
      <c r="A209" s="2" t="s">
        <v>579</v>
      </c>
      <c r="B209" s="2" t="s">
        <v>0</v>
      </c>
      <c r="C209" s="219" t="s">
        <v>339</v>
      </c>
      <c r="D209" s="239">
        <v>10</v>
      </c>
      <c r="E209" s="245" t="s">
        <v>610</v>
      </c>
      <c r="F209" s="166" t="s">
        <v>580</v>
      </c>
      <c r="G209" s="4" t="s">
        <v>5</v>
      </c>
      <c r="H209" s="210">
        <v>95</v>
      </c>
      <c r="I209" s="2" t="s">
        <v>2</v>
      </c>
      <c r="K209" s="2" t="str">
        <f t="shared" si="3"/>
        <v>INSERT INTO [dbo].[tblGiaBan]([MaMatH],[MaKH],[GiaBan])VALUES ('MSPDa10','KH001',95)</v>
      </c>
    </row>
    <row r="210" spans="1:11" x14ac:dyDescent="0.3">
      <c r="A210" s="2" t="s">
        <v>579</v>
      </c>
      <c r="B210" s="2" t="s">
        <v>0</v>
      </c>
      <c r="C210" s="219" t="s">
        <v>339</v>
      </c>
      <c r="D210" s="239">
        <v>11</v>
      </c>
      <c r="E210" s="245" t="s">
        <v>610</v>
      </c>
      <c r="F210" s="166" t="s">
        <v>580</v>
      </c>
      <c r="G210" s="4" t="s">
        <v>5</v>
      </c>
      <c r="H210" s="210">
        <v>100</v>
      </c>
      <c r="I210" s="2" t="s">
        <v>2</v>
      </c>
      <c r="K210" s="2" t="str">
        <f t="shared" si="3"/>
        <v>INSERT INTO [dbo].[tblGiaBan]([MaMatH],[MaKH],[GiaBan])VALUES ('MSPDa11','KH001',100)</v>
      </c>
    </row>
    <row r="211" spans="1:11" x14ac:dyDescent="0.3">
      <c r="A211" s="2" t="s">
        <v>579</v>
      </c>
      <c r="B211" s="2" t="s">
        <v>0</v>
      </c>
      <c r="C211" s="219" t="s">
        <v>339</v>
      </c>
      <c r="D211" s="239">
        <v>12</v>
      </c>
      <c r="E211" s="245" t="s">
        <v>610</v>
      </c>
      <c r="F211" s="166" t="s">
        <v>580</v>
      </c>
      <c r="G211" s="4" t="s">
        <v>5</v>
      </c>
      <c r="H211" s="210">
        <v>105</v>
      </c>
      <c r="I211" s="2" t="s">
        <v>2</v>
      </c>
      <c r="K211" s="2" t="str">
        <f t="shared" si="3"/>
        <v>INSERT INTO [dbo].[tblGiaBan]([MaMatH],[MaKH],[GiaBan])VALUES ('MSPDa12','KH001',105)</v>
      </c>
    </row>
    <row r="212" spans="1:11" x14ac:dyDescent="0.3">
      <c r="A212" s="2" t="s">
        <v>579</v>
      </c>
      <c r="B212" s="2" t="s">
        <v>0</v>
      </c>
      <c r="C212" s="219" t="s">
        <v>339</v>
      </c>
      <c r="D212" s="239">
        <v>13</v>
      </c>
      <c r="E212" s="245" t="s">
        <v>610</v>
      </c>
      <c r="F212" s="166" t="s">
        <v>580</v>
      </c>
      <c r="G212" s="4" t="s">
        <v>5</v>
      </c>
      <c r="H212" s="210">
        <v>125</v>
      </c>
      <c r="I212" s="2" t="s">
        <v>2</v>
      </c>
      <c r="K212" s="2" t="str">
        <f t="shared" si="3"/>
        <v>INSERT INTO [dbo].[tblGiaBan]([MaMatH],[MaKH],[GiaBan])VALUES ('MSPDa13','KH001',125)</v>
      </c>
    </row>
    <row r="213" spans="1:11" x14ac:dyDescent="0.3">
      <c r="A213" s="2" t="s">
        <v>579</v>
      </c>
      <c r="B213" s="2" t="s">
        <v>0</v>
      </c>
      <c r="C213" s="224"/>
      <c r="D213" s="243"/>
      <c r="E213" s="6" t="s">
        <v>1</v>
      </c>
      <c r="F213" s="166" t="s">
        <v>581</v>
      </c>
      <c r="G213" s="4" t="s">
        <v>5</v>
      </c>
      <c r="H213" s="192"/>
      <c r="I213" s="2" t="s">
        <v>2</v>
      </c>
      <c r="K213" s="2" t="e">
        <f>CONCATENATE(A213,B213&amp;C213&amp;D213,E213,TRIM(F213),G213,#REF!,#REF!,H213,I213)</f>
        <v>#REF!</v>
      </c>
    </row>
    <row r="214" spans="1:11" x14ac:dyDescent="0.3">
      <c r="A214" s="2" t="s">
        <v>579</v>
      </c>
      <c r="B214" s="2" t="s">
        <v>0</v>
      </c>
      <c r="C214" s="229"/>
      <c r="D214" s="243"/>
      <c r="E214" s="6" t="s">
        <v>1</v>
      </c>
      <c r="F214" s="166" t="s">
        <v>582</v>
      </c>
      <c r="G214" s="4" t="s">
        <v>5</v>
      </c>
      <c r="H214" s="192"/>
      <c r="I214" s="2" t="s">
        <v>2</v>
      </c>
      <c r="K214" s="2" t="e">
        <f>CONCATENATE(A214,B214&amp;C214&amp;D214,E214,TRIM(F214),G214,#REF!,#REF!,H214,I214)</f>
        <v>#REF!</v>
      </c>
    </row>
    <row r="215" spans="1:11" x14ac:dyDescent="0.3">
      <c r="A215" s="2" t="s">
        <v>579</v>
      </c>
      <c r="B215" s="2" t="s">
        <v>0</v>
      </c>
      <c r="C215" s="229"/>
      <c r="D215" s="243"/>
      <c r="E215" s="6" t="s">
        <v>1</v>
      </c>
      <c r="F215" s="166" t="s">
        <v>583</v>
      </c>
      <c r="G215" s="4" t="s">
        <v>5</v>
      </c>
      <c r="H215" s="192"/>
      <c r="I215" s="2" t="s">
        <v>2</v>
      </c>
      <c r="K215" s="2" t="e">
        <f>CONCATENATE(A215,B215&amp;C215&amp;D215,E215,TRIM(F215),G215,#REF!,#REF!,H215,I215)</f>
        <v>#REF!</v>
      </c>
    </row>
    <row r="216" spans="1:11" x14ac:dyDescent="0.3">
      <c r="A216" s="2" t="s">
        <v>579</v>
      </c>
      <c r="B216" s="2" t="s">
        <v>0</v>
      </c>
      <c r="C216" s="229"/>
      <c r="D216" s="243"/>
      <c r="E216" s="6" t="s">
        <v>1</v>
      </c>
      <c r="F216" s="166" t="s">
        <v>584</v>
      </c>
      <c r="G216" s="4" t="s">
        <v>5</v>
      </c>
      <c r="H216" s="192"/>
      <c r="I216" s="2" t="s">
        <v>2</v>
      </c>
      <c r="K216" s="2" t="e">
        <f>CONCATENATE(A216,B216&amp;C216&amp;D216,E216,TRIM(F216),G216,#REF!,#REF!,H216,I216)</f>
        <v>#REF!</v>
      </c>
    </row>
    <row r="217" spans="1:11" x14ac:dyDescent="0.3">
      <c r="A217" s="2" t="s">
        <v>579</v>
      </c>
      <c r="B217" s="2" t="s">
        <v>0</v>
      </c>
      <c r="C217" s="229"/>
      <c r="D217" s="243"/>
      <c r="E217" s="6" t="s">
        <v>1</v>
      </c>
      <c r="F217" s="166" t="s">
        <v>585</v>
      </c>
      <c r="G217" s="4" t="s">
        <v>5</v>
      </c>
      <c r="H217" s="192"/>
      <c r="I217" s="2" t="s">
        <v>2</v>
      </c>
      <c r="K217" s="2" t="e">
        <f>CONCATENATE(A217,B217&amp;C217&amp;D217,E217,TRIM(F217),G217,#REF!,#REF!,H217,I217)</f>
        <v>#REF!</v>
      </c>
    </row>
    <row r="218" spans="1:11" x14ac:dyDescent="0.3">
      <c r="A218" s="2" t="s">
        <v>579</v>
      </c>
      <c r="B218" s="2" t="s">
        <v>0</v>
      </c>
      <c r="C218" s="229"/>
      <c r="D218" s="243"/>
      <c r="E218" s="6" t="s">
        <v>1</v>
      </c>
      <c r="F218" s="166" t="s">
        <v>586</v>
      </c>
      <c r="G218" s="4" t="s">
        <v>5</v>
      </c>
      <c r="H218" s="192"/>
      <c r="I218" s="2" t="s">
        <v>2</v>
      </c>
      <c r="K218" s="2" t="e">
        <f>CONCATENATE(A218,B218&amp;C218&amp;D218,E218,TRIM(F218),G218,#REF!,#REF!,H218,I218)</f>
        <v>#REF!</v>
      </c>
    </row>
    <row r="219" spans="1:11" x14ac:dyDescent="0.3">
      <c r="A219" s="2" t="s">
        <v>579</v>
      </c>
      <c r="B219" s="2" t="s">
        <v>0</v>
      </c>
      <c r="C219" s="229"/>
      <c r="D219" s="243"/>
      <c r="E219" s="6" t="s">
        <v>1</v>
      </c>
      <c r="F219" s="166" t="s">
        <v>587</v>
      </c>
      <c r="G219" s="4" t="s">
        <v>5</v>
      </c>
      <c r="H219" s="192"/>
      <c r="I219" s="2" t="s">
        <v>2</v>
      </c>
      <c r="K219" s="2" t="e">
        <f>CONCATENATE(A219,B219&amp;C219&amp;D219,E219,TRIM(F219),G219,#REF!,#REF!,H219,I219)</f>
        <v>#REF!</v>
      </c>
    </row>
    <row r="220" spans="1:11" x14ac:dyDescent="0.3">
      <c r="A220" s="2" t="s">
        <v>579</v>
      </c>
      <c r="B220" s="2" t="s">
        <v>0</v>
      </c>
      <c r="C220" s="229"/>
      <c r="D220" s="243"/>
      <c r="E220" s="6" t="s">
        <v>1</v>
      </c>
      <c r="F220" s="166" t="s">
        <v>588</v>
      </c>
      <c r="G220" s="4" t="s">
        <v>5</v>
      </c>
      <c r="H220" s="192"/>
      <c r="I220" s="2" t="s">
        <v>2</v>
      </c>
      <c r="K220" s="2" t="e">
        <f>CONCATENATE(A220,B220&amp;C220&amp;D220,E220,TRIM(F220),G220,#REF!,#REF!,H220,I220)</f>
        <v>#REF!</v>
      </c>
    </row>
    <row r="221" spans="1:11" x14ac:dyDescent="0.3">
      <c r="A221" s="2" t="s">
        <v>579</v>
      </c>
      <c r="B221" s="2" t="s">
        <v>0</v>
      </c>
      <c r="C221" s="229"/>
      <c r="D221" s="243"/>
      <c r="E221" s="6" t="s">
        <v>1</v>
      </c>
      <c r="F221" s="166" t="s">
        <v>589</v>
      </c>
      <c r="G221" s="4" t="s">
        <v>5</v>
      </c>
      <c r="H221" s="192"/>
      <c r="I221" s="2" t="s">
        <v>2</v>
      </c>
      <c r="K221" s="2" t="e">
        <f>CONCATENATE(A221,B221&amp;C221&amp;D221,E221,TRIM(F221),G221,#REF!,#REF!,H221,I221)</f>
        <v>#REF!</v>
      </c>
    </row>
    <row r="222" spans="1:11" x14ac:dyDescent="0.3">
      <c r="A222" s="2" t="s">
        <v>579</v>
      </c>
      <c r="B222" s="2" t="s">
        <v>0</v>
      </c>
      <c r="C222" s="229"/>
      <c r="D222" s="243"/>
      <c r="E222" s="6" t="s">
        <v>1</v>
      </c>
      <c r="F222" s="166" t="s">
        <v>590</v>
      </c>
      <c r="G222" s="4" t="s">
        <v>5</v>
      </c>
      <c r="H222" s="192"/>
      <c r="I222" s="2" t="s">
        <v>2</v>
      </c>
      <c r="K222" s="2" t="e">
        <f>CONCATENATE(A222,B222&amp;C222&amp;D222,E222,TRIM(F222),G222,#REF!,#REF!,H222,I222)</f>
        <v>#REF!</v>
      </c>
    </row>
    <row r="223" spans="1:11" x14ac:dyDescent="0.3">
      <c r="A223" s="2" t="s">
        <v>579</v>
      </c>
      <c r="B223" s="2" t="s">
        <v>0</v>
      </c>
      <c r="C223" s="229"/>
      <c r="D223" s="243"/>
      <c r="E223" s="6" t="s">
        <v>1</v>
      </c>
      <c r="F223" s="166" t="s">
        <v>591</v>
      </c>
      <c r="G223" s="4" t="s">
        <v>5</v>
      </c>
      <c r="H223" s="192"/>
      <c r="I223" s="2" t="s">
        <v>2</v>
      </c>
      <c r="K223" s="2" t="e">
        <f>CONCATENATE(A223,B223&amp;C223&amp;D223,E223,TRIM(F223),G223,#REF!,#REF!,H223,I223)</f>
        <v>#REF!</v>
      </c>
    </row>
    <row r="224" spans="1:11" x14ac:dyDescent="0.3">
      <c r="A224" s="2" t="s">
        <v>579</v>
      </c>
      <c r="B224" s="2" t="s">
        <v>0</v>
      </c>
      <c r="C224" s="229"/>
      <c r="D224" s="243"/>
      <c r="E224" s="6" t="s">
        <v>1</v>
      </c>
      <c r="F224" s="166" t="s">
        <v>592</v>
      </c>
      <c r="G224" s="4" t="s">
        <v>5</v>
      </c>
      <c r="H224" s="192"/>
      <c r="I224" s="2" t="s">
        <v>2</v>
      </c>
      <c r="K224" s="2" t="e">
        <f>CONCATENATE(A224,B224&amp;C224&amp;D224,E224,TRIM(F224),G224,#REF!,#REF!,H224,I224)</f>
        <v>#REF!</v>
      </c>
    </row>
    <row r="225" spans="1:11" x14ac:dyDescent="0.3">
      <c r="A225" s="2" t="s">
        <v>579</v>
      </c>
      <c r="B225" s="2" t="s">
        <v>0</v>
      </c>
      <c r="C225" s="229"/>
      <c r="D225" s="243"/>
      <c r="E225" s="6" t="s">
        <v>1</v>
      </c>
      <c r="F225" s="166" t="s">
        <v>593</v>
      </c>
      <c r="G225" s="4" t="s">
        <v>5</v>
      </c>
      <c r="H225" s="192"/>
      <c r="I225" s="2" t="s">
        <v>2</v>
      </c>
      <c r="K225" s="2" t="e">
        <f>CONCATENATE(A225,B225&amp;C225&amp;D225,E225,TRIM(F225),G225,#REF!,#REF!,H225,I225)</f>
        <v>#REF!</v>
      </c>
    </row>
    <row r="226" spans="1:11" x14ac:dyDescent="0.3">
      <c r="A226" s="2" t="s">
        <v>579</v>
      </c>
      <c r="B226" s="2" t="s">
        <v>0</v>
      </c>
      <c r="C226" s="229"/>
      <c r="D226" s="243"/>
      <c r="E226" s="6" t="s">
        <v>1</v>
      </c>
      <c r="F226" s="166" t="s">
        <v>594</v>
      </c>
      <c r="G226" s="4" t="s">
        <v>5</v>
      </c>
      <c r="H226" s="192"/>
      <c r="I226" s="2" t="s">
        <v>2</v>
      </c>
      <c r="K226" s="2" t="e">
        <f>CONCATENATE(A226,B226&amp;C226&amp;D226,E226,TRIM(F226),G226,#REF!,#REF!,H226,I226)</f>
        <v>#REF!</v>
      </c>
    </row>
    <row r="227" spans="1:11" x14ac:dyDescent="0.3">
      <c r="A227" s="2" t="s">
        <v>579</v>
      </c>
      <c r="B227" s="2" t="s">
        <v>0</v>
      </c>
      <c r="C227" s="229"/>
      <c r="D227" s="243"/>
      <c r="E227" s="6" t="s">
        <v>1</v>
      </c>
      <c r="F227" s="166" t="s">
        <v>595</v>
      </c>
      <c r="G227" s="4" t="s">
        <v>5</v>
      </c>
      <c r="H227" s="192"/>
      <c r="I227" s="2" t="s">
        <v>2</v>
      </c>
      <c r="K227" s="2" t="e">
        <f>CONCATENATE(A227,B227&amp;C227&amp;D227,E227,TRIM(F227),G227,#REF!,#REF!,H227,I227)</f>
        <v>#REF!</v>
      </c>
    </row>
    <row r="228" spans="1:11" x14ac:dyDescent="0.3">
      <c r="A228" s="2" t="s">
        <v>579</v>
      </c>
      <c r="B228" s="2" t="s">
        <v>0</v>
      </c>
      <c r="C228" s="229"/>
      <c r="D228" s="243"/>
      <c r="E228" s="6" t="s">
        <v>1</v>
      </c>
      <c r="F228" s="166" t="s">
        <v>596</v>
      </c>
      <c r="G228" s="4" t="s">
        <v>5</v>
      </c>
      <c r="H228" s="192"/>
      <c r="I228" s="2" t="s">
        <v>2</v>
      </c>
      <c r="K228" s="2" t="e">
        <f>CONCATENATE(A228,B228&amp;C228&amp;D228,E228,TRIM(F228),G228,#REF!,#REF!,H228,I228)</f>
        <v>#REF!</v>
      </c>
    </row>
    <row r="229" spans="1:11" x14ac:dyDescent="0.3">
      <c r="A229" s="2" t="s">
        <v>579</v>
      </c>
      <c r="B229" s="2" t="s">
        <v>0</v>
      </c>
      <c r="C229" s="229"/>
      <c r="D229" s="243"/>
      <c r="E229" s="6" t="s">
        <v>1</v>
      </c>
      <c r="F229" s="166" t="s">
        <v>597</v>
      </c>
      <c r="G229" s="4" t="s">
        <v>5</v>
      </c>
      <c r="H229" s="192"/>
      <c r="I229" s="2" t="s">
        <v>2</v>
      </c>
      <c r="K229" s="2" t="e">
        <f>CONCATENATE(A229,B229&amp;C229&amp;D229,E229,TRIM(F229),G229,#REF!,#REF!,H229,I229)</f>
        <v>#REF!</v>
      </c>
    </row>
    <row r="230" spans="1:11" x14ac:dyDescent="0.3">
      <c r="A230" s="2" t="s">
        <v>579</v>
      </c>
      <c r="B230" s="2" t="s">
        <v>0</v>
      </c>
      <c r="C230" s="229"/>
      <c r="D230" s="243"/>
      <c r="E230" s="6" t="s">
        <v>1</v>
      </c>
      <c r="F230" s="166" t="s">
        <v>598</v>
      </c>
      <c r="G230" s="4" t="s">
        <v>5</v>
      </c>
      <c r="H230" s="192"/>
      <c r="I230" s="2" t="s">
        <v>2</v>
      </c>
      <c r="K230" s="2" t="e">
        <f>CONCATENATE(A230,B230&amp;C230&amp;D230,E230,TRIM(F230),G230,#REF!,#REF!,H230,I230)</f>
        <v>#REF!</v>
      </c>
    </row>
    <row r="231" spans="1:11" x14ac:dyDescent="0.3">
      <c r="A231" s="2" t="s">
        <v>579</v>
      </c>
      <c r="B231" s="2" t="s">
        <v>0</v>
      </c>
      <c r="C231" s="229"/>
      <c r="D231" s="243"/>
      <c r="E231" s="6" t="s">
        <v>1</v>
      </c>
      <c r="F231" s="166" t="s">
        <v>599</v>
      </c>
      <c r="G231" s="4" t="s">
        <v>5</v>
      </c>
      <c r="H231" s="192"/>
      <c r="I231" s="2" t="s">
        <v>2</v>
      </c>
      <c r="K231" s="2" t="e">
        <f>CONCATENATE(A231,B231&amp;C231&amp;D231,E231,TRIM(F231),G231,#REF!,#REF!,H231,I231)</f>
        <v>#REF!</v>
      </c>
    </row>
    <row r="232" spans="1:11" x14ac:dyDescent="0.3">
      <c r="A232" s="2" t="s">
        <v>579</v>
      </c>
      <c r="B232" s="2" t="s">
        <v>0</v>
      </c>
      <c r="C232" s="229"/>
      <c r="D232" s="243"/>
      <c r="E232" s="6" t="s">
        <v>1</v>
      </c>
      <c r="F232" s="166" t="s">
        <v>600</v>
      </c>
      <c r="G232" s="4" t="s">
        <v>5</v>
      </c>
      <c r="H232" s="192"/>
      <c r="I232" s="2" t="s">
        <v>2</v>
      </c>
      <c r="K232" s="2" t="e">
        <f>CONCATENATE(A232,B232&amp;C232&amp;D232,E232,TRIM(F232),G232,#REF!,#REF!,H232,I232)</f>
        <v>#REF!</v>
      </c>
    </row>
    <row r="233" spans="1:11" x14ac:dyDescent="0.3">
      <c r="A233" s="2" t="s">
        <v>579</v>
      </c>
      <c r="B233" s="2" t="s">
        <v>0</v>
      </c>
      <c r="C233" s="229"/>
      <c r="D233" s="243"/>
      <c r="E233" s="6" t="s">
        <v>1</v>
      </c>
      <c r="F233" s="166" t="s">
        <v>601</v>
      </c>
      <c r="G233" s="4" t="s">
        <v>5</v>
      </c>
      <c r="H233" s="192"/>
      <c r="I233" s="2" t="s">
        <v>2</v>
      </c>
      <c r="K233" s="2" t="e">
        <f>CONCATENATE(A233,B233&amp;C233&amp;D233,E233,TRIM(F233),G233,#REF!,#REF!,H233,I233)</f>
        <v>#REF!</v>
      </c>
    </row>
    <row r="234" spans="1:11" x14ac:dyDescent="0.3">
      <c r="A234" s="2" t="s">
        <v>579</v>
      </c>
      <c r="B234" s="2" t="s">
        <v>0</v>
      </c>
      <c r="C234" s="229"/>
      <c r="D234" s="243"/>
      <c r="E234" s="6" t="s">
        <v>1</v>
      </c>
      <c r="F234" s="166" t="s">
        <v>602</v>
      </c>
      <c r="G234" s="4" t="s">
        <v>5</v>
      </c>
      <c r="H234" s="192"/>
      <c r="I234" s="2" t="s">
        <v>2</v>
      </c>
      <c r="K234" s="2" t="e">
        <f>CONCATENATE(A234,B234&amp;C234&amp;D234,E234,TRIM(F234),G234,#REF!,#REF!,H234,I234)</f>
        <v>#REF!</v>
      </c>
    </row>
    <row r="235" spans="1:11" x14ac:dyDescent="0.3">
      <c r="A235" s="2" t="s">
        <v>579</v>
      </c>
      <c r="B235" s="2" t="s">
        <v>0</v>
      </c>
      <c r="C235" s="229"/>
      <c r="D235" s="243"/>
      <c r="E235" s="6" t="s">
        <v>1</v>
      </c>
      <c r="F235" s="166" t="s">
        <v>603</v>
      </c>
      <c r="G235" s="4" t="s">
        <v>5</v>
      </c>
      <c r="H235" s="192"/>
      <c r="I235" s="2" t="s">
        <v>2</v>
      </c>
      <c r="K235" s="2" t="e">
        <f>CONCATENATE(A235,B235&amp;C235&amp;D235,E235,TRIM(F235),G235,#REF!,#REF!,H235,I235)</f>
        <v>#REF!</v>
      </c>
    </row>
    <row r="236" spans="1:11" x14ac:dyDescent="0.3">
      <c r="A236" s="2" t="s">
        <v>579</v>
      </c>
      <c r="B236" s="2" t="s">
        <v>0</v>
      </c>
      <c r="C236" s="229"/>
      <c r="D236" s="243"/>
      <c r="E236" s="6" t="s">
        <v>1</v>
      </c>
      <c r="F236" s="166" t="s">
        <v>604</v>
      </c>
      <c r="G236" s="4" t="s">
        <v>5</v>
      </c>
      <c r="H236" s="192"/>
      <c r="I236" s="2" t="s">
        <v>2</v>
      </c>
      <c r="K236" s="2" t="e">
        <f>CONCATENATE(A236,B236&amp;C236&amp;D236,E236,TRIM(F236),G236,#REF!,#REF!,H236,I236)</f>
        <v>#REF!</v>
      </c>
    </row>
    <row r="237" spans="1:11" x14ac:dyDescent="0.3">
      <c r="A237" s="2" t="s">
        <v>579</v>
      </c>
      <c r="B237" s="2" t="s">
        <v>0</v>
      </c>
      <c r="C237" s="229"/>
      <c r="D237" s="243"/>
      <c r="E237" s="6" t="s">
        <v>1</v>
      </c>
      <c r="F237" s="166" t="s">
        <v>605</v>
      </c>
      <c r="G237" s="4" t="s">
        <v>5</v>
      </c>
      <c r="H237" s="192"/>
      <c r="I237" s="2" t="s">
        <v>2</v>
      </c>
      <c r="K237" s="2" t="e">
        <f>CONCATENATE(A237,B237&amp;C237&amp;D237,E237,TRIM(F237),G237,#REF!,#REF!,H237,I237)</f>
        <v>#REF!</v>
      </c>
    </row>
    <row r="238" spans="1:11" x14ac:dyDescent="0.3">
      <c r="A238" s="2" t="s">
        <v>579</v>
      </c>
      <c r="B238" s="2" t="s">
        <v>0</v>
      </c>
      <c r="C238" s="229"/>
      <c r="D238" s="243"/>
      <c r="E238" s="6" t="s">
        <v>1</v>
      </c>
      <c r="F238" s="166" t="s">
        <v>606</v>
      </c>
      <c r="G238" s="4" t="s">
        <v>5</v>
      </c>
      <c r="H238" s="192"/>
      <c r="I238" s="2" t="s">
        <v>2</v>
      </c>
      <c r="K238" s="2" t="e">
        <f>CONCATENATE(A238,B238&amp;C238&amp;D238,E238,TRIM(F238),G238,#REF!,#REF!,H238,I238)</f>
        <v>#REF!</v>
      </c>
    </row>
    <row r="239" spans="1:11" x14ac:dyDescent="0.3">
      <c r="A239" s="2" t="s">
        <v>579</v>
      </c>
      <c r="B239" s="2" t="s">
        <v>0</v>
      </c>
      <c r="C239" s="231"/>
      <c r="D239" s="244"/>
      <c r="E239" s="6" t="s">
        <v>1</v>
      </c>
      <c r="F239" s="166" t="s">
        <v>607</v>
      </c>
      <c r="G239" s="4" t="s">
        <v>5</v>
      </c>
      <c r="H239" s="192"/>
      <c r="I239" s="2" t="s">
        <v>2</v>
      </c>
      <c r="K239" s="2" t="e">
        <f>CONCATENATE(A239,B239&amp;C239&amp;D239,E239,TRIM(F239),G239,#REF!,#REF!,H239,I239)</f>
        <v>#REF!</v>
      </c>
    </row>
    <row r="240" spans="1:11" x14ac:dyDescent="0.3">
      <c r="A240" s="2" t="s">
        <v>579</v>
      </c>
      <c r="B240" s="2" t="s">
        <v>0</v>
      </c>
      <c r="C240" s="231"/>
      <c r="D240" s="244"/>
      <c r="F240" s="166" t="s">
        <v>608</v>
      </c>
      <c r="H240" s="192"/>
      <c r="I240" s="2" t="s">
        <v>2</v>
      </c>
      <c r="K240" s="2" t="e">
        <f>CONCATENATE(A240,B240&amp;C240&amp;D240,E240,TRIM(F240),G240,#REF!,#REF!,H240,I240)</f>
        <v>#REF!</v>
      </c>
    </row>
    <row r="241" spans="3:8" x14ac:dyDescent="0.3">
      <c r="C241" s="231"/>
      <c r="D241" s="244"/>
      <c r="F241" s="146"/>
      <c r="H241" s="192"/>
    </row>
    <row r="242" spans="3:8" x14ac:dyDescent="0.3">
      <c r="C242" s="231"/>
      <c r="D242" s="244"/>
      <c r="F242" s="146"/>
      <c r="H242" s="192"/>
    </row>
    <row r="243" spans="3:8" x14ac:dyDescent="0.3">
      <c r="C243" s="231"/>
      <c r="D243" s="244"/>
      <c r="F243" s="146"/>
      <c r="H243" s="192"/>
    </row>
    <row r="244" spans="3:8" x14ac:dyDescent="0.3">
      <c r="C244" s="231"/>
      <c r="D244" s="244"/>
      <c r="F244" s="146"/>
      <c r="H244" s="192"/>
    </row>
    <row r="245" spans="3:8" x14ac:dyDescent="0.3">
      <c r="C245" s="231"/>
      <c r="D245" s="244"/>
      <c r="F245" s="146"/>
      <c r="H245" s="192"/>
    </row>
    <row r="246" spans="3:8" x14ac:dyDescent="0.3">
      <c r="C246" s="231"/>
      <c r="D246" s="244"/>
      <c r="F246" s="146"/>
      <c r="H246" s="192"/>
    </row>
    <row r="247" spans="3:8" x14ac:dyDescent="0.3">
      <c r="C247" s="231"/>
      <c r="D247" s="244"/>
      <c r="F247" s="146"/>
      <c r="H247" s="192"/>
    </row>
    <row r="248" spans="3:8" x14ac:dyDescent="0.3">
      <c r="C248" s="231"/>
      <c r="D248" s="244"/>
      <c r="F248" s="146"/>
      <c r="H248" s="192"/>
    </row>
    <row r="249" spans="3:8" x14ac:dyDescent="0.3">
      <c r="C249" s="231"/>
      <c r="D249" s="244"/>
      <c r="F249" s="146"/>
      <c r="H249" s="192"/>
    </row>
    <row r="250" spans="3:8" x14ac:dyDescent="0.3">
      <c r="C250" s="231"/>
      <c r="D250" s="244"/>
      <c r="F250" s="146"/>
      <c r="H250" s="192"/>
    </row>
    <row r="251" spans="3:8" x14ac:dyDescent="0.3">
      <c r="C251" s="231"/>
      <c r="D251" s="244"/>
      <c r="F251" s="146"/>
      <c r="H251" s="192"/>
    </row>
    <row r="252" spans="3:8" x14ac:dyDescent="0.3">
      <c r="C252" s="231"/>
      <c r="D252" s="244"/>
      <c r="F252" s="146"/>
      <c r="H252" s="192"/>
    </row>
    <row r="253" spans="3:8" x14ac:dyDescent="0.3">
      <c r="C253" s="231"/>
      <c r="D253" s="244"/>
      <c r="F253" s="147"/>
      <c r="H253" s="192"/>
    </row>
    <row r="254" spans="3:8" x14ac:dyDescent="0.3">
      <c r="C254" s="231"/>
      <c r="D254" s="244"/>
      <c r="F254" s="147"/>
      <c r="H254" s="192"/>
    </row>
    <row r="255" spans="3:8" x14ac:dyDescent="0.3">
      <c r="C255" s="231"/>
      <c r="D255" s="244"/>
      <c r="F255" s="146"/>
      <c r="H255" s="192"/>
    </row>
    <row r="256" spans="3:8" x14ac:dyDescent="0.3">
      <c r="C256" s="231"/>
      <c r="D256" s="244"/>
      <c r="F256" s="146"/>
      <c r="H256" s="192"/>
    </row>
    <row r="257" spans="3:8" x14ac:dyDescent="0.3">
      <c r="C257" s="231"/>
      <c r="D257" s="244"/>
      <c r="F257" s="146"/>
      <c r="H257" s="192"/>
    </row>
    <row r="258" spans="3:8" x14ac:dyDescent="0.3">
      <c r="C258" s="231"/>
      <c r="D258" s="244"/>
      <c r="F258" s="146"/>
      <c r="H258" s="192"/>
    </row>
    <row r="259" spans="3:8" x14ac:dyDescent="0.3">
      <c r="C259" s="231"/>
      <c r="D259" s="244"/>
      <c r="F259" s="146"/>
      <c r="H259" s="192"/>
    </row>
    <row r="260" spans="3:8" x14ac:dyDescent="0.3">
      <c r="C260" s="231"/>
      <c r="D260" s="244"/>
      <c r="F260" s="146"/>
      <c r="H260" s="192"/>
    </row>
    <row r="261" spans="3:8" x14ac:dyDescent="0.3">
      <c r="C261" s="231"/>
      <c r="D261" s="244"/>
      <c r="F261" s="146"/>
      <c r="H261" s="192"/>
    </row>
    <row r="262" spans="3:8" x14ac:dyDescent="0.3">
      <c r="C262" s="231"/>
      <c r="D262" s="244"/>
      <c r="F262" s="146"/>
      <c r="H262" s="192"/>
    </row>
    <row r="263" spans="3:8" x14ac:dyDescent="0.3">
      <c r="C263" s="231"/>
      <c r="D263" s="244"/>
      <c r="F263" s="146"/>
      <c r="H263" s="192"/>
    </row>
    <row r="264" spans="3:8" x14ac:dyDescent="0.3">
      <c r="C264" s="231"/>
      <c r="D264" s="244"/>
      <c r="F264" s="146"/>
      <c r="H264" s="192"/>
    </row>
    <row r="265" spans="3:8" x14ac:dyDescent="0.3">
      <c r="C265" s="231"/>
      <c r="D265" s="244"/>
      <c r="F265" s="146"/>
      <c r="H265" s="192"/>
    </row>
    <row r="266" spans="3:8" x14ac:dyDescent="0.3">
      <c r="C266" s="231"/>
      <c r="D266" s="244"/>
      <c r="F266" s="146"/>
      <c r="H266" s="192"/>
    </row>
    <row r="267" spans="3:8" x14ac:dyDescent="0.3">
      <c r="C267" s="231"/>
      <c r="D267" s="244"/>
      <c r="F267" s="146"/>
      <c r="H267" s="192"/>
    </row>
    <row r="268" spans="3:8" x14ac:dyDescent="0.3">
      <c r="C268" s="231"/>
      <c r="D268" s="244"/>
      <c r="F268" s="146"/>
      <c r="H268" s="192"/>
    </row>
    <row r="269" spans="3:8" x14ac:dyDescent="0.3">
      <c r="C269" s="231"/>
      <c r="D269" s="244"/>
      <c r="F269" s="146"/>
      <c r="H269" s="192"/>
    </row>
    <row r="270" spans="3:8" x14ac:dyDescent="0.3">
      <c r="C270" s="231"/>
      <c r="D270" s="244"/>
      <c r="F270" s="146"/>
      <c r="H270" s="192"/>
    </row>
    <row r="271" spans="3:8" x14ac:dyDescent="0.3">
      <c r="C271" s="231"/>
      <c r="D271" s="244"/>
      <c r="F271" s="146"/>
      <c r="H271" s="192"/>
    </row>
    <row r="272" spans="3:8" x14ac:dyDescent="0.3">
      <c r="C272" s="231"/>
      <c r="D272" s="244"/>
      <c r="F272" s="146"/>
      <c r="H272" s="192"/>
    </row>
    <row r="273" spans="3:8" x14ac:dyDescent="0.3">
      <c r="C273" s="231"/>
      <c r="D273" s="244"/>
      <c r="F273" s="146"/>
      <c r="H273" s="192"/>
    </row>
    <row r="274" spans="3:8" x14ac:dyDescent="0.3">
      <c r="C274" s="231"/>
      <c r="D274" s="244"/>
      <c r="F274" s="146"/>
      <c r="H274" s="192"/>
    </row>
    <row r="275" spans="3:8" x14ac:dyDescent="0.3">
      <c r="C275" s="231"/>
      <c r="D275" s="244"/>
      <c r="F275" s="146"/>
      <c r="H275" s="192"/>
    </row>
    <row r="276" spans="3:8" x14ac:dyDescent="0.3">
      <c r="C276" s="231"/>
      <c r="D276" s="244"/>
      <c r="F276" s="146"/>
      <c r="H276" s="192"/>
    </row>
    <row r="277" spans="3:8" x14ac:dyDescent="0.3">
      <c r="C277" s="231"/>
      <c r="D277" s="244"/>
      <c r="F277" s="146"/>
      <c r="H277" s="192"/>
    </row>
    <row r="278" spans="3:8" x14ac:dyDescent="0.3">
      <c r="C278" s="231"/>
      <c r="D278" s="244"/>
      <c r="F278" s="146"/>
      <c r="H278" s="192"/>
    </row>
    <row r="279" spans="3:8" x14ac:dyDescent="0.3">
      <c r="C279" s="231"/>
      <c r="D279" s="244"/>
      <c r="F279" s="146"/>
      <c r="H279" s="192"/>
    </row>
    <row r="280" spans="3:8" x14ac:dyDescent="0.3">
      <c r="C280" s="231"/>
      <c r="D280" s="244"/>
      <c r="F280" s="146"/>
      <c r="H280" s="192"/>
    </row>
    <row r="281" spans="3:8" x14ac:dyDescent="0.3">
      <c r="C281" s="231"/>
      <c r="D281" s="244"/>
      <c r="F281" s="146"/>
      <c r="H281" s="192"/>
    </row>
    <row r="282" spans="3:8" x14ac:dyDescent="0.3">
      <c r="C282" s="231"/>
      <c r="D282" s="244"/>
      <c r="F282" s="146"/>
      <c r="H282" s="192"/>
    </row>
    <row r="283" spans="3:8" x14ac:dyDescent="0.3">
      <c r="C283" s="231"/>
      <c r="D283" s="244"/>
      <c r="F283" s="146"/>
      <c r="H283" s="192"/>
    </row>
    <row r="284" spans="3:8" x14ac:dyDescent="0.3">
      <c r="C284" s="231"/>
      <c r="D284" s="244"/>
      <c r="F284" s="146"/>
      <c r="H284" s="192"/>
    </row>
    <row r="285" spans="3:8" x14ac:dyDescent="0.3">
      <c r="C285" s="231"/>
      <c r="D285" s="244"/>
      <c r="F285" s="146"/>
      <c r="H285" s="192"/>
    </row>
    <row r="286" spans="3:8" x14ac:dyDescent="0.3">
      <c r="C286" s="231"/>
      <c r="D286" s="244"/>
      <c r="F286" s="146"/>
      <c r="H286" s="192"/>
    </row>
    <row r="287" spans="3:8" x14ac:dyDescent="0.3">
      <c r="C287" s="231"/>
      <c r="D287" s="244"/>
      <c r="F287" s="146"/>
      <c r="H287" s="192"/>
    </row>
    <row r="288" spans="3:8" x14ac:dyDescent="0.3">
      <c r="C288" s="231"/>
      <c r="D288" s="244"/>
      <c r="F288" s="146"/>
      <c r="H288" s="192"/>
    </row>
    <row r="289" spans="3:8" x14ac:dyDescent="0.3">
      <c r="C289" s="231"/>
      <c r="D289" s="244"/>
      <c r="F289" s="146"/>
      <c r="H289" s="192"/>
    </row>
    <row r="290" spans="3:8" x14ac:dyDescent="0.3">
      <c r="C290" s="231"/>
      <c r="D290" s="244"/>
      <c r="F290" s="146"/>
      <c r="H290" s="192"/>
    </row>
    <row r="291" spans="3:8" x14ac:dyDescent="0.3">
      <c r="C291" s="231"/>
      <c r="D291" s="244"/>
      <c r="F291" s="146"/>
      <c r="H291" s="192"/>
    </row>
    <row r="292" spans="3:8" x14ac:dyDescent="0.3">
      <c r="C292" s="231"/>
      <c r="D292" s="244"/>
      <c r="F292" s="146"/>
      <c r="H292" s="192"/>
    </row>
    <row r="293" spans="3:8" x14ac:dyDescent="0.3">
      <c r="C293" s="231"/>
      <c r="D293" s="244"/>
      <c r="F293" s="148"/>
      <c r="H293" s="192"/>
    </row>
    <row r="294" spans="3:8" x14ac:dyDescent="0.3">
      <c r="C294" s="231"/>
      <c r="D294" s="244"/>
      <c r="F294" s="148"/>
      <c r="H294" s="192"/>
    </row>
    <row r="295" spans="3:8" x14ac:dyDescent="0.3">
      <c r="C295" s="231"/>
      <c r="D295" s="244"/>
      <c r="F295" s="148"/>
      <c r="H295" s="192"/>
    </row>
    <row r="296" spans="3:8" x14ac:dyDescent="0.3">
      <c r="C296" s="231"/>
      <c r="D296" s="244"/>
      <c r="F296" s="148"/>
      <c r="H296" s="192"/>
    </row>
    <row r="297" spans="3:8" x14ac:dyDescent="0.3">
      <c r="C297" s="231"/>
      <c r="D297" s="244"/>
      <c r="F297" s="148"/>
      <c r="H297" s="192"/>
    </row>
    <row r="298" spans="3:8" x14ac:dyDescent="0.3">
      <c r="C298" s="231"/>
      <c r="D298" s="244"/>
      <c r="F298" s="148"/>
      <c r="H298" s="192"/>
    </row>
    <row r="299" spans="3:8" x14ac:dyDescent="0.3">
      <c r="C299" s="231"/>
      <c r="D299" s="244"/>
      <c r="F299" s="148"/>
      <c r="H299" s="192"/>
    </row>
    <row r="300" spans="3:8" x14ac:dyDescent="0.3">
      <c r="C300" s="231"/>
      <c r="D300" s="244"/>
      <c r="F300" s="148"/>
      <c r="H300" s="192"/>
    </row>
    <row r="301" spans="3:8" x14ac:dyDescent="0.3">
      <c r="C301" s="231"/>
      <c r="D301" s="244"/>
      <c r="F301" s="148"/>
      <c r="H301" s="192"/>
    </row>
    <row r="302" spans="3:8" x14ac:dyDescent="0.3">
      <c r="C302" s="231"/>
      <c r="D302" s="244"/>
      <c r="F302" s="148"/>
      <c r="H302" s="192"/>
    </row>
    <row r="303" spans="3:8" x14ac:dyDescent="0.3">
      <c r="C303" s="231"/>
      <c r="D303" s="244"/>
      <c r="H303" s="192"/>
    </row>
    <row r="304" spans="3:8" x14ac:dyDescent="0.3">
      <c r="C304" s="231"/>
      <c r="D304" s="244"/>
      <c r="H304" s="192"/>
    </row>
    <row r="305" spans="3:8" x14ac:dyDescent="0.3">
      <c r="C305" s="231"/>
      <c r="D305" s="244"/>
      <c r="H305" s="192"/>
    </row>
    <row r="306" spans="3:8" x14ac:dyDescent="0.3">
      <c r="C306" s="231"/>
      <c r="D306" s="244"/>
      <c r="H306" s="192"/>
    </row>
    <row r="307" spans="3:8" x14ac:dyDescent="0.3">
      <c r="C307" s="231"/>
      <c r="D307" s="244"/>
      <c r="H307" s="192"/>
    </row>
    <row r="308" spans="3:8" x14ac:dyDescent="0.3">
      <c r="C308" s="231"/>
      <c r="D308" s="244"/>
      <c r="H308" s="192"/>
    </row>
    <row r="309" spans="3:8" x14ac:dyDescent="0.3">
      <c r="C309" s="231"/>
      <c r="D309" s="244"/>
      <c r="H309" s="192"/>
    </row>
    <row r="310" spans="3:8" x14ac:dyDescent="0.3">
      <c r="C310" s="231"/>
      <c r="D310" s="244"/>
      <c r="H310" s="192"/>
    </row>
    <row r="311" spans="3:8" x14ac:dyDescent="0.3">
      <c r="C311" s="231"/>
      <c r="D311" s="244"/>
      <c r="H311" s="192"/>
    </row>
    <row r="312" spans="3:8" x14ac:dyDescent="0.3">
      <c r="C312" s="231"/>
      <c r="D312" s="244"/>
      <c r="H312" s="192"/>
    </row>
    <row r="313" spans="3:8" x14ac:dyDescent="0.3">
      <c r="C313" s="231"/>
      <c r="D313" s="244"/>
      <c r="H313" s="192"/>
    </row>
    <row r="314" spans="3:8" x14ac:dyDescent="0.3">
      <c r="C314" s="231"/>
      <c r="D314" s="244"/>
      <c r="H314" s="192"/>
    </row>
    <row r="315" spans="3:8" x14ac:dyDescent="0.3">
      <c r="C315" s="231"/>
      <c r="D315" s="244"/>
      <c r="H315" s="192"/>
    </row>
    <row r="316" spans="3:8" x14ac:dyDescent="0.3">
      <c r="C316" s="231"/>
      <c r="D316" s="244"/>
      <c r="H316" s="192"/>
    </row>
    <row r="317" spans="3:8" x14ac:dyDescent="0.3">
      <c r="C317" s="231"/>
      <c r="D317" s="244"/>
      <c r="H317" s="192"/>
    </row>
    <row r="318" spans="3:8" x14ac:dyDescent="0.3">
      <c r="C318" s="231"/>
      <c r="D318" s="244"/>
      <c r="H318" s="192"/>
    </row>
    <row r="319" spans="3:8" x14ac:dyDescent="0.3">
      <c r="C319" s="231"/>
      <c r="D319" s="244"/>
      <c r="H319" s="192"/>
    </row>
    <row r="320" spans="3:8" x14ac:dyDescent="0.3">
      <c r="C320" s="231"/>
      <c r="D320" s="244"/>
      <c r="H320" s="192"/>
    </row>
    <row r="321" spans="3:8" x14ac:dyDescent="0.3">
      <c r="C321" s="231"/>
      <c r="D321" s="244"/>
      <c r="H321" s="192"/>
    </row>
    <row r="322" spans="3:8" x14ac:dyDescent="0.3">
      <c r="C322" s="231"/>
      <c r="D322" s="244"/>
      <c r="H322" s="192"/>
    </row>
    <row r="323" spans="3:8" x14ac:dyDescent="0.3">
      <c r="C323" s="231"/>
      <c r="D323" s="244"/>
      <c r="H323" s="192"/>
    </row>
    <row r="324" spans="3:8" x14ac:dyDescent="0.3">
      <c r="C324" s="231"/>
      <c r="D324" s="244"/>
      <c r="H324" s="192"/>
    </row>
    <row r="325" spans="3:8" x14ac:dyDescent="0.3">
      <c r="C325" s="231"/>
      <c r="D325" s="244"/>
      <c r="H325" s="192"/>
    </row>
    <row r="326" spans="3:8" x14ac:dyDescent="0.3">
      <c r="C326" s="231"/>
      <c r="D326" s="244"/>
      <c r="H326" s="192"/>
    </row>
    <row r="327" spans="3:8" x14ac:dyDescent="0.3">
      <c r="C327" s="231"/>
      <c r="D327" s="244"/>
      <c r="H327" s="192"/>
    </row>
    <row r="328" spans="3:8" x14ac:dyDescent="0.3">
      <c r="C328" s="231"/>
      <c r="D328" s="244"/>
      <c r="H328" s="192"/>
    </row>
    <row r="329" spans="3:8" x14ac:dyDescent="0.3">
      <c r="C329" s="231"/>
      <c r="D329" s="244"/>
      <c r="H329" s="192"/>
    </row>
    <row r="330" spans="3:8" x14ac:dyDescent="0.3">
      <c r="C330" s="231"/>
      <c r="D330" s="244"/>
      <c r="H330" s="192"/>
    </row>
    <row r="331" spans="3:8" x14ac:dyDescent="0.3">
      <c r="C331" s="231"/>
      <c r="D331" s="244"/>
      <c r="H331" s="192"/>
    </row>
    <row r="332" spans="3:8" x14ac:dyDescent="0.3">
      <c r="C332" s="231"/>
      <c r="D332" s="244"/>
      <c r="H332" s="192"/>
    </row>
    <row r="333" spans="3:8" x14ac:dyDescent="0.3">
      <c r="C333" s="231"/>
      <c r="D333" s="244"/>
      <c r="H333" s="192"/>
    </row>
    <row r="334" spans="3:8" x14ac:dyDescent="0.3">
      <c r="C334" s="231"/>
      <c r="D334" s="244"/>
      <c r="H334" s="192"/>
    </row>
    <row r="335" spans="3:8" x14ac:dyDescent="0.3">
      <c r="C335" s="231"/>
      <c r="D335" s="244"/>
      <c r="H335" s="192"/>
    </row>
    <row r="336" spans="3:8" x14ac:dyDescent="0.3">
      <c r="C336" s="231"/>
      <c r="D336" s="244"/>
      <c r="H336" s="192"/>
    </row>
    <row r="337" spans="3:8" x14ac:dyDescent="0.3">
      <c r="C337" s="231"/>
      <c r="D337" s="244"/>
      <c r="H337" s="192"/>
    </row>
    <row r="338" spans="3:8" x14ac:dyDescent="0.3">
      <c r="C338" s="231"/>
      <c r="D338" s="244"/>
      <c r="H338" s="192"/>
    </row>
    <row r="339" spans="3:8" x14ac:dyDescent="0.3">
      <c r="C339" s="231"/>
      <c r="D339" s="244"/>
      <c r="H339" s="192"/>
    </row>
    <row r="340" spans="3:8" x14ac:dyDescent="0.3">
      <c r="C340" s="231"/>
      <c r="D340" s="244"/>
      <c r="H340" s="192"/>
    </row>
    <row r="341" spans="3:8" x14ac:dyDescent="0.3">
      <c r="C341" s="231"/>
      <c r="D341" s="244"/>
      <c r="H341" s="192"/>
    </row>
    <row r="342" spans="3:8" x14ac:dyDescent="0.3">
      <c r="C342" s="231"/>
      <c r="D342" s="244"/>
      <c r="H342" s="192"/>
    </row>
    <row r="343" spans="3:8" x14ac:dyDescent="0.3">
      <c r="C343" s="231"/>
      <c r="D343" s="244"/>
      <c r="H343" s="192"/>
    </row>
    <row r="344" spans="3:8" x14ac:dyDescent="0.3">
      <c r="C344" s="231"/>
      <c r="D344" s="244"/>
      <c r="H344" s="192"/>
    </row>
    <row r="345" spans="3:8" x14ac:dyDescent="0.3">
      <c r="C345" s="231"/>
      <c r="D345" s="244"/>
      <c r="H345" s="192"/>
    </row>
    <row r="346" spans="3:8" x14ac:dyDescent="0.3">
      <c r="C346" s="231"/>
      <c r="D346" s="244"/>
      <c r="H346" s="192"/>
    </row>
    <row r="347" spans="3:8" x14ac:dyDescent="0.3">
      <c r="C347" s="231"/>
      <c r="D347" s="244"/>
      <c r="H347" s="192"/>
    </row>
    <row r="348" spans="3:8" x14ac:dyDescent="0.3">
      <c r="C348" s="231"/>
      <c r="D348" s="244"/>
      <c r="H348" s="192"/>
    </row>
    <row r="349" spans="3:8" x14ac:dyDescent="0.3">
      <c r="C349" s="231"/>
      <c r="D349" s="244"/>
      <c r="H349" s="192"/>
    </row>
    <row r="350" spans="3:8" x14ac:dyDescent="0.3">
      <c r="C350" s="231"/>
      <c r="D350" s="244"/>
      <c r="H350" s="192"/>
    </row>
    <row r="351" spans="3:8" x14ac:dyDescent="0.3">
      <c r="C351" s="231"/>
      <c r="D351" s="244"/>
      <c r="H351" s="192"/>
    </row>
    <row r="352" spans="3:8" x14ac:dyDescent="0.3">
      <c r="C352" s="231"/>
      <c r="D352" s="244"/>
      <c r="H352" s="192"/>
    </row>
    <row r="353" spans="3:8" x14ac:dyDescent="0.3">
      <c r="C353" s="231"/>
      <c r="D353" s="244"/>
      <c r="H353" s="192"/>
    </row>
    <row r="354" spans="3:8" x14ac:dyDescent="0.3">
      <c r="C354" s="231"/>
      <c r="D354" s="244"/>
      <c r="H354" s="192"/>
    </row>
    <row r="355" spans="3:8" x14ac:dyDescent="0.3">
      <c r="C355" s="231"/>
      <c r="D355" s="244"/>
      <c r="H355" s="192"/>
    </row>
    <row r="356" spans="3:8" x14ac:dyDescent="0.3">
      <c r="C356" s="231"/>
      <c r="D356" s="244"/>
      <c r="H356" s="192"/>
    </row>
    <row r="357" spans="3:8" x14ac:dyDescent="0.3">
      <c r="C357" s="231"/>
      <c r="D357" s="244"/>
      <c r="H357" s="192"/>
    </row>
    <row r="358" spans="3:8" x14ac:dyDescent="0.3">
      <c r="C358" s="231"/>
      <c r="D358" s="244"/>
      <c r="H358" s="192"/>
    </row>
    <row r="359" spans="3:8" x14ac:dyDescent="0.3">
      <c r="C359" s="231"/>
      <c r="D359" s="244"/>
      <c r="H359" s="192"/>
    </row>
    <row r="360" spans="3:8" x14ac:dyDescent="0.3">
      <c r="C360" s="231"/>
      <c r="D360" s="244"/>
      <c r="H360" s="192"/>
    </row>
    <row r="361" spans="3:8" x14ac:dyDescent="0.3">
      <c r="C361" s="231"/>
      <c r="D361" s="244"/>
      <c r="H361" s="192"/>
    </row>
    <row r="362" spans="3:8" x14ac:dyDescent="0.3">
      <c r="C362" s="231"/>
      <c r="D362" s="244"/>
      <c r="H362" s="192"/>
    </row>
    <row r="363" spans="3:8" x14ac:dyDescent="0.3">
      <c r="C363" s="231"/>
      <c r="D363" s="244"/>
      <c r="H363" s="192"/>
    </row>
    <row r="364" spans="3:8" x14ac:dyDescent="0.3">
      <c r="C364" s="231"/>
      <c r="D364" s="244"/>
      <c r="H364" s="192"/>
    </row>
    <row r="365" spans="3:8" x14ac:dyDescent="0.3">
      <c r="C365" s="231"/>
      <c r="D365" s="244"/>
      <c r="H365" s="192"/>
    </row>
    <row r="366" spans="3:8" x14ac:dyDescent="0.3">
      <c r="C366" s="231"/>
      <c r="D366" s="244"/>
      <c r="H366" s="192"/>
    </row>
    <row r="367" spans="3:8" x14ac:dyDescent="0.3">
      <c r="C367" s="231"/>
      <c r="D367" s="244"/>
      <c r="H367" s="192"/>
    </row>
    <row r="368" spans="3:8" x14ac:dyDescent="0.3">
      <c r="C368" s="231"/>
      <c r="D368" s="244"/>
      <c r="H368" s="192"/>
    </row>
    <row r="369" spans="3:8" x14ac:dyDescent="0.3">
      <c r="C369" s="231"/>
      <c r="D369" s="244"/>
      <c r="H369" s="192"/>
    </row>
    <row r="370" spans="3:8" x14ac:dyDescent="0.3">
      <c r="C370" s="231"/>
      <c r="D370" s="244"/>
      <c r="H370" s="192"/>
    </row>
    <row r="371" spans="3:8" x14ac:dyDescent="0.3">
      <c r="C371" s="231"/>
      <c r="D371" s="244"/>
      <c r="H371" s="192"/>
    </row>
    <row r="372" spans="3:8" x14ac:dyDescent="0.3">
      <c r="C372" s="231"/>
      <c r="D372" s="244"/>
      <c r="H372" s="192"/>
    </row>
    <row r="373" spans="3:8" x14ac:dyDescent="0.3">
      <c r="C373" s="231"/>
      <c r="D373" s="244"/>
      <c r="H373" s="192"/>
    </row>
    <row r="374" spans="3:8" x14ac:dyDescent="0.3">
      <c r="C374" s="231"/>
      <c r="D374" s="244"/>
      <c r="H374" s="192"/>
    </row>
    <row r="375" spans="3:8" x14ac:dyDescent="0.3">
      <c r="C375" s="231"/>
      <c r="D375" s="244"/>
      <c r="H375" s="192"/>
    </row>
    <row r="376" spans="3:8" x14ac:dyDescent="0.3">
      <c r="C376" s="231"/>
      <c r="D376" s="244"/>
      <c r="H376" s="192"/>
    </row>
    <row r="377" spans="3:8" x14ac:dyDescent="0.3">
      <c r="C377" s="231"/>
      <c r="D377" s="244"/>
      <c r="H377" s="192"/>
    </row>
    <row r="378" spans="3:8" x14ac:dyDescent="0.3">
      <c r="C378" s="231"/>
      <c r="D378" s="244"/>
      <c r="H378" s="192"/>
    </row>
    <row r="379" spans="3:8" x14ac:dyDescent="0.3">
      <c r="C379" s="231"/>
      <c r="D379" s="244"/>
      <c r="H379" s="192"/>
    </row>
    <row r="380" spans="3:8" x14ac:dyDescent="0.3">
      <c r="C380" s="231"/>
      <c r="D380" s="244"/>
      <c r="H380" s="192"/>
    </row>
    <row r="381" spans="3:8" x14ac:dyDescent="0.3">
      <c r="C381" s="231"/>
      <c r="D381" s="244"/>
      <c r="H381" s="192"/>
    </row>
    <row r="382" spans="3:8" x14ac:dyDescent="0.3">
      <c r="C382" s="231"/>
      <c r="D382" s="244"/>
      <c r="H382" s="192"/>
    </row>
    <row r="383" spans="3:8" x14ac:dyDescent="0.3">
      <c r="C383" s="231"/>
      <c r="D383" s="244"/>
      <c r="H383" s="192"/>
    </row>
    <row r="384" spans="3:8" x14ac:dyDescent="0.3">
      <c r="C384" s="231"/>
      <c r="D384" s="244"/>
      <c r="H384" s="192"/>
    </row>
    <row r="385" spans="3:8" x14ac:dyDescent="0.3">
      <c r="C385" s="231"/>
      <c r="D385" s="244"/>
      <c r="H385" s="192"/>
    </row>
    <row r="386" spans="3:8" x14ac:dyDescent="0.3">
      <c r="C386" s="231"/>
      <c r="D386" s="244"/>
      <c r="H386" s="192"/>
    </row>
    <row r="387" spans="3:8" x14ac:dyDescent="0.3">
      <c r="C387" s="231"/>
      <c r="D387" s="244"/>
      <c r="H387" s="192"/>
    </row>
    <row r="388" spans="3:8" x14ac:dyDescent="0.3">
      <c r="C388" s="231"/>
      <c r="D388" s="244"/>
      <c r="H388" s="192"/>
    </row>
    <row r="389" spans="3:8" x14ac:dyDescent="0.3">
      <c r="C389" s="231"/>
      <c r="D389" s="244"/>
      <c r="H389" s="192"/>
    </row>
    <row r="390" spans="3:8" x14ac:dyDescent="0.3">
      <c r="C390" s="231"/>
      <c r="D390" s="244"/>
      <c r="H390" s="192"/>
    </row>
    <row r="391" spans="3:8" x14ac:dyDescent="0.3">
      <c r="C391" s="231"/>
      <c r="D391" s="244"/>
      <c r="H391" s="192"/>
    </row>
    <row r="392" spans="3:8" x14ac:dyDescent="0.3">
      <c r="C392" s="231"/>
      <c r="D392" s="244"/>
      <c r="H392" s="192"/>
    </row>
    <row r="393" spans="3:8" x14ac:dyDescent="0.3">
      <c r="C393" s="231"/>
      <c r="D393" s="244"/>
      <c r="H393" s="192"/>
    </row>
    <row r="394" spans="3:8" x14ac:dyDescent="0.3">
      <c r="C394" s="231"/>
      <c r="D394" s="244"/>
      <c r="H394" s="192"/>
    </row>
    <row r="395" spans="3:8" x14ac:dyDescent="0.3">
      <c r="C395" s="231"/>
      <c r="D395" s="244"/>
      <c r="H395" s="192"/>
    </row>
    <row r="396" spans="3:8" x14ac:dyDescent="0.3">
      <c r="C396" s="231"/>
      <c r="D396" s="244"/>
      <c r="H396" s="192"/>
    </row>
    <row r="397" spans="3:8" x14ac:dyDescent="0.3">
      <c r="C397" s="231"/>
      <c r="D397" s="244"/>
      <c r="H397" s="192"/>
    </row>
    <row r="398" spans="3:8" x14ac:dyDescent="0.3">
      <c r="C398" s="231"/>
      <c r="D398" s="244"/>
      <c r="H398" s="192"/>
    </row>
    <row r="399" spans="3:8" x14ac:dyDescent="0.3">
      <c r="C399" s="231"/>
      <c r="D399" s="244"/>
      <c r="H399" s="192"/>
    </row>
    <row r="400" spans="3:8" x14ac:dyDescent="0.3">
      <c r="C400" s="231"/>
      <c r="D400" s="244"/>
      <c r="H400" s="192"/>
    </row>
    <row r="401" spans="3:8" x14ac:dyDescent="0.3">
      <c r="C401" s="231"/>
      <c r="D401" s="244"/>
      <c r="H401" s="192"/>
    </row>
    <row r="402" spans="3:8" x14ac:dyDescent="0.3">
      <c r="C402" s="231"/>
      <c r="D402" s="244"/>
      <c r="H402" s="192"/>
    </row>
    <row r="403" spans="3:8" x14ac:dyDescent="0.3">
      <c r="C403" s="231"/>
      <c r="D403" s="244"/>
      <c r="H403" s="192"/>
    </row>
    <row r="404" spans="3:8" x14ac:dyDescent="0.3">
      <c r="C404" s="231"/>
      <c r="D404" s="244"/>
      <c r="H404" s="192"/>
    </row>
    <row r="405" spans="3:8" x14ac:dyDescent="0.3">
      <c r="C405" s="231"/>
      <c r="D405" s="244"/>
      <c r="H405" s="192"/>
    </row>
    <row r="406" spans="3:8" x14ac:dyDescent="0.3">
      <c r="C406" s="231"/>
      <c r="D406" s="244"/>
      <c r="H406" s="192"/>
    </row>
    <row r="407" spans="3:8" x14ac:dyDescent="0.3">
      <c r="C407" s="231"/>
      <c r="D407" s="244"/>
      <c r="H407" s="192"/>
    </row>
    <row r="408" spans="3:8" x14ac:dyDescent="0.3">
      <c r="C408" s="231"/>
      <c r="D408" s="244"/>
      <c r="H408" s="192"/>
    </row>
    <row r="409" spans="3:8" x14ac:dyDescent="0.3">
      <c r="C409" s="231"/>
      <c r="D409" s="244"/>
      <c r="H409" s="192"/>
    </row>
    <row r="410" spans="3:8" x14ac:dyDescent="0.3">
      <c r="C410" s="231"/>
      <c r="D410" s="244"/>
      <c r="H410" s="192"/>
    </row>
    <row r="411" spans="3:8" x14ac:dyDescent="0.3">
      <c r="C411" s="231"/>
      <c r="D411" s="244"/>
      <c r="H411" s="192"/>
    </row>
    <row r="412" spans="3:8" x14ac:dyDescent="0.3">
      <c r="C412" s="231"/>
      <c r="D412" s="244"/>
      <c r="H412" s="192"/>
    </row>
    <row r="413" spans="3:8" x14ac:dyDescent="0.3">
      <c r="C413" s="231"/>
      <c r="D413" s="244"/>
      <c r="H413" s="192"/>
    </row>
    <row r="414" spans="3:8" x14ac:dyDescent="0.3">
      <c r="C414" s="231"/>
      <c r="D414" s="244"/>
      <c r="H414" s="192"/>
    </row>
    <row r="415" spans="3:8" x14ac:dyDescent="0.3">
      <c r="C415" s="231"/>
      <c r="D415" s="244"/>
      <c r="H415" s="192"/>
    </row>
    <row r="416" spans="3:8" x14ac:dyDescent="0.3">
      <c r="C416" s="231"/>
      <c r="D416" s="244"/>
      <c r="H416" s="192"/>
    </row>
    <row r="417" spans="3:8" x14ac:dyDescent="0.3">
      <c r="C417" s="231"/>
      <c r="D417" s="244"/>
      <c r="H417" s="192"/>
    </row>
    <row r="418" spans="3:8" x14ac:dyDescent="0.3">
      <c r="C418" s="231"/>
      <c r="D418" s="244"/>
      <c r="H418" s="192"/>
    </row>
    <row r="419" spans="3:8" x14ac:dyDescent="0.3">
      <c r="C419" s="231"/>
      <c r="D419" s="244"/>
      <c r="H419" s="192"/>
    </row>
    <row r="420" spans="3:8" x14ac:dyDescent="0.3">
      <c r="C420" s="231"/>
      <c r="D420" s="244"/>
      <c r="H420" s="192"/>
    </row>
    <row r="421" spans="3:8" x14ac:dyDescent="0.3">
      <c r="C421" s="231"/>
      <c r="D421" s="244"/>
      <c r="H421" s="192"/>
    </row>
    <row r="422" spans="3:8" x14ac:dyDescent="0.3">
      <c r="C422" s="231"/>
      <c r="D422" s="244"/>
      <c r="H422" s="192"/>
    </row>
    <row r="423" spans="3:8" x14ac:dyDescent="0.3">
      <c r="C423" s="231"/>
      <c r="D423" s="244"/>
      <c r="H423" s="192"/>
    </row>
    <row r="424" spans="3:8" x14ac:dyDescent="0.3">
      <c r="C424" s="231"/>
      <c r="D424" s="244"/>
      <c r="H424" s="192"/>
    </row>
    <row r="425" spans="3:8" x14ac:dyDescent="0.3">
      <c r="C425" s="231"/>
      <c r="D425" s="244"/>
      <c r="H425" s="192"/>
    </row>
    <row r="426" spans="3:8" x14ac:dyDescent="0.3">
      <c r="C426" s="231"/>
      <c r="D426" s="244"/>
      <c r="H426" s="192"/>
    </row>
    <row r="427" spans="3:8" x14ac:dyDescent="0.3">
      <c r="C427" s="231"/>
      <c r="D427" s="244"/>
      <c r="H427" s="192"/>
    </row>
    <row r="428" spans="3:8" x14ac:dyDescent="0.3">
      <c r="C428" s="231"/>
      <c r="D428" s="244"/>
      <c r="H428" s="192"/>
    </row>
    <row r="429" spans="3:8" x14ac:dyDescent="0.3">
      <c r="C429" s="231"/>
      <c r="D429" s="244"/>
      <c r="H429" s="192"/>
    </row>
    <row r="430" spans="3:8" x14ac:dyDescent="0.3">
      <c r="C430" s="231"/>
      <c r="D430" s="244"/>
      <c r="H430" s="192"/>
    </row>
    <row r="431" spans="3:8" x14ac:dyDescent="0.3">
      <c r="C431" s="231"/>
      <c r="D431" s="244"/>
      <c r="H431" s="192"/>
    </row>
    <row r="432" spans="3:8" x14ac:dyDescent="0.3">
      <c r="C432" s="231"/>
      <c r="D432" s="244"/>
      <c r="H432" s="192"/>
    </row>
    <row r="433" spans="3:8" x14ac:dyDescent="0.3">
      <c r="C433" s="231"/>
      <c r="D433" s="244"/>
      <c r="H433" s="192"/>
    </row>
    <row r="434" spans="3:8" x14ac:dyDescent="0.3">
      <c r="C434" s="231"/>
      <c r="D434" s="244"/>
      <c r="H434" s="192"/>
    </row>
    <row r="435" spans="3:8" x14ac:dyDescent="0.3">
      <c r="C435" s="231"/>
      <c r="D435" s="244"/>
      <c r="H435" s="192"/>
    </row>
    <row r="436" spans="3:8" x14ac:dyDescent="0.3">
      <c r="C436" s="231"/>
      <c r="D436" s="244"/>
      <c r="H436" s="192"/>
    </row>
    <row r="437" spans="3:8" x14ac:dyDescent="0.3">
      <c r="C437" s="231"/>
      <c r="D437" s="244"/>
      <c r="H437" s="192"/>
    </row>
    <row r="438" spans="3:8" x14ac:dyDescent="0.3">
      <c r="C438" s="231"/>
      <c r="D438" s="244"/>
      <c r="H438" s="192"/>
    </row>
    <row r="439" spans="3:8" x14ac:dyDescent="0.3">
      <c r="C439" s="231"/>
      <c r="D439" s="244"/>
      <c r="H439" s="192"/>
    </row>
    <row r="440" spans="3:8" x14ac:dyDescent="0.3">
      <c r="C440" s="231"/>
      <c r="D440" s="244"/>
      <c r="H440" s="192"/>
    </row>
    <row r="441" spans="3:8" x14ac:dyDescent="0.3">
      <c r="C441" s="231"/>
      <c r="D441" s="244"/>
      <c r="H441" s="192"/>
    </row>
    <row r="442" spans="3:8" x14ac:dyDescent="0.3">
      <c r="C442" s="231"/>
      <c r="D442" s="244"/>
      <c r="H442" s="192"/>
    </row>
    <row r="443" spans="3:8" x14ac:dyDescent="0.3">
      <c r="C443" s="231"/>
      <c r="D443" s="244"/>
      <c r="H443" s="192"/>
    </row>
    <row r="444" spans="3:8" x14ac:dyDescent="0.3">
      <c r="C444" s="231"/>
      <c r="D444" s="244"/>
      <c r="H444" s="192"/>
    </row>
    <row r="445" spans="3:8" x14ac:dyDescent="0.3">
      <c r="C445" s="231"/>
      <c r="D445" s="244"/>
      <c r="H445" s="192"/>
    </row>
    <row r="446" spans="3:8" x14ac:dyDescent="0.3">
      <c r="C446" s="231"/>
      <c r="D446" s="244"/>
      <c r="H446" s="192"/>
    </row>
    <row r="447" spans="3:8" x14ac:dyDescent="0.3">
      <c r="C447" s="231"/>
      <c r="D447" s="244"/>
      <c r="H447" s="192"/>
    </row>
    <row r="448" spans="3:8" x14ac:dyDescent="0.3">
      <c r="C448" s="231"/>
      <c r="D448" s="244"/>
      <c r="H448" s="192"/>
    </row>
    <row r="449" spans="3:8" x14ac:dyDescent="0.3">
      <c r="C449" s="231"/>
      <c r="D449" s="244"/>
      <c r="H449" s="192"/>
    </row>
    <row r="450" spans="3:8" x14ac:dyDescent="0.3">
      <c r="C450" s="231"/>
      <c r="D450" s="244"/>
      <c r="H450" s="192"/>
    </row>
    <row r="451" spans="3:8" x14ac:dyDescent="0.3">
      <c r="C451" s="231"/>
      <c r="D451" s="244"/>
      <c r="H451" s="192"/>
    </row>
    <row r="452" spans="3:8" x14ac:dyDescent="0.3">
      <c r="C452" s="231"/>
      <c r="D452" s="244"/>
      <c r="H452" s="192"/>
    </row>
    <row r="453" spans="3:8" x14ac:dyDescent="0.3">
      <c r="C453" s="231"/>
      <c r="D453" s="244"/>
      <c r="H453" s="192"/>
    </row>
    <row r="454" spans="3:8" x14ac:dyDescent="0.3">
      <c r="C454" s="231"/>
      <c r="D454" s="244"/>
      <c r="H454" s="192"/>
    </row>
    <row r="455" spans="3:8" x14ac:dyDescent="0.3">
      <c r="C455" s="231"/>
      <c r="D455" s="244"/>
      <c r="H455" s="192"/>
    </row>
    <row r="456" spans="3:8" x14ac:dyDescent="0.3">
      <c r="C456" s="231"/>
      <c r="D456" s="244"/>
      <c r="H456" s="192"/>
    </row>
    <row r="457" spans="3:8" x14ac:dyDescent="0.3">
      <c r="C457" s="231"/>
      <c r="D457" s="244"/>
      <c r="H457" s="192"/>
    </row>
    <row r="458" spans="3:8" x14ac:dyDescent="0.3">
      <c r="C458" s="231"/>
      <c r="D458" s="244"/>
      <c r="H458" s="192"/>
    </row>
    <row r="459" spans="3:8" x14ac:dyDescent="0.3">
      <c r="C459" s="231"/>
      <c r="D459" s="244"/>
      <c r="H459" s="192"/>
    </row>
    <row r="460" spans="3:8" x14ac:dyDescent="0.3">
      <c r="C460" s="231"/>
      <c r="D460" s="244"/>
      <c r="H460" s="192"/>
    </row>
    <row r="461" spans="3:8" x14ac:dyDescent="0.3">
      <c r="C461" s="231"/>
      <c r="D461" s="244"/>
      <c r="H461" s="192"/>
    </row>
    <row r="462" spans="3:8" x14ac:dyDescent="0.3">
      <c r="C462" s="231"/>
      <c r="D462" s="244"/>
      <c r="H462" s="192"/>
    </row>
    <row r="463" spans="3:8" x14ac:dyDescent="0.3">
      <c r="C463" s="231"/>
      <c r="D463" s="244"/>
      <c r="H463" s="192"/>
    </row>
    <row r="464" spans="3:8" x14ac:dyDescent="0.3">
      <c r="C464" s="231"/>
      <c r="D464" s="244"/>
      <c r="H464" s="192"/>
    </row>
    <row r="465" spans="3:8" x14ac:dyDescent="0.3">
      <c r="C465" s="231"/>
      <c r="D465" s="244"/>
      <c r="H465" s="192"/>
    </row>
    <row r="466" spans="3:8" x14ac:dyDescent="0.3">
      <c r="C466" s="231"/>
      <c r="D466" s="244"/>
      <c r="H466" s="192"/>
    </row>
    <row r="467" spans="3:8" x14ac:dyDescent="0.3">
      <c r="C467" s="231"/>
      <c r="D467" s="244"/>
      <c r="H467" s="192"/>
    </row>
    <row r="468" spans="3:8" x14ac:dyDescent="0.3">
      <c r="C468" s="231"/>
      <c r="D468" s="244"/>
      <c r="H468" s="192"/>
    </row>
    <row r="469" spans="3:8" x14ac:dyDescent="0.3">
      <c r="C469" s="231"/>
      <c r="D469" s="244"/>
      <c r="H469" s="192"/>
    </row>
    <row r="470" spans="3:8" x14ac:dyDescent="0.3">
      <c r="C470" s="231"/>
      <c r="D470" s="244"/>
      <c r="H470" s="192"/>
    </row>
    <row r="471" spans="3:8" x14ac:dyDescent="0.3">
      <c r="C471" s="231"/>
      <c r="D471" s="244"/>
      <c r="H471" s="192"/>
    </row>
    <row r="472" spans="3:8" x14ac:dyDescent="0.3">
      <c r="C472" s="231"/>
      <c r="D472" s="244"/>
      <c r="H472" s="192"/>
    </row>
    <row r="473" spans="3:8" x14ac:dyDescent="0.3">
      <c r="C473" s="231"/>
      <c r="D473" s="244"/>
      <c r="H473" s="192"/>
    </row>
    <row r="474" spans="3:8" x14ac:dyDescent="0.3">
      <c r="C474" s="231"/>
      <c r="D474" s="244"/>
      <c r="H474" s="192"/>
    </row>
    <row r="475" spans="3:8" x14ac:dyDescent="0.3">
      <c r="C475" s="231"/>
      <c r="D475" s="244"/>
      <c r="H475" s="192"/>
    </row>
    <row r="476" spans="3:8" x14ac:dyDescent="0.3">
      <c r="C476" s="231"/>
      <c r="D476" s="244"/>
      <c r="H476" s="192"/>
    </row>
    <row r="477" spans="3:8" x14ac:dyDescent="0.3">
      <c r="C477" s="231"/>
      <c r="D477" s="244"/>
      <c r="H477" s="192"/>
    </row>
    <row r="478" spans="3:8" x14ac:dyDescent="0.3">
      <c r="C478" s="231"/>
      <c r="D478" s="244"/>
      <c r="H478" s="192"/>
    </row>
    <row r="479" spans="3:8" x14ac:dyDescent="0.3">
      <c r="C479" s="231"/>
      <c r="D479" s="244"/>
      <c r="H479" s="192"/>
    </row>
    <row r="480" spans="3:8" x14ac:dyDescent="0.3">
      <c r="C480" s="231"/>
      <c r="D480" s="244"/>
      <c r="H480" s="192"/>
    </row>
    <row r="481" spans="3:8" x14ac:dyDescent="0.3">
      <c r="C481" s="231"/>
      <c r="D481" s="244"/>
      <c r="H481" s="192"/>
    </row>
    <row r="482" spans="3:8" x14ac:dyDescent="0.3">
      <c r="C482" s="231"/>
      <c r="D482" s="244"/>
      <c r="H482" s="192"/>
    </row>
    <row r="483" spans="3:8" x14ac:dyDescent="0.3">
      <c r="C483" s="231"/>
      <c r="D483" s="244"/>
      <c r="H483" s="192"/>
    </row>
    <row r="484" spans="3:8" x14ac:dyDescent="0.3">
      <c r="C484" s="231"/>
      <c r="D484" s="244"/>
      <c r="H484" s="192"/>
    </row>
    <row r="485" spans="3:8" x14ac:dyDescent="0.3">
      <c r="C485" s="231"/>
      <c r="D485" s="244"/>
      <c r="H485" s="192"/>
    </row>
    <row r="486" spans="3:8" x14ac:dyDescent="0.3">
      <c r="C486" s="231"/>
      <c r="D486" s="244"/>
      <c r="H486" s="192"/>
    </row>
    <row r="487" spans="3:8" x14ac:dyDescent="0.3">
      <c r="C487" s="231"/>
      <c r="D487" s="244"/>
      <c r="H487" s="192"/>
    </row>
    <row r="488" spans="3:8" x14ac:dyDescent="0.3">
      <c r="C488" s="231"/>
      <c r="D488" s="244"/>
      <c r="H488" s="192"/>
    </row>
    <row r="489" spans="3:8" x14ac:dyDescent="0.3">
      <c r="C489" s="231"/>
      <c r="D489" s="244"/>
      <c r="H489" s="192"/>
    </row>
    <row r="490" spans="3:8" x14ac:dyDescent="0.3">
      <c r="C490" s="231"/>
      <c r="D490" s="244"/>
      <c r="H490" s="192"/>
    </row>
    <row r="491" spans="3:8" x14ac:dyDescent="0.3">
      <c r="C491" s="231"/>
      <c r="D491" s="244"/>
      <c r="H491" s="192"/>
    </row>
    <row r="492" spans="3:8" x14ac:dyDescent="0.3">
      <c r="C492" s="231"/>
      <c r="D492" s="244"/>
      <c r="H492" s="192"/>
    </row>
    <row r="493" spans="3:8" x14ac:dyDescent="0.3">
      <c r="C493" s="231"/>
      <c r="D493" s="244"/>
      <c r="H493" s="192"/>
    </row>
    <row r="494" spans="3:8" x14ac:dyDescent="0.3">
      <c r="C494" s="231"/>
      <c r="D494" s="244"/>
      <c r="H494" s="192"/>
    </row>
    <row r="495" spans="3:8" x14ac:dyDescent="0.3">
      <c r="C495" s="231"/>
      <c r="D495" s="244"/>
      <c r="H495" s="192"/>
    </row>
    <row r="496" spans="3:8" x14ac:dyDescent="0.3">
      <c r="C496" s="231"/>
      <c r="D496" s="244"/>
      <c r="H496" s="192"/>
    </row>
    <row r="497" spans="3:8" x14ac:dyDescent="0.3">
      <c r="C497" s="231"/>
      <c r="D497" s="244"/>
      <c r="H497" s="192"/>
    </row>
    <row r="498" spans="3:8" x14ac:dyDescent="0.3">
      <c r="C498" s="231"/>
      <c r="D498" s="244"/>
      <c r="H498" s="192"/>
    </row>
    <row r="499" spans="3:8" x14ac:dyDescent="0.3">
      <c r="C499" s="231"/>
      <c r="D499" s="244"/>
      <c r="H499" s="192"/>
    </row>
    <row r="500" spans="3:8" x14ac:dyDescent="0.3">
      <c r="C500" s="231"/>
      <c r="D500" s="244"/>
      <c r="H500" s="192"/>
    </row>
    <row r="501" spans="3:8" x14ac:dyDescent="0.3">
      <c r="C501" s="231"/>
      <c r="D501" s="244"/>
      <c r="H501" s="192"/>
    </row>
    <row r="502" spans="3:8" x14ac:dyDescent="0.3">
      <c r="C502" s="231"/>
      <c r="D502" s="244"/>
      <c r="H502" s="192"/>
    </row>
    <row r="503" spans="3:8" x14ac:dyDescent="0.3">
      <c r="C503" s="231"/>
      <c r="D503" s="244"/>
      <c r="H503" s="192"/>
    </row>
    <row r="504" spans="3:8" x14ac:dyDescent="0.3">
      <c r="C504" s="231"/>
      <c r="D504" s="244"/>
      <c r="H504" s="192"/>
    </row>
    <row r="505" spans="3:8" x14ac:dyDescent="0.3">
      <c r="C505" s="231"/>
      <c r="D505" s="244"/>
      <c r="H505" s="192"/>
    </row>
    <row r="506" spans="3:8" x14ac:dyDescent="0.3">
      <c r="C506" s="231"/>
      <c r="D506" s="244"/>
      <c r="H506" s="192"/>
    </row>
    <row r="507" spans="3:8" x14ac:dyDescent="0.3">
      <c r="C507" s="231"/>
      <c r="D507" s="244"/>
      <c r="H507" s="192"/>
    </row>
    <row r="508" spans="3:8" x14ac:dyDescent="0.3">
      <c r="C508" s="231"/>
      <c r="D508" s="244"/>
      <c r="H508" s="192"/>
    </row>
    <row r="509" spans="3:8" x14ac:dyDescent="0.3">
      <c r="C509" s="231"/>
      <c r="D509" s="244"/>
      <c r="H509" s="192"/>
    </row>
    <row r="510" spans="3:8" x14ac:dyDescent="0.3">
      <c r="C510" s="231"/>
      <c r="D510" s="244"/>
      <c r="H510" s="192"/>
    </row>
    <row r="511" spans="3:8" x14ac:dyDescent="0.3">
      <c r="C511" s="231"/>
      <c r="D511" s="244"/>
      <c r="H511" s="192"/>
    </row>
    <row r="512" spans="3:8" x14ac:dyDescent="0.3">
      <c r="C512" s="231"/>
      <c r="D512" s="244"/>
      <c r="H512" s="192"/>
    </row>
    <row r="513" spans="3:8" x14ac:dyDescent="0.3">
      <c r="C513" s="231"/>
      <c r="D513" s="244"/>
      <c r="H513" s="192"/>
    </row>
    <row r="514" spans="3:8" x14ac:dyDescent="0.3">
      <c r="C514" s="231"/>
      <c r="D514" s="244"/>
      <c r="H514" s="192"/>
    </row>
    <row r="515" spans="3:8" x14ac:dyDescent="0.3">
      <c r="C515" s="231"/>
      <c r="D515" s="244"/>
      <c r="H515" s="192"/>
    </row>
    <row r="516" spans="3:8" x14ac:dyDescent="0.3">
      <c r="C516" s="231"/>
      <c r="D516" s="244"/>
      <c r="H516" s="192"/>
    </row>
    <row r="517" spans="3:8" x14ac:dyDescent="0.3">
      <c r="C517" s="231"/>
      <c r="D517" s="244"/>
      <c r="H517" s="192"/>
    </row>
    <row r="518" spans="3:8" x14ac:dyDescent="0.3">
      <c r="C518" s="231"/>
      <c r="D518" s="244"/>
      <c r="H518" s="192"/>
    </row>
    <row r="519" spans="3:8" x14ac:dyDescent="0.3">
      <c r="C519" s="231"/>
      <c r="D519" s="244"/>
      <c r="H519" s="192"/>
    </row>
    <row r="520" spans="3:8" x14ac:dyDescent="0.3">
      <c r="C520" s="231"/>
      <c r="D520" s="244"/>
      <c r="H520" s="192"/>
    </row>
    <row r="521" spans="3:8" x14ac:dyDescent="0.3">
      <c r="C521" s="231"/>
      <c r="D521" s="244"/>
      <c r="H521" s="192"/>
    </row>
    <row r="522" spans="3:8" x14ac:dyDescent="0.3">
      <c r="C522" s="231"/>
      <c r="D522" s="244"/>
      <c r="H522" s="192"/>
    </row>
    <row r="523" spans="3:8" x14ac:dyDescent="0.3">
      <c r="C523" s="231"/>
      <c r="D523" s="244"/>
      <c r="H523" s="192"/>
    </row>
    <row r="524" spans="3:8" x14ac:dyDescent="0.3">
      <c r="C524" s="231"/>
      <c r="D524" s="244"/>
      <c r="H524" s="192"/>
    </row>
    <row r="525" spans="3:8" x14ac:dyDescent="0.3">
      <c r="C525" s="231"/>
      <c r="D525" s="244"/>
      <c r="H525" s="192"/>
    </row>
    <row r="526" spans="3:8" x14ac:dyDescent="0.3">
      <c r="C526" s="231"/>
      <c r="D526" s="244"/>
      <c r="H526" s="192"/>
    </row>
    <row r="527" spans="3:8" x14ac:dyDescent="0.3">
      <c r="C527" s="231"/>
      <c r="D527" s="244"/>
      <c r="H527" s="192"/>
    </row>
    <row r="528" spans="3:8" x14ac:dyDescent="0.3">
      <c r="C528" s="231"/>
      <c r="D528" s="244"/>
      <c r="H528" s="192"/>
    </row>
    <row r="529" spans="3:8" x14ac:dyDescent="0.3">
      <c r="C529" s="231"/>
      <c r="D529" s="244"/>
      <c r="H529" s="192"/>
    </row>
    <row r="530" spans="3:8" x14ac:dyDescent="0.3">
      <c r="C530" s="231"/>
      <c r="D530" s="244"/>
      <c r="H530" s="192"/>
    </row>
    <row r="531" spans="3:8" x14ac:dyDescent="0.3">
      <c r="C531" s="231"/>
      <c r="D531" s="244"/>
      <c r="H531" s="192"/>
    </row>
    <row r="532" spans="3:8" x14ac:dyDescent="0.3">
      <c r="C532" s="231"/>
      <c r="D532" s="244"/>
      <c r="H532" s="192"/>
    </row>
    <row r="533" spans="3:8" x14ac:dyDescent="0.3">
      <c r="C533" s="231"/>
      <c r="D533" s="244"/>
      <c r="H533" s="192"/>
    </row>
    <row r="534" spans="3:8" x14ac:dyDescent="0.3">
      <c r="C534" s="231"/>
      <c r="D534" s="244"/>
      <c r="H534" s="192"/>
    </row>
    <row r="535" spans="3:8" x14ac:dyDescent="0.3">
      <c r="C535" s="231"/>
      <c r="D535" s="244"/>
      <c r="H535" s="192"/>
    </row>
    <row r="536" spans="3:8" x14ac:dyDescent="0.3">
      <c r="C536" s="231"/>
      <c r="D536" s="244"/>
      <c r="H536" s="192"/>
    </row>
    <row r="537" spans="3:8" x14ac:dyDescent="0.3">
      <c r="C537" s="231"/>
      <c r="D537" s="244"/>
      <c r="H537" s="192"/>
    </row>
    <row r="538" spans="3:8" x14ac:dyDescent="0.3">
      <c r="C538" s="231"/>
      <c r="D538" s="244"/>
      <c r="H538" s="192"/>
    </row>
    <row r="539" spans="3:8" x14ac:dyDescent="0.3">
      <c r="C539" s="231"/>
      <c r="D539" s="244"/>
      <c r="H539" s="192"/>
    </row>
    <row r="540" spans="3:8" x14ac:dyDescent="0.3">
      <c r="C540" s="231"/>
      <c r="D540" s="244"/>
      <c r="H540" s="192"/>
    </row>
    <row r="541" spans="3:8" x14ac:dyDescent="0.3">
      <c r="C541" s="231"/>
      <c r="D541" s="244"/>
      <c r="H541" s="192"/>
    </row>
    <row r="542" spans="3:8" x14ac:dyDescent="0.3">
      <c r="C542" s="231"/>
      <c r="D542" s="244"/>
      <c r="H542" s="192"/>
    </row>
    <row r="543" spans="3:8" x14ac:dyDescent="0.3">
      <c r="C543" s="231"/>
      <c r="D543" s="244"/>
      <c r="H543" s="192"/>
    </row>
    <row r="544" spans="3:8" x14ac:dyDescent="0.3">
      <c r="C544" s="231"/>
      <c r="D544" s="244"/>
      <c r="H544" s="192"/>
    </row>
    <row r="545" spans="3:8" x14ac:dyDescent="0.3">
      <c r="C545" s="231"/>
      <c r="D545" s="244"/>
      <c r="H545" s="192"/>
    </row>
    <row r="546" spans="3:8" x14ac:dyDescent="0.3">
      <c r="C546" s="231"/>
      <c r="D546" s="244"/>
      <c r="H546" s="192"/>
    </row>
    <row r="547" spans="3:8" x14ac:dyDescent="0.3">
      <c r="C547" s="231"/>
      <c r="D547" s="244"/>
      <c r="H547" s="192"/>
    </row>
    <row r="548" spans="3:8" x14ac:dyDescent="0.3">
      <c r="C548" s="231"/>
      <c r="D548" s="244"/>
      <c r="H548" s="192"/>
    </row>
    <row r="549" spans="3:8" x14ac:dyDescent="0.3">
      <c r="C549" s="231"/>
      <c r="D549" s="244"/>
      <c r="H549" s="192"/>
    </row>
    <row r="550" spans="3:8" x14ac:dyDescent="0.3">
      <c r="C550" s="231"/>
      <c r="D550" s="244"/>
      <c r="H550" s="192"/>
    </row>
    <row r="551" spans="3:8" x14ac:dyDescent="0.3">
      <c r="C551" s="231"/>
      <c r="D551" s="244"/>
      <c r="H551" s="192"/>
    </row>
    <row r="552" spans="3:8" x14ac:dyDescent="0.3">
      <c r="C552" s="231"/>
      <c r="D552" s="244"/>
      <c r="H552" s="192"/>
    </row>
    <row r="553" spans="3:8" x14ac:dyDescent="0.3">
      <c r="C553" s="231"/>
      <c r="D553" s="244"/>
      <c r="H553" s="192"/>
    </row>
    <row r="554" spans="3:8" x14ac:dyDescent="0.3">
      <c r="C554" s="231"/>
      <c r="D554" s="244"/>
      <c r="H554" s="192"/>
    </row>
    <row r="555" spans="3:8" x14ac:dyDescent="0.3">
      <c r="C555" s="231"/>
      <c r="D555" s="244"/>
      <c r="H555" s="192"/>
    </row>
    <row r="556" spans="3:8" x14ac:dyDescent="0.3">
      <c r="C556" s="231"/>
      <c r="D556" s="244"/>
      <c r="H556" s="192"/>
    </row>
    <row r="557" spans="3:8" x14ac:dyDescent="0.3">
      <c r="C557" s="231"/>
      <c r="D557" s="244"/>
      <c r="H557" s="192"/>
    </row>
    <row r="558" spans="3:8" x14ac:dyDescent="0.3">
      <c r="C558" s="231"/>
      <c r="D558" s="244"/>
      <c r="H558" s="192"/>
    </row>
    <row r="559" spans="3:8" x14ac:dyDescent="0.3">
      <c r="C559" s="231"/>
      <c r="D559" s="244"/>
      <c r="H559" s="192"/>
    </row>
    <row r="560" spans="3:8" x14ac:dyDescent="0.3">
      <c r="C560" s="231"/>
      <c r="D560" s="244"/>
      <c r="H560" s="192"/>
    </row>
    <row r="561" spans="3:8" x14ac:dyDescent="0.3">
      <c r="C561" s="231"/>
      <c r="D561" s="244"/>
      <c r="H561" s="192"/>
    </row>
    <row r="562" spans="3:8" x14ac:dyDescent="0.3">
      <c r="C562" s="231"/>
      <c r="D562" s="244"/>
      <c r="H562" s="192"/>
    </row>
    <row r="563" spans="3:8" x14ac:dyDescent="0.3">
      <c r="C563" s="231"/>
      <c r="D563" s="244"/>
      <c r="H563" s="192"/>
    </row>
    <row r="564" spans="3:8" x14ac:dyDescent="0.3">
      <c r="C564" s="231"/>
      <c r="D564" s="244"/>
      <c r="H564" s="192"/>
    </row>
    <row r="565" spans="3:8" x14ac:dyDescent="0.3">
      <c r="C565" s="231"/>
      <c r="D565" s="244"/>
      <c r="H565" s="192"/>
    </row>
    <row r="566" spans="3:8" x14ac:dyDescent="0.3">
      <c r="C566" s="231"/>
      <c r="D566" s="244"/>
      <c r="H566" s="192"/>
    </row>
    <row r="567" spans="3:8" x14ac:dyDescent="0.3">
      <c r="C567" s="231"/>
      <c r="D567" s="244"/>
      <c r="H567" s="192"/>
    </row>
    <row r="568" spans="3:8" x14ac:dyDescent="0.3">
      <c r="C568" s="231"/>
      <c r="D568" s="244"/>
      <c r="H568" s="192"/>
    </row>
    <row r="569" spans="3:8" x14ac:dyDescent="0.3">
      <c r="C569" s="231"/>
      <c r="D569" s="244"/>
      <c r="H569" s="192"/>
    </row>
    <row r="570" spans="3:8" x14ac:dyDescent="0.3">
      <c r="C570" s="231"/>
      <c r="D570" s="244"/>
      <c r="H570" s="192"/>
    </row>
    <row r="571" spans="3:8" x14ac:dyDescent="0.3">
      <c r="C571" s="231"/>
      <c r="D571" s="244"/>
      <c r="H571" s="192"/>
    </row>
    <row r="572" spans="3:8" x14ac:dyDescent="0.3">
      <c r="C572" s="231"/>
      <c r="D572" s="244"/>
      <c r="H572" s="192"/>
    </row>
    <row r="573" spans="3:8" x14ac:dyDescent="0.3">
      <c r="C573" s="231"/>
      <c r="D573" s="244"/>
      <c r="H573" s="192"/>
    </row>
    <row r="574" spans="3:8" x14ac:dyDescent="0.3">
      <c r="C574" s="231"/>
      <c r="D574" s="244"/>
      <c r="H574" s="192"/>
    </row>
    <row r="575" spans="3:8" x14ac:dyDescent="0.3">
      <c r="C575" s="231"/>
      <c r="D575" s="244"/>
      <c r="H575" s="192"/>
    </row>
    <row r="576" spans="3:8" x14ac:dyDescent="0.3">
      <c r="C576" s="231"/>
      <c r="D576" s="244"/>
      <c r="H576" s="192"/>
    </row>
    <row r="577" spans="3:8" x14ac:dyDescent="0.3">
      <c r="C577" s="231"/>
      <c r="D577" s="244"/>
      <c r="H577" s="192"/>
    </row>
    <row r="578" spans="3:8" x14ac:dyDescent="0.3">
      <c r="C578" s="231"/>
      <c r="D578" s="244"/>
      <c r="H578" s="192"/>
    </row>
    <row r="579" spans="3:8" x14ac:dyDescent="0.3">
      <c r="C579" s="231"/>
      <c r="D579" s="244"/>
      <c r="H579" s="192"/>
    </row>
    <row r="580" spans="3:8" x14ac:dyDescent="0.3">
      <c r="C580" s="231"/>
      <c r="D580" s="244"/>
      <c r="H580" s="192"/>
    </row>
    <row r="581" spans="3:8" x14ac:dyDescent="0.3">
      <c r="C581" s="231"/>
      <c r="D581" s="244"/>
      <c r="H581" s="192"/>
    </row>
    <row r="582" spans="3:8" x14ac:dyDescent="0.3">
      <c r="C582" s="231"/>
      <c r="D582" s="244"/>
      <c r="H582" s="192"/>
    </row>
    <row r="583" spans="3:8" x14ac:dyDescent="0.3">
      <c r="C583" s="231"/>
      <c r="D583" s="244"/>
      <c r="H583" s="192"/>
    </row>
    <row r="584" spans="3:8" x14ac:dyDescent="0.3">
      <c r="C584" s="231"/>
      <c r="D584" s="244"/>
      <c r="H584" s="192"/>
    </row>
    <row r="585" spans="3:8" x14ac:dyDescent="0.3">
      <c r="C585" s="231"/>
      <c r="D585" s="244"/>
      <c r="H585" s="192"/>
    </row>
    <row r="586" spans="3:8" x14ac:dyDescent="0.3">
      <c r="C586" s="231"/>
      <c r="D586" s="244"/>
      <c r="H586" s="192"/>
    </row>
    <row r="587" spans="3:8" x14ac:dyDescent="0.3">
      <c r="C587" s="231"/>
      <c r="D587" s="244"/>
      <c r="H587" s="192"/>
    </row>
    <row r="588" spans="3:8" x14ac:dyDescent="0.3">
      <c r="C588" s="231"/>
      <c r="D588" s="244"/>
      <c r="H588" s="192"/>
    </row>
    <row r="589" spans="3:8" x14ac:dyDescent="0.3">
      <c r="C589" s="231"/>
      <c r="D589" s="244"/>
      <c r="H589" s="192"/>
    </row>
    <row r="590" spans="3:8" x14ac:dyDescent="0.3">
      <c r="C590" s="231"/>
      <c r="D590" s="244"/>
      <c r="H590" s="192"/>
    </row>
    <row r="591" spans="3:8" x14ac:dyDescent="0.3">
      <c r="C591" s="231"/>
      <c r="D591" s="244"/>
      <c r="H591" s="192"/>
    </row>
    <row r="592" spans="3:8" x14ac:dyDescent="0.3">
      <c r="C592" s="231"/>
      <c r="D592" s="244"/>
      <c r="H592" s="192"/>
    </row>
    <row r="593" spans="3:8" x14ac:dyDescent="0.3">
      <c r="C593" s="231"/>
      <c r="D593" s="244"/>
      <c r="H593" s="192"/>
    </row>
    <row r="594" spans="3:8" x14ac:dyDescent="0.3">
      <c r="C594" s="231"/>
      <c r="D594" s="244"/>
      <c r="H594" s="192"/>
    </row>
    <row r="595" spans="3:8" x14ac:dyDescent="0.3">
      <c r="C595" s="231"/>
      <c r="D595" s="244"/>
      <c r="H595" s="192"/>
    </row>
    <row r="596" spans="3:8" x14ac:dyDescent="0.3">
      <c r="C596" s="231"/>
      <c r="D596" s="244"/>
      <c r="H596" s="192"/>
    </row>
    <row r="597" spans="3:8" x14ac:dyDescent="0.3">
      <c r="C597" s="231"/>
      <c r="D597" s="244"/>
      <c r="H597" s="192"/>
    </row>
    <row r="598" spans="3:8" x14ac:dyDescent="0.3">
      <c r="C598" s="231"/>
      <c r="D598" s="244"/>
      <c r="H598" s="192"/>
    </row>
    <row r="599" spans="3:8" x14ac:dyDescent="0.3">
      <c r="C599" s="231"/>
      <c r="D599" s="244"/>
      <c r="H599" s="192"/>
    </row>
    <row r="600" spans="3:8" x14ac:dyDescent="0.3">
      <c r="C600" s="231"/>
      <c r="D600" s="244"/>
      <c r="H600" s="192"/>
    </row>
    <row r="601" spans="3:8" x14ac:dyDescent="0.3">
      <c r="C601" s="231"/>
      <c r="D601" s="244"/>
      <c r="H601" s="192"/>
    </row>
    <row r="602" spans="3:8" x14ac:dyDescent="0.3">
      <c r="C602" s="231"/>
      <c r="D602" s="244"/>
      <c r="H602" s="192"/>
    </row>
    <row r="603" spans="3:8" x14ac:dyDescent="0.3">
      <c r="C603" s="231"/>
      <c r="D603" s="244"/>
      <c r="H603" s="192"/>
    </row>
    <row r="604" spans="3:8" x14ac:dyDescent="0.3">
      <c r="C604" s="231"/>
      <c r="D604" s="244"/>
      <c r="H604" s="192"/>
    </row>
    <row r="605" spans="3:8" x14ac:dyDescent="0.3">
      <c r="C605" s="231"/>
      <c r="D605" s="244"/>
      <c r="H605" s="192"/>
    </row>
    <row r="606" spans="3:8" x14ac:dyDescent="0.3">
      <c r="C606" s="231"/>
      <c r="D606" s="244"/>
      <c r="H606" s="192"/>
    </row>
    <row r="607" spans="3:8" x14ac:dyDescent="0.3">
      <c r="C607" s="231"/>
      <c r="D607" s="244"/>
      <c r="H607" s="192"/>
    </row>
    <row r="608" spans="3:8" x14ac:dyDescent="0.3">
      <c r="C608" s="231"/>
      <c r="D608" s="244"/>
      <c r="H608" s="192"/>
    </row>
    <row r="609" spans="3:8" x14ac:dyDescent="0.3">
      <c r="C609" s="231"/>
      <c r="D609" s="244"/>
      <c r="H609" s="192"/>
    </row>
    <row r="610" spans="3:8" x14ac:dyDescent="0.3">
      <c r="C610" s="231"/>
      <c r="D610" s="244"/>
      <c r="H610" s="192"/>
    </row>
    <row r="611" spans="3:8" x14ac:dyDescent="0.3">
      <c r="C611" s="231"/>
      <c r="D611" s="244"/>
      <c r="H611" s="192"/>
    </row>
    <row r="612" spans="3:8" x14ac:dyDescent="0.3">
      <c r="C612" s="231"/>
      <c r="D612" s="244"/>
      <c r="H612" s="192"/>
    </row>
    <row r="613" spans="3:8" x14ac:dyDescent="0.3">
      <c r="C613" s="231"/>
      <c r="D613" s="244"/>
      <c r="H613" s="192"/>
    </row>
    <row r="614" spans="3:8" x14ac:dyDescent="0.3">
      <c r="C614" s="231"/>
      <c r="D614" s="244"/>
      <c r="H614" s="192"/>
    </row>
    <row r="615" spans="3:8" x14ac:dyDescent="0.3">
      <c r="C615" s="231"/>
      <c r="D615" s="244"/>
      <c r="H615" s="192"/>
    </row>
    <row r="616" spans="3:8" x14ac:dyDescent="0.3">
      <c r="C616" s="231"/>
      <c r="D616" s="244"/>
      <c r="H616" s="192"/>
    </row>
    <row r="617" spans="3:8" x14ac:dyDescent="0.3">
      <c r="C617" s="231"/>
      <c r="D617" s="244"/>
      <c r="H617" s="192"/>
    </row>
    <row r="618" spans="3:8" x14ac:dyDescent="0.3">
      <c r="C618" s="231"/>
      <c r="D618" s="244"/>
      <c r="H618" s="192"/>
    </row>
    <row r="619" spans="3:8" x14ac:dyDescent="0.3">
      <c r="C619" s="231"/>
      <c r="D619" s="244"/>
      <c r="H619" s="192"/>
    </row>
    <row r="620" spans="3:8" x14ac:dyDescent="0.3">
      <c r="C620" s="231"/>
      <c r="D620" s="244"/>
      <c r="H620" s="192"/>
    </row>
    <row r="621" spans="3:8" x14ac:dyDescent="0.3">
      <c r="C621" s="231"/>
      <c r="D621" s="244"/>
      <c r="H621" s="192"/>
    </row>
    <row r="622" spans="3:8" x14ac:dyDescent="0.3">
      <c r="C622" s="231"/>
      <c r="D622" s="244"/>
      <c r="H622" s="192"/>
    </row>
    <row r="623" spans="3:8" x14ac:dyDescent="0.3">
      <c r="C623" s="231"/>
      <c r="D623" s="244"/>
      <c r="H623" s="192"/>
    </row>
    <row r="624" spans="3:8" x14ac:dyDescent="0.3">
      <c r="C624" s="231"/>
      <c r="D624" s="244"/>
      <c r="H624" s="192"/>
    </row>
    <row r="625" spans="3:8" x14ac:dyDescent="0.3">
      <c r="C625" s="231"/>
      <c r="D625" s="244"/>
      <c r="H625" s="192"/>
    </row>
    <row r="626" spans="3:8" x14ac:dyDescent="0.3">
      <c r="C626" s="231"/>
      <c r="D626" s="244"/>
      <c r="H626" s="192"/>
    </row>
    <row r="627" spans="3:8" x14ac:dyDescent="0.3">
      <c r="C627" s="231"/>
      <c r="D627" s="244"/>
      <c r="H627" s="192"/>
    </row>
    <row r="628" spans="3:8" x14ac:dyDescent="0.3">
      <c r="C628" s="231"/>
      <c r="D628" s="244"/>
      <c r="H628" s="192"/>
    </row>
    <row r="629" spans="3:8" x14ac:dyDescent="0.3">
      <c r="C629" s="231"/>
      <c r="D629" s="244"/>
      <c r="H629" s="192"/>
    </row>
    <row r="630" spans="3:8" x14ac:dyDescent="0.3">
      <c r="C630" s="231"/>
      <c r="D630" s="244"/>
      <c r="H630" s="192"/>
    </row>
    <row r="631" spans="3:8" x14ac:dyDescent="0.3">
      <c r="C631" s="231"/>
      <c r="D631" s="244"/>
      <c r="H631" s="192"/>
    </row>
    <row r="632" spans="3:8" x14ac:dyDescent="0.3">
      <c r="C632" s="231"/>
      <c r="D632" s="244"/>
      <c r="H632" s="192"/>
    </row>
    <row r="633" spans="3:8" x14ac:dyDescent="0.3">
      <c r="C633" s="231"/>
      <c r="D633" s="244"/>
      <c r="H633" s="192"/>
    </row>
    <row r="634" spans="3:8" x14ac:dyDescent="0.3">
      <c r="C634" s="231"/>
      <c r="D634" s="244"/>
      <c r="H634" s="192"/>
    </row>
    <row r="635" spans="3:8" x14ac:dyDescent="0.3">
      <c r="C635" s="231"/>
      <c r="D635" s="244"/>
      <c r="H635" s="192"/>
    </row>
    <row r="636" spans="3:8" x14ac:dyDescent="0.3">
      <c r="C636" s="231"/>
      <c r="D636" s="244"/>
      <c r="H636" s="192"/>
    </row>
    <row r="637" spans="3:8" x14ac:dyDescent="0.3">
      <c r="C637" s="231"/>
      <c r="D637" s="244"/>
      <c r="H637" s="192"/>
    </row>
    <row r="638" spans="3:8" x14ac:dyDescent="0.3">
      <c r="C638" s="231"/>
      <c r="D638" s="244"/>
      <c r="H638" s="192"/>
    </row>
    <row r="639" spans="3:8" x14ac:dyDescent="0.3">
      <c r="C639" s="231"/>
      <c r="D639" s="244"/>
      <c r="H639" s="192"/>
    </row>
    <row r="640" spans="3:8" x14ac:dyDescent="0.3">
      <c r="C640" s="231"/>
      <c r="D640" s="244"/>
      <c r="H640" s="192"/>
    </row>
    <row r="641" spans="3:8" x14ac:dyDescent="0.3">
      <c r="C641" s="231"/>
      <c r="D641" s="244"/>
      <c r="H641" s="192"/>
    </row>
    <row r="642" spans="3:8" x14ac:dyDescent="0.3">
      <c r="C642" s="231"/>
      <c r="D642" s="244"/>
      <c r="H642" s="192"/>
    </row>
    <row r="643" spans="3:8" x14ac:dyDescent="0.3">
      <c r="C643" s="231"/>
      <c r="D643" s="244"/>
      <c r="H643" s="192"/>
    </row>
    <row r="644" spans="3:8" x14ac:dyDescent="0.3">
      <c r="C644" s="231"/>
      <c r="D644" s="244"/>
      <c r="H644" s="192"/>
    </row>
    <row r="645" spans="3:8" x14ac:dyDescent="0.3">
      <c r="C645" s="231"/>
      <c r="D645" s="244"/>
      <c r="H645" s="192"/>
    </row>
    <row r="646" spans="3:8" x14ac:dyDescent="0.3">
      <c r="C646" s="231"/>
      <c r="D646" s="244"/>
      <c r="H646" s="192"/>
    </row>
    <row r="647" spans="3:8" x14ac:dyDescent="0.3">
      <c r="C647" s="231"/>
      <c r="D647" s="244"/>
      <c r="H647" s="192"/>
    </row>
    <row r="648" spans="3:8" x14ac:dyDescent="0.3">
      <c r="C648" s="231"/>
      <c r="D648" s="244"/>
      <c r="H648" s="192"/>
    </row>
    <row r="649" spans="3:8" x14ac:dyDescent="0.3">
      <c r="C649" s="231"/>
      <c r="D649" s="244"/>
      <c r="H649" s="192"/>
    </row>
    <row r="650" spans="3:8" x14ac:dyDescent="0.3">
      <c r="C650" s="231"/>
      <c r="D650" s="244"/>
      <c r="H650" s="192"/>
    </row>
    <row r="651" spans="3:8" x14ac:dyDescent="0.3">
      <c r="C651" s="231"/>
      <c r="D651" s="244"/>
      <c r="H651" s="192"/>
    </row>
    <row r="652" spans="3:8" x14ac:dyDescent="0.3">
      <c r="C652" s="231"/>
      <c r="D652" s="244"/>
      <c r="H652" s="192"/>
    </row>
    <row r="653" spans="3:8" x14ac:dyDescent="0.3">
      <c r="C653" s="231"/>
      <c r="D653" s="244"/>
      <c r="H653" s="192"/>
    </row>
    <row r="654" spans="3:8" x14ac:dyDescent="0.3">
      <c r="C654" s="231"/>
      <c r="D654" s="244"/>
      <c r="H654" s="192"/>
    </row>
    <row r="655" spans="3:8" x14ac:dyDescent="0.3">
      <c r="C655" s="231"/>
      <c r="D655" s="244"/>
      <c r="H655" s="192"/>
    </row>
    <row r="656" spans="3:8" x14ac:dyDescent="0.3">
      <c r="C656" s="231"/>
      <c r="D656" s="244"/>
      <c r="H656" s="192"/>
    </row>
    <row r="657" spans="3:8" x14ac:dyDescent="0.3">
      <c r="C657" s="231"/>
      <c r="D657" s="244"/>
      <c r="H657" s="192"/>
    </row>
    <row r="658" spans="3:8" x14ac:dyDescent="0.3">
      <c r="C658" s="231"/>
      <c r="D658" s="244"/>
      <c r="H658" s="192"/>
    </row>
    <row r="659" spans="3:8" x14ac:dyDescent="0.3">
      <c r="C659" s="231"/>
      <c r="D659" s="244"/>
      <c r="H659" s="192"/>
    </row>
    <row r="660" spans="3:8" x14ac:dyDescent="0.3">
      <c r="C660" s="231"/>
      <c r="D660" s="244"/>
      <c r="H660" s="192"/>
    </row>
    <row r="661" spans="3:8" x14ac:dyDescent="0.3">
      <c r="C661" s="231"/>
      <c r="D661" s="244"/>
      <c r="H661" s="192"/>
    </row>
    <row r="662" spans="3:8" x14ac:dyDescent="0.3">
      <c r="C662" s="231"/>
      <c r="D662" s="244"/>
      <c r="H662" s="192"/>
    </row>
    <row r="663" spans="3:8" x14ac:dyDescent="0.3">
      <c r="C663" s="231"/>
      <c r="D663" s="244"/>
      <c r="H663" s="192"/>
    </row>
    <row r="664" spans="3:8" x14ac:dyDescent="0.3">
      <c r="C664" s="231"/>
      <c r="D664" s="244"/>
      <c r="H664" s="192"/>
    </row>
    <row r="665" spans="3:8" x14ac:dyDescent="0.3">
      <c r="C665" s="231"/>
      <c r="D665" s="244"/>
      <c r="H665" s="192"/>
    </row>
    <row r="666" spans="3:8" x14ac:dyDescent="0.3">
      <c r="C666" s="231"/>
      <c r="D666" s="244"/>
      <c r="H666" s="192"/>
    </row>
    <row r="667" spans="3:8" x14ac:dyDescent="0.3">
      <c r="C667" s="231"/>
      <c r="D667" s="244"/>
      <c r="H667" s="192"/>
    </row>
    <row r="668" spans="3:8" x14ac:dyDescent="0.3">
      <c r="C668" s="231"/>
      <c r="D668" s="244"/>
      <c r="H668" s="192"/>
    </row>
    <row r="669" spans="3:8" x14ac:dyDescent="0.3">
      <c r="C669" s="231"/>
      <c r="D669" s="244"/>
      <c r="H669" s="192"/>
    </row>
    <row r="670" spans="3:8" x14ac:dyDescent="0.3">
      <c r="C670" s="231"/>
      <c r="D670" s="244"/>
      <c r="H670" s="192"/>
    </row>
    <row r="671" spans="3:8" x14ac:dyDescent="0.3">
      <c r="C671" s="231"/>
      <c r="D671" s="244"/>
      <c r="H671" s="192"/>
    </row>
    <row r="672" spans="3:8" x14ac:dyDescent="0.3">
      <c r="C672" s="231"/>
      <c r="D672" s="244"/>
      <c r="H672" s="192"/>
    </row>
    <row r="673" spans="3:8" x14ac:dyDescent="0.3">
      <c r="C673" s="231"/>
      <c r="D673" s="244"/>
      <c r="H673" s="192"/>
    </row>
    <row r="674" spans="3:8" x14ac:dyDescent="0.3">
      <c r="C674" s="231"/>
      <c r="D674" s="244"/>
      <c r="H674" s="192"/>
    </row>
    <row r="675" spans="3:8" x14ac:dyDescent="0.3">
      <c r="C675" s="231"/>
      <c r="D675" s="244"/>
      <c r="H675" s="192"/>
    </row>
    <row r="676" spans="3:8" x14ac:dyDescent="0.3">
      <c r="C676" s="231"/>
      <c r="D676" s="244"/>
      <c r="H676" s="192"/>
    </row>
    <row r="677" spans="3:8" x14ac:dyDescent="0.3">
      <c r="C677" s="231"/>
      <c r="D677" s="244"/>
      <c r="H677" s="192"/>
    </row>
    <row r="678" spans="3:8" x14ac:dyDescent="0.3">
      <c r="C678" s="231"/>
      <c r="D678" s="244"/>
      <c r="H678" s="192"/>
    </row>
    <row r="679" spans="3:8" x14ac:dyDescent="0.3">
      <c r="C679" s="231"/>
      <c r="D679" s="244"/>
      <c r="H679" s="192"/>
    </row>
    <row r="680" spans="3:8" x14ac:dyDescent="0.3">
      <c r="C680" s="231"/>
      <c r="D680" s="244"/>
      <c r="H680" s="192"/>
    </row>
    <row r="681" spans="3:8" x14ac:dyDescent="0.3">
      <c r="C681" s="231"/>
      <c r="D681" s="244"/>
      <c r="H681" s="192"/>
    </row>
    <row r="682" spans="3:8" x14ac:dyDescent="0.3">
      <c r="C682" s="231"/>
      <c r="D682" s="244"/>
      <c r="H682" s="192"/>
    </row>
    <row r="683" spans="3:8" x14ac:dyDescent="0.3">
      <c r="C683" s="231"/>
      <c r="D683" s="244"/>
      <c r="H683" s="192"/>
    </row>
    <row r="684" spans="3:8" x14ac:dyDescent="0.3">
      <c r="C684" s="231"/>
      <c r="D684" s="244"/>
      <c r="H684" s="192"/>
    </row>
    <row r="685" spans="3:8" x14ac:dyDescent="0.3">
      <c r="C685" s="231"/>
      <c r="D685" s="244"/>
      <c r="H685" s="192"/>
    </row>
    <row r="686" spans="3:8" x14ac:dyDescent="0.3">
      <c r="C686" s="231"/>
      <c r="D686" s="244"/>
      <c r="H686" s="192"/>
    </row>
    <row r="687" spans="3:8" x14ac:dyDescent="0.3">
      <c r="C687" s="231"/>
      <c r="D687" s="244"/>
      <c r="H687" s="192"/>
    </row>
    <row r="688" spans="3:8" x14ac:dyDescent="0.3">
      <c r="C688" s="231"/>
      <c r="D688" s="244"/>
      <c r="H688" s="192"/>
    </row>
    <row r="689" spans="3:8" x14ac:dyDescent="0.3">
      <c r="C689" s="231"/>
      <c r="D689" s="244"/>
      <c r="H689" s="192"/>
    </row>
    <row r="690" spans="3:8" x14ac:dyDescent="0.3">
      <c r="C690" s="231"/>
      <c r="D690" s="244"/>
      <c r="H690" s="192"/>
    </row>
    <row r="691" spans="3:8" x14ac:dyDescent="0.3">
      <c r="C691" s="231"/>
      <c r="D691" s="244"/>
      <c r="H691" s="192"/>
    </row>
    <row r="692" spans="3:8" x14ac:dyDescent="0.3">
      <c r="C692" s="231"/>
      <c r="D692" s="244"/>
      <c r="H692" s="192"/>
    </row>
    <row r="693" spans="3:8" x14ac:dyDescent="0.3">
      <c r="C693" s="231"/>
      <c r="D693" s="244"/>
      <c r="H693" s="192"/>
    </row>
    <row r="694" spans="3:8" x14ac:dyDescent="0.3">
      <c r="C694" s="231"/>
      <c r="D694" s="244"/>
      <c r="H694" s="192"/>
    </row>
    <row r="695" spans="3:8" x14ac:dyDescent="0.3">
      <c r="C695" s="231"/>
      <c r="D695" s="244"/>
      <c r="H695" s="192"/>
    </row>
    <row r="696" spans="3:8" x14ac:dyDescent="0.3">
      <c r="C696" s="231"/>
      <c r="D696" s="244"/>
      <c r="H696" s="192"/>
    </row>
    <row r="697" spans="3:8" x14ac:dyDescent="0.3">
      <c r="C697" s="231"/>
      <c r="D697" s="244"/>
      <c r="H697" s="192"/>
    </row>
    <row r="698" spans="3:8" x14ac:dyDescent="0.3">
      <c r="C698" s="231"/>
      <c r="D698" s="244"/>
      <c r="H698" s="192"/>
    </row>
    <row r="699" spans="3:8" x14ac:dyDescent="0.3">
      <c r="C699" s="231"/>
      <c r="D699" s="244"/>
      <c r="H699" s="192"/>
    </row>
    <row r="700" spans="3:8" x14ac:dyDescent="0.3">
      <c r="C700" s="231"/>
      <c r="D700" s="244"/>
      <c r="H700" s="192"/>
    </row>
    <row r="701" spans="3:8" x14ac:dyDescent="0.3">
      <c r="C701" s="231"/>
      <c r="D701" s="244"/>
      <c r="H701" s="192"/>
    </row>
    <row r="702" spans="3:8" x14ac:dyDescent="0.3">
      <c r="C702" s="231"/>
      <c r="D702" s="244"/>
      <c r="H702" s="192"/>
    </row>
    <row r="703" spans="3:8" x14ac:dyDescent="0.3">
      <c r="C703" s="231"/>
      <c r="D703" s="244"/>
      <c r="H703" s="192"/>
    </row>
    <row r="704" spans="3:8" x14ac:dyDescent="0.3">
      <c r="C704" s="231"/>
      <c r="D704" s="244"/>
      <c r="H704" s="192"/>
    </row>
    <row r="705" spans="3:8" x14ac:dyDescent="0.3">
      <c r="C705" s="231"/>
      <c r="D705" s="244"/>
      <c r="H705" s="192"/>
    </row>
    <row r="706" spans="3:8" x14ac:dyDescent="0.3">
      <c r="C706" s="231"/>
      <c r="D706" s="244"/>
      <c r="H706" s="192"/>
    </row>
    <row r="707" spans="3:8" x14ac:dyDescent="0.3">
      <c r="C707" s="231"/>
      <c r="D707" s="244"/>
      <c r="H707" s="192"/>
    </row>
    <row r="708" spans="3:8" x14ac:dyDescent="0.3">
      <c r="C708" s="231"/>
      <c r="D708" s="244"/>
      <c r="H708" s="192"/>
    </row>
    <row r="709" spans="3:8" x14ac:dyDescent="0.3">
      <c r="C709" s="231"/>
      <c r="D709" s="244"/>
      <c r="H709" s="192"/>
    </row>
    <row r="710" spans="3:8" x14ac:dyDescent="0.3">
      <c r="C710" s="231"/>
      <c r="D710" s="244"/>
      <c r="H710" s="192"/>
    </row>
    <row r="711" spans="3:8" x14ac:dyDescent="0.3">
      <c r="C711" s="231"/>
      <c r="D711" s="244"/>
      <c r="H711" s="192"/>
    </row>
    <row r="712" spans="3:8" x14ac:dyDescent="0.3">
      <c r="C712" s="231"/>
      <c r="D712" s="244"/>
      <c r="H712" s="192"/>
    </row>
    <row r="713" spans="3:8" x14ac:dyDescent="0.3">
      <c r="C713" s="231"/>
      <c r="D713" s="244"/>
      <c r="H713" s="192"/>
    </row>
    <row r="714" spans="3:8" x14ac:dyDescent="0.3">
      <c r="C714" s="231"/>
      <c r="D714" s="244"/>
      <c r="H714" s="192"/>
    </row>
    <row r="715" spans="3:8" x14ac:dyDescent="0.3">
      <c r="C715" s="231"/>
      <c r="D715" s="244"/>
      <c r="H715" s="192"/>
    </row>
    <row r="716" spans="3:8" x14ac:dyDescent="0.3">
      <c r="C716" s="231"/>
      <c r="D716" s="244"/>
      <c r="H716" s="192"/>
    </row>
    <row r="717" spans="3:8" x14ac:dyDescent="0.3">
      <c r="C717" s="231"/>
      <c r="D717" s="244"/>
      <c r="H717" s="192"/>
    </row>
    <row r="718" spans="3:8" x14ac:dyDescent="0.3">
      <c r="C718" s="231"/>
      <c r="D718" s="244"/>
      <c r="H718" s="192"/>
    </row>
    <row r="719" spans="3:8" x14ac:dyDescent="0.3">
      <c r="C719" s="231"/>
      <c r="D719" s="244"/>
      <c r="H719" s="192"/>
    </row>
    <row r="720" spans="3:8" x14ac:dyDescent="0.3">
      <c r="C720" s="231"/>
      <c r="D720" s="244"/>
      <c r="H720" s="192"/>
    </row>
    <row r="721" spans="3:8" x14ac:dyDescent="0.3">
      <c r="C721" s="231"/>
      <c r="D721" s="244"/>
      <c r="H721" s="192"/>
    </row>
    <row r="722" spans="3:8" x14ac:dyDescent="0.3">
      <c r="C722" s="231"/>
      <c r="D722" s="244"/>
      <c r="H722" s="192"/>
    </row>
    <row r="723" spans="3:8" x14ac:dyDescent="0.3">
      <c r="C723" s="231"/>
      <c r="D723" s="244"/>
      <c r="H723" s="192"/>
    </row>
    <row r="724" spans="3:8" x14ac:dyDescent="0.3">
      <c r="C724" s="231"/>
      <c r="D724" s="244"/>
      <c r="H724" s="192"/>
    </row>
    <row r="725" spans="3:8" x14ac:dyDescent="0.3">
      <c r="C725" s="231"/>
      <c r="D725" s="244"/>
      <c r="H725" s="192"/>
    </row>
    <row r="726" spans="3:8" x14ac:dyDescent="0.3">
      <c r="C726" s="231"/>
      <c r="D726" s="244"/>
      <c r="H726" s="192"/>
    </row>
    <row r="727" spans="3:8" x14ac:dyDescent="0.3">
      <c r="C727" s="231"/>
      <c r="D727" s="244"/>
      <c r="H727" s="192"/>
    </row>
    <row r="728" spans="3:8" x14ac:dyDescent="0.3">
      <c r="C728" s="231"/>
      <c r="D728" s="244"/>
      <c r="H728" s="192"/>
    </row>
    <row r="729" spans="3:8" x14ac:dyDescent="0.3">
      <c r="C729" s="231"/>
      <c r="D729" s="244"/>
      <c r="H729" s="192"/>
    </row>
    <row r="730" spans="3:8" x14ac:dyDescent="0.3">
      <c r="C730" s="231"/>
      <c r="D730" s="244"/>
      <c r="H730" s="192"/>
    </row>
    <row r="731" spans="3:8" x14ac:dyDescent="0.3">
      <c r="C731" s="231"/>
      <c r="D731" s="244"/>
      <c r="H731" s="192"/>
    </row>
    <row r="732" spans="3:8" x14ac:dyDescent="0.3">
      <c r="C732" s="231"/>
      <c r="D732" s="244"/>
      <c r="H732" s="192"/>
    </row>
    <row r="733" spans="3:8" x14ac:dyDescent="0.3">
      <c r="C733" s="231"/>
      <c r="D733" s="244"/>
      <c r="H733" s="192"/>
    </row>
    <row r="734" spans="3:8" x14ac:dyDescent="0.3">
      <c r="C734" s="231"/>
      <c r="D734" s="244"/>
      <c r="H734" s="192"/>
    </row>
    <row r="735" spans="3:8" x14ac:dyDescent="0.3">
      <c r="C735" s="231"/>
      <c r="D735" s="244"/>
      <c r="H735" s="192"/>
    </row>
    <row r="736" spans="3:8" x14ac:dyDescent="0.3">
      <c r="C736" s="231"/>
      <c r="D736" s="244"/>
      <c r="H736" s="192"/>
    </row>
    <row r="737" spans="3:8" x14ac:dyDescent="0.3">
      <c r="C737" s="231"/>
      <c r="D737" s="244"/>
      <c r="H737" s="192"/>
    </row>
    <row r="738" spans="3:8" x14ac:dyDescent="0.3">
      <c r="C738" s="231"/>
      <c r="D738" s="244"/>
      <c r="H738" s="192"/>
    </row>
    <row r="739" spans="3:8" x14ac:dyDescent="0.3">
      <c r="C739" s="231"/>
      <c r="D739" s="244"/>
      <c r="H739" s="192"/>
    </row>
    <row r="740" spans="3:8" x14ac:dyDescent="0.3">
      <c r="C740" s="231"/>
      <c r="D740" s="244"/>
      <c r="H740" s="192"/>
    </row>
    <row r="741" spans="3:8" x14ac:dyDescent="0.3">
      <c r="C741" s="231"/>
      <c r="D741" s="244"/>
      <c r="H741" s="192"/>
    </row>
    <row r="742" spans="3:8" x14ac:dyDescent="0.3">
      <c r="C742" s="231"/>
      <c r="D742" s="244"/>
      <c r="H742" s="192"/>
    </row>
    <row r="743" spans="3:8" x14ac:dyDescent="0.3">
      <c r="C743" s="231"/>
      <c r="D743" s="244"/>
      <c r="H743" s="192"/>
    </row>
    <row r="744" spans="3:8" x14ac:dyDescent="0.3">
      <c r="C744" s="231"/>
      <c r="D744" s="244"/>
      <c r="H744" s="192"/>
    </row>
    <row r="745" spans="3:8" x14ac:dyDescent="0.3">
      <c r="C745" s="231"/>
      <c r="D745" s="244"/>
      <c r="H745" s="192"/>
    </row>
    <row r="746" spans="3:8" x14ac:dyDescent="0.3">
      <c r="C746" s="231"/>
      <c r="D746" s="244"/>
      <c r="H746" s="192"/>
    </row>
    <row r="747" spans="3:8" x14ac:dyDescent="0.3">
      <c r="C747" s="231"/>
      <c r="D747" s="244"/>
      <c r="H747" s="192"/>
    </row>
    <row r="748" spans="3:8" x14ac:dyDescent="0.3">
      <c r="C748" s="231"/>
      <c r="D748" s="244"/>
      <c r="H748" s="192"/>
    </row>
    <row r="749" spans="3:8" x14ac:dyDescent="0.3">
      <c r="C749" s="231"/>
      <c r="D749" s="244"/>
      <c r="H749" s="192"/>
    </row>
    <row r="750" spans="3:8" x14ac:dyDescent="0.3">
      <c r="C750" s="231"/>
      <c r="D750" s="244"/>
      <c r="H750" s="192"/>
    </row>
    <row r="751" spans="3:8" x14ac:dyDescent="0.3">
      <c r="C751" s="231"/>
      <c r="D751" s="244"/>
      <c r="H751" s="192"/>
    </row>
    <row r="752" spans="3:8" x14ac:dyDescent="0.3">
      <c r="C752" s="231"/>
      <c r="D752" s="244"/>
      <c r="H752" s="192"/>
    </row>
    <row r="753" spans="3:8" x14ac:dyDescent="0.3">
      <c r="C753" s="231"/>
      <c r="D753" s="244"/>
      <c r="H753" s="192"/>
    </row>
    <row r="754" spans="3:8" x14ac:dyDescent="0.3">
      <c r="C754" s="231"/>
      <c r="D754" s="244"/>
      <c r="H754" s="192"/>
    </row>
    <row r="755" spans="3:8" x14ac:dyDescent="0.3">
      <c r="C755" s="231"/>
      <c r="D755" s="244"/>
      <c r="H755" s="192"/>
    </row>
    <row r="756" spans="3:8" x14ac:dyDescent="0.3">
      <c r="C756" s="231"/>
      <c r="D756" s="244"/>
      <c r="H756" s="192"/>
    </row>
    <row r="757" spans="3:8" x14ac:dyDescent="0.3">
      <c r="C757" s="231"/>
      <c r="D757" s="244"/>
      <c r="H757" s="192"/>
    </row>
    <row r="758" spans="3:8" x14ac:dyDescent="0.3">
      <c r="C758" s="231"/>
      <c r="D758" s="244"/>
      <c r="H758" s="192"/>
    </row>
    <row r="759" spans="3:8" x14ac:dyDescent="0.3">
      <c r="C759" s="231"/>
      <c r="D759" s="244"/>
      <c r="H759" s="192"/>
    </row>
    <row r="760" spans="3:8" x14ac:dyDescent="0.3">
      <c r="C760" s="231"/>
      <c r="D760" s="244"/>
      <c r="H760" s="192"/>
    </row>
    <row r="761" spans="3:8" x14ac:dyDescent="0.3">
      <c r="C761" s="231"/>
      <c r="D761" s="244"/>
      <c r="H761" s="192"/>
    </row>
    <row r="762" spans="3:8" x14ac:dyDescent="0.3">
      <c r="C762" s="231"/>
      <c r="D762" s="244"/>
      <c r="H762" s="192"/>
    </row>
    <row r="763" spans="3:8" x14ac:dyDescent="0.3">
      <c r="C763" s="231"/>
      <c r="D763" s="244"/>
      <c r="H763" s="192"/>
    </row>
    <row r="764" spans="3:8" x14ac:dyDescent="0.3">
      <c r="C764" s="231"/>
      <c r="D764" s="244"/>
      <c r="H764" s="192"/>
    </row>
    <row r="765" spans="3:8" x14ac:dyDescent="0.3">
      <c r="C765" s="231"/>
      <c r="D765" s="244"/>
      <c r="H765" s="192"/>
    </row>
    <row r="766" spans="3:8" x14ac:dyDescent="0.3">
      <c r="C766" s="231"/>
      <c r="D766" s="244"/>
      <c r="H766" s="192"/>
    </row>
    <row r="767" spans="3:8" x14ac:dyDescent="0.3">
      <c r="C767" s="231"/>
      <c r="D767" s="244"/>
      <c r="H767" s="192"/>
    </row>
    <row r="768" spans="3:8" x14ac:dyDescent="0.3">
      <c r="C768" s="231"/>
      <c r="D768" s="244"/>
      <c r="H768" s="192"/>
    </row>
    <row r="769" spans="3:8" x14ac:dyDescent="0.3">
      <c r="C769" s="231"/>
      <c r="D769" s="244"/>
      <c r="H769" s="192"/>
    </row>
    <row r="770" spans="3:8" x14ac:dyDescent="0.3">
      <c r="C770" s="231"/>
      <c r="D770" s="244"/>
      <c r="H770" s="192"/>
    </row>
    <row r="771" spans="3:8" x14ac:dyDescent="0.3">
      <c r="C771" s="231"/>
      <c r="D771" s="244"/>
      <c r="H771" s="192"/>
    </row>
    <row r="772" spans="3:8" x14ac:dyDescent="0.3">
      <c r="C772" s="231"/>
      <c r="D772" s="244"/>
      <c r="H772" s="192"/>
    </row>
    <row r="773" spans="3:8" x14ac:dyDescent="0.3">
      <c r="C773" s="231"/>
      <c r="D773" s="244"/>
      <c r="H773" s="192"/>
    </row>
    <row r="774" spans="3:8" x14ac:dyDescent="0.3">
      <c r="C774" s="231"/>
      <c r="D774" s="244"/>
      <c r="H774" s="192"/>
    </row>
    <row r="775" spans="3:8" x14ac:dyDescent="0.3">
      <c r="C775" s="231"/>
      <c r="D775" s="244"/>
      <c r="H775" s="192"/>
    </row>
    <row r="776" spans="3:8" x14ac:dyDescent="0.3">
      <c r="C776" s="231"/>
      <c r="D776" s="244"/>
      <c r="H776" s="192"/>
    </row>
    <row r="777" spans="3:8" x14ac:dyDescent="0.3">
      <c r="C777" s="231"/>
      <c r="D777" s="244"/>
      <c r="H777" s="192"/>
    </row>
    <row r="778" spans="3:8" x14ac:dyDescent="0.3">
      <c r="C778" s="231"/>
      <c r="D778" s="244"/>
      <c r="H778" s="192"/>
    </row>
    <row r="779" spans="3:8" x14ac:dyDescent="0.3">
      <c r="C779" s="231"/>
      <c r="D779" s="244"/>
      <c r="H779" s="192"/>
    </row>
    <row r="780" spans="3:8" x14ac:dyDescent="0.3">
      <c r="C780" s="231"/>
      <c r="D780" s="244"/>
      <c r="H780" s="192"/>
    </row>
    <row r="781" spans="3:8" x14ac:dyDescent="0.3">
      <c r="C781" s="231"/>
      <c r="D781" s="244"/>
      <c r="H781" s="192"/>
    </row>
    <row r="782" spans="3:8" x14ac:dyDescent="0.3">
      <c r="C782" s="231"/>
      <c r="D782" s="244"/>
      <c r="H782" s="192"/>
    </row>
    <row r="783" spans="3:8" x14ac:dyDescent="0.3">
      <c r="C783" s="231"/>
      <c r="D783" s="244"/>
      <c r="H783" s="192"/>
    </row>
    <row r="784" spans="3:8" x14ac:dyDescent="0.3">
      <c r="C784" s="231"/>
      <c r="D784" s="244"/>
      <c r="H784" s="192"/>
    </row>
    <row r="785" spans="3:8" x14ac:dyDescent="0.3">
      <c r="C785" s="231"/>
      <c r="D785" s="244"/>
      <c r="H785" s="192"/>
    </row>
    <row r="786" spans="3:8" x14ac:dyDescent="0.3">
      <c r="C786" s="231"/>
      <c r="D786" s="244"/>
      <c r="H786" s="192"/>
    </row>
    <row r="787" spans="3:8" x14ac:dyDescent="0.3">
      <c r="C787" s="231"/>
      <c r="D787" s="244"/>
      <c r="H787" s="192"/>
    </row>
    <row r="788" spans="3:8" x14ac:dyDescent="0.3">
      <c r="C788" s="231"/>
      <c r="D788" s="244"/>
      <c r="H788" s="192"/>
    </row>
    <row r="789" spans="3:8" x14ac:dyDescent="0.3">
      <c r="C789" s="231"/>
      <c r="D789" s="244"/>
      <c r="H789" s="192"/>
    </row>
    <row r="790" spans="3:8" x14ac:dyDescent="0.3">
      <c r="C790" s="231"/>
      <c r="D790" s="244"/>
      <c r="H790" s="192"/>
    </row>
    <row r="791" spans="3:8" x14ac:dyDescent="0.3">
      <c r="C791" s="231"/>
      <c r="D791" s="244"/>
      <c r="H791" s="192"/>
    </row>
    <row r="792" spans="3:8" x14ac:dyDescent="0.3">
      <c r="C792" s="231"/>
      <c r="D792" s="244"/>
      <c r="H792" s="192"/>
    </row>
    <row r="793" spans="3:8" x14ac:dyDescent="0.3">
      <c r="C793" s="231"/>
      <c r="D793" s="244"/>
      <c r="H793" s="192"/>
    </row>
    <row r="794" spans="3:8" x14ac:dyDescent="0.3">
      <c r="C794" s="231"/>
      <c r="D794" s="244"/>
      <c r="H794" s="192"/>
    </row>
    <row r="795" spans="3:8" x14ac:dyDescent="0.3">
      <c r="C795" s="231"/>
      <c r="D795" s="244"/>
      <c r="H795" s="192"/>
    </row>
    <row r="796" spans="3:8" x14ac:dyDescent="0.3">
      <c r="C796" s="231"/>
      <c r="D796" s="244"/>
      <c r="H796" s="192"/>
    </row>
    <row r="797" spans="3:8" x14ac:dyDescent="0.3">
      <c r="C797" s="231"/>
      <c r="D797" s="244"/>
      <c r="H797" s="192"/>
    </row>
    <row r="798" spans="3:8" x14ac:dyDescent="0.3">
      <c r="C798" s="231"/>
      <c r="D798" s="244"/>
      <c r="H798" s="192"/>
    </row>
    <row r="799" spans="3:8" x14ac:dyDescent="0.3">
      <c r="C799" s="231"/>
      <c r="D799" s="244"/>
      <c r="H799" s="192"/>
    </row>
    <row r="800" spans="3:8" x14ac:dyDescent="0.3">
      <c r="C800" s="231"/>
      <c r="D800" s="244"/>
      <c r="H800" s="192"/>
    </row>
    <row r="801" spans="3:8" x14ac:dyDescent="0.3">
      <c r="C801" s="231"/>
      <c r="D801" s="244"/>
      <c r="H801" s="192"/>
    </row>
    <row r="802" spans="3:8" x14ac:dyDescent="0.3">
      <c r="C802" s="231"/>
      <c r="D802" s="244"/>
      <c r="H802" s="192"/>
    </row>
    <row r="803" spans="3:8" x14ac:dyDescent="0.3">
      <c r="C803" s="231"/>
      <c r="D803" s="244"/>
      <c r="H803" s="192"/>
    </row>
    <row r="804" spans="3:8" x14ac:dyDescent="0.3">
      <c r="C804" s="231"/>
      <c r="D804" s="244"/>
      <c r="H804" s="192"/>
    </row>
    <row r="805" spans="3:8" x14ac:dyDescent="0.3">
      <c r="C805" s="231"/>
      <c r="D805" s="244"/>
      <c r="H805" s="192"/>
    </row>
    <row r="806" spans="3:8" x14ac:dyDescent="0.3">
      <c r="C806" s="231"/>
      <c r="D806" s="244"/>
      <c r="H806" s="192"/>
    </row>
    <row r="807" spans="3:8" x14ac:dyDescent="0.3">
      <c r="C807" s="231"/>
      <c r="D807" s="244"/>
      <c r="H807" s="192"/>
    </row>
    <row r="808" spans="3:8" x14ac:dyDescent="0.3">
      <c r="C808" s="231"/>
      <c r="D808" s="244"/>
      <c r="H808" s="192"/>
    </row>
    <row r="809" spans="3:8" x14ac:dyDescent="0.3">
      <c r="C809" s="231"/>
      <c r="D809" s="244"/>
      <c r="H809" s="192"/>
    </row>
    <row r="810" spans="3:8" x14ac:dyDescent="0.3">
      <c r="C810" s="231"/>
      <c r="D810" s="244"/>
      <c r="H810" s="192"/>
    </row>
    <row r="811" spans="3:8" x14ac:dyDescent="0.3">
      <c r="C811" s="231"/>
      <c r="D811" s="244"/>
      <c r="H811" s="192"/>
    </row>
    <row r="812" spans="3:8" x14ac:dyDescent="0.3">
      <c r="C812" s="231"/>
      <c r="D812" s="244"/>
      <c r="H812" s="192"/>
    </row>
    <row r="813" spans="3:8" x14ac:dyDescent="0.3">
      <c r="C813" s="231"/>
      <c r="D813" s="244"/>
      <c r="H813" s="192"/>
    </row>
    <row r="814" spans="3:8" x14ac:dyDescent="0.3">
      <c r="C814" s="231"/>
      <c r="D814" s="244"/>
      <c r="H814" s="192"/>
    </row>
    <row r="815" spans="3:8" x14ac:dyDescent="0.3">
      <c r="C815" s="231"/>
      <c r="D815" s="244"/>
      <c r="H815" s="192"/>
    </row>
    <row r="816" spans="3:8" x14ac:dyDescent="0.3">
      <c r="C816" s="231"/>
      <c r="D816" s="244"/>
      <c r="H816" s="192"/>
    </row>
    <row r="817" spans="3:8" x14ac:dyDescent="0.3">
      <c r="C817" s="231"/>
      <c r="D817" s="244"/>
      <c r="H817" s="192"/>
    </row>
    <row r="818" spans="3:8" x14ac:dyDescent="0.3">
      <c r="C818" s="231"/>
      <c r="D818" s="244"/>
      <c r="H818" s="192"/>
    </row>
    <row r="819" spans="3:8" x14ac:dyDescent="0.3">
      <c r="C819" s="231"/>
      <c r="D819" s="244"/>
      <c r="H819" s="192"/>
    </row>
    <row r="820" spans="3:8" x14ac:dyDescent="0.3">
      <c r="C820" s="231"/>
      <c r="D820" s="244"/>
      <c r="H820" s="192"/>
    </row>
    <row r="821" spans="3:8" x14ac:dyDescent="0.3">
      <c r="C821" s="231"/>
      <c r="D821" s="244"/>
      <c r="H821" s="192"/>
    </row>
    <row r="822" spans="3:8" x14ac:dyDescent="0.3">
      <c r="C822" s="231"/>
      <c r="D822" s="244"/>
      <c r="H822" s="192"/>
    </row>
    <row r="823" spans="3:8" x14ac:dyDescent="0.3">
      <c r="C823" s="231"/>
      <c r="D823" s="244"/>
      <c r="H823" s="192"/>
    </row>
    <row r="824" spans="3:8" x14ac:dyDescent="0.3">
      <c r="C824" s="231"/>
      <c r="D824" s="244"/>
      <c r="H824" s="192"/>
    </row>
    <row r="825" spans="3:8" x14ac:dyDescent="0.3">
      <c r="C825" s="231"/>
      <c r="D825" s="244"/>
      <c r="H825" s="192"/>
    </row>
    <row r="826" spans="3:8" x14ac:dyDescent="0.3">
      <c r="C826" s="231"/>
      <c r="D826" s="244"/>
      <c r="H826" s="192"/>
    </row>
    <row r="827" spans="3:8" x14ac:dyDescent="0.3">
      <c r="C827" s="231"/>
      <c r="D827" s="244"/>
      <c r="H827" s="192"/>
    </row>
    <row r="828" spans="3:8" x14ac:dyDescent="0.3">
      <c r="C828" s="231"/>
      <c r="D828" s="244"/>
      <c r="H828" s="192"/>
    </row>
    <row r="829" spans="3:8" x14ac:dyDescent="0.3">
      <c r="C829" s="231"/>
      <c r="D829" s="244"/>
      <c r="H829" s="192"/>
    </row>
    <row r="830" spans="3:8" x14ac:dyDescent="0.3">
      <c r="C830" s="231"/>
      <c r="D830" s="244"/>
      <c r="H830" s="192"/>
    </row>
    <row r="831" spans="3:8" x14ac:dyDescent="0.3">
      <c r="C831" s="231"/>
      <c r="D831" s="244"/>
      <c r="H831" s="192"/>
    </row>
    <row r="832" spans="3:8" x14ac:dyDescent="0.3">
      <c r="C832" s="231"/>
      <c r="D832" s="244"/>
      <c r="H832" s="192"/>
    </row>
    <row r="833" spans="3:8" x14ac:dyDescent="0.3">
      <c r="C833" s="231"/>
      <c r="D833" s="244"/>
      <c r="H833" s="192"/>
    </row>
    <row r="834" spans="3:8" x14ac:dyDescent="0.3">
      <c r="C834" s="231"/>
      <c r="D834" s="244"/>
      <c r="H834" s="192"/>
    </row>
    <row r="835" spans="3:8" x14ac:dyDescent="0.3">
      <c r="C835" s="231"/>
      <c r="D835" s="244"/>
      <c r="H835" s="192"/>
    </row>
    <row r="836" spans="3:8" x14ac:dyDescent="0.3">
      <c r="C836" s="231"/>
      <c r="D836" s="244"/>
      <c r="H836" s="192"/>
    </row>
    <row r="837" spans="3:8" x14ac:dyDescent="0.3">
      <c r="C837" s="231"/>
      <c r="D837" s="244"/>
      <c r="H837" s="192"/>
    </row>
    <row r="838" spans="3:8" x14ac:dyDescent="0.3">
      <c r="C838" s="231"/>
      <c r="D838" s="244"/>
      <c r="H838" s="192"/>
    </row>
    <row r="839" spans="3:8" x14ac:dyDescent="0.3">
      <c r="C839" s="231"/>
      <c r="D839" s="244"/>
      <c r="H839" s="192"/>
    </row>
    <row r="840" spans="3:8" x14ac:dyDescent="0.3">
      <c r="C840" s="231"/>
      <c r="D840" s="244"/>
      <c r="H840" s="192"/>
    </row>
    <row r="841" spans="3:8" x14ac:dyDescent="0.3">
      <c r="C841" s="231"/>
      <c r="D841" s="244"/>
      <c r="H841" s="192"/>
    </row>
    <row r="842" spans="3:8" x14ac:dyDescent="0.3">
      <c r="C842" s="231"/>
      <c r="D842" s="244"/>
      <c r="H842" s="192"/>
    </row>
    <row r="843" spans="3:8" x14ac:dyDescent="0.3">
      <c r="C843" s="231"/>
      <c r="D843" s="244"/>
      <c r="H843" s="192"/>
    </row>
    <row r="844" spans="3:8" x14ac:dyDescent="0.3">
      <c r="C844" s="231"/>
      <c r="D844" s="244"/>
      <c r="H844" s="192"/>
    </row>
    <row r="845" spans="3:8" x14ac:dyDescent="0.3">
      <c r="C845" s="231"/>
      <c r="D845" s="244"/>
      <c r="H845" s="192"/>
    </row>
    <row r="846" spans="3:8" x14ac:dyDescent="0.3">
      <c r="C846" s="231"/>
      <c r="D846" s="244"/>
      <c r="H846" s="192"/>
    </row>
    <row r="847" spans="3:8" x14ac:dyDescent="0.3">
      <c r="C847" s="231"/>
      <c r="D847" s="244"/>
      <c r="H847" s="192"/>
    </row>
    <row r="848" spans="3:8" x14ac:dyDescent="0.3">
      <c r="C848" s="231"/>
      <c r="D848" s="244"/>
      <c r="H848" s="192"/>
    </row>
    <row r="849" spans="3:8" x14ac:dyDescent="0.3">
      <c r="C849" s="231"/>
      <c r="D849" s="244"/>
      <c r="H849" s="192"/>
    </row>
    <row r="850" spans="3:8" x14ac:dyDescent="0.3">
      <c r="C850" s="231"/>
      <c r="D850" s="244"/>
      <c r="H850" s="192"/>
    </row>
    <row r="851" spans="3:8" x14ac:dyDescent="0.3">
      <c r="C851" s="231"/>
      <c r="D851" s="244"/>
      <c r="H851" s="192"/>
    </row>
    <row r="852" spans="3:8" x14ac:dyDescent="0.3">
      <c r="C852" s="231"/>
      <c r="D852" s="244"/>
      <c r="H852" s="192"/>
    </row>
    <row r="853" spans="3:8" x14ac:dyDescent="0.3">
      <c r="C853" s="231"/>
      <c r="D853" s="244"/>
      <c r="H853" s="192"/>
    </row>
    <row r="854" spans="3:8" x14ac:dyDescent="0.3">
      <c r="C854" s="231"/>
      <c r="D854" s="244"/>
      <c r="H854" s="192"/>
    </row>
    <row r="855" spans="3:8" x14ac:dyDescent="0.3">
      <c r="C855" s="231"/>
      <c r="D855" s="244"/>
      <c r="H855" s="192"/>
    </row>
    <row r="856" spans="3:8" x14ac:dyDescent="0.3">
      <c r="C856" s="231"/>
      <c r="D856" s="244"/>
      <c r="H856" s="192"/>
    </row>
    <row r="857" spans="3:8" x14ac:dyDescent="0.3">
      <c r="C857" s="231"/>
      <c r="D857" s="244"/>
      <c r="H857" s="192"/>
    </row>
    <row r="858" spans="3:8" x14ac:dyDescent="0.3">
      <c r="C858" s="231"/>
      <c r="D858" s="244"/>
      <c r="H858" s="192"/>
    </row>
    <row r="859" spans="3:8" x14ac:dyDescent="0.3">
      <c r="C859" s="231"/>
      <c r="D859" s="244"/>
      <c r="H859" s="192"/>
    </row>
    <row r="860" spans="3:8" x14ac:dyDescent="0.3">
      <c r="C860" s="231"/>
      <c r="D860" s="244"/>
      <c r="H860" s="192"/>
    </row>
    <row r="861" spans="3:8" x14ac:dyDescent="0.3">
      <c r="C861" s="231"/>
      <c r="D861" s="244"/>
      <c r="H861" s="192"/>
    </row>
    <row r="862" spans="3:8" x14ac:dyDescent="0.3">
      <c r="C862" s="231"/>
      <c r="D862" s="244"/>
      <c r="H862" s="192"/>
    </row>
    <row r="863" spans="3:8" x14ac:dyDescent="0.3">
      <c r="C863" s="231"/>
      <c r="D863" s="244"/>
      <c r="H863" s="192"/>
    </row>
    <row r="864" spans="3:8" x14ac:dyDescent="0.3">
      <c r="C864" s="231"/>
      <c r="D864" s="244"/>
      <c r="H864" s="192"/>
    </row>
    <row r="865" spans="3:8" x14ac:dyDescent="0.3">
      <c r="C865" s="231"/>
      <c r="D865" s="244"/>
      <c r="H865" s="192"/>
    </row>
    <row r="866" spans="3:8" x14ac:dyDescent="0.3">
      <c r="C866" s="231"/>
      <c r="D866" s="244"/>
      <c r="H866" s="192"/>
    </row>
    <row r="867" spans="3:8" x14ac:dyDescent="0.3">
      <c r="C867" s="231"/>
      <c r="D867" s="244"/>
      <c r="H867" s="192"/>
    </row>
    <row r="868" spans="3:8" x14ac:dyDescent="0.3">
      <c r="C868" s="231"/>
      <c r="D868" s="244"/>
      <c r="H868" s="192"/>
    </row>
    <row r="869" spans="3:8" x14ac:dyDescent="0.3">
      <c r="C869" s="231"/>
      <c r="D869" s="244"/>
      <c r="H869" s="192"/>
    </row>
    <row r="870" spans="3:8" x14ac:dyDescent="0.3">
      <c r="C870" s="231"/>
      <c r="D870" s="244"/>
      <c r="H870" s="192"/>
    </row>
    <row r="871" spans="3:8" x14ac:dyDescent="0.3">
      <c r="C871" s="231"/>
      <c r="D871" s="244"/>
      <c r="H871" s="192"/>
    </row>
    <row r="872" spans="3:8" x14ac:dyDescent="0.3">
      <c r="C872" s="231"/>
      <c r="D872" s="244"/>
      <c r="H872" s="192"/>
    </row>
    <row r="873" spans="3:8" x14ac:dyDescent="0.3">
      <c r="C873" s="231"/>
      <c r="D873" s="244"/>
      <c r="H873" s="192"/>
    </row>
    <row r="874" spans="3:8" x14ac:dyDescent="0.3">
      <c r="C874" s="231"/>
      <c r="D874" s="244"/>
      <c r="H874" s="192"/>
    </row>
    <row r="875" spans="3:8" x14ac:dyDescent="0.3">
      <c r="C875" s="231"/>
      <c r="D875" s="244"/>
      <c r="H875" s="192"/>
    </row>
    <row r="876" spans="3:8" x14ac:dyDescent="0.3">
      <c r="C876" s="231"/>
      <c r="D876" s="244"/>
      <c r="H876" s="192"/>
    </row>
    <row r="877" spans="3:8" x14ac:dyDescent="0.3">
      <c r="C877" s="231"/>
      <c r="D877" s="244"/>
      <c r="H877" s="192"/>
    </row>
    <row r="878" spans="3:8" x14ac:dyDescent="0.3">
      <c r="C878" s="231"/>
      <c r="D878" s="244"/>
      <c r="H878" s="192"/>
    </row>
    <row r="879" spans="3:8" x14ac:dyDescent="0.3">
      <c r="C879" s="231"/>
      <c r="D879" s="244"/>
      <c r="H879" s="192"/>
    </row>
    <row r="880" spans="3:8" x14ac:dyDescent="0.3">
      <c r="C880" s="231"/>
      <c r="D880" s="244"/>
      <c r="H880" s="192"/>
    </row>
    <row r="881" spans="3:8" x14ac:dyDescent="0.3">
      <c r="C881" s="231"/>
      <c r="D881" s="244"/>
      <c r="H881" s="192"/>
    </row>
    <row r="882" spans="3:8" x14ac:dyDescent="0.3">
      <c r="C882" s="231"/>
      <c r="D882" s="244"/>
      <c r="H882" s="192"/>
    </row>
    <row r="883" spans="3:8" x14ac:dyDescent="0.3">
      <c r="C883" s="231"/>
      <c r="D883" s="244"/>
      <c r="H883" s="192"/>
    </row>
    <row r="884" spans="3:8" x14ac:dyDescent="0.3">
      <c r="C884" s="231"/>
      <c r="D884" s="244"/>
      <c r="H884" s="192"/>
    </row>
    <row r="885" spans="3:8" x14ac:dyDescent="0.3">
      <c r="C885" s="231"/>
      <c r="D885" s="244"/>
      <c r="H885" s="192"/>
    </row>
    <row r="886" spans="3:8" x14ac:dyDescent="0.3">
      <c r="C886" s="231"/>
      <c r="D886" s="244"/>
      <c r="H886" s="192"/>
    </row>
    <row r="887" spans="3:8" x14ac:dyDescent="0.3">
      <c r="C887" s="231"/>
      <c r="D887" s="244"/>
      <c r="H887" s="192"/>
    </row>
    <row r="888" spans="3:8" x14ac:dyDescent="0.3">
      <c r="C888" s="231"/>
      <c r="D888" s="244"/>
      <c r="H888" s="192"/>
    </row>
    <row r="889" spans="3:8" x14ac:dyDescent="0.3">
      <c r="C889" s="231"/>
      <c r="D889" s="244"/>
      <c r="H889" s="192"/>
    </row>
    <row r="890" spans="3:8" x14ac:dyDescent="0.3">
      <c r="C890" s="231"/>
      <c r="D890" s="244"/>
      <c r="H890" s="192"/>
    </row>
    <row r="891" spans="3:8" x14ac:dyDescent="0.3">
      <c r="C891" s="231"/>
      <c r="D891" s="244"/>
      <c r="H891" s="192"/>
    </row>
    <row r="892" spans="3:8" x14ac:dyDescent="0.3">
      <c r="C892" s="231"/>
      <c r="D892" s="244"/>
      <c r="H892" s="192"/>
    </row>
    <row r="893" spans="3:8" x14ac:dyDescent="0.3">
      <c r="C893" s="231"/>
      <c r="D893" s="244"/>
      <c r="H893" s="192"/>
    </row>
    <row r="894" spans="3:8" x14ac:dyDescent="0.3">
      <c r="C894" s="231"/>
      <c r="D894" s="244"/>
      <c r="H894" s="192"/>
    </row>
    <row r="895" spans="3:8" x14ac:dyDescent="0.3">
      <c r="C895" s="231"/>
      <c r="D895" s="244"/>
      <c r="H895" s="192"/>
    </row>
    <row r="896" spans="3:8" x14ac:dyDescent="0.3">
      <c r="C896" s="231"/>
      <c r="D896" s="244"/>
      <c r="H896" s="192"/>
    </row>
    <row r="897" spans="3:8" x14ac:dyDescent="0.3">
      <c r="C897" s="231"/>
      <c r="D897" s="244"/>
      <c r="H897" s="192"/>
    </row>
    <row r="898" spans="3:8" x14ac:dyDescent="0.3">
      <c r="C898" s="231"/>
      <c r="D898" s="244"/>
      <c r="H898" s="192"/>
    </row>
    <row r="899" spans="3:8" x14ac:dyDescent="0.3">
      <c r="C899" s="231"/>
      <c r="D899" s="244"/>
      <c r="H899" s="192"/>
    </row>
    <row r="900" spans="3:8" x14ac:dyDescent="0.3">
      <c r="C900" s="231"/>
      <c r="D900" s="244"/>
      <c r="H900" s="192"/>
    </row>
    <row r="901" spans="3:8" x14ac:dyDescent="0.3">
      <c r="C901" s="231"/>
      <c r="D901" s="244"/>
      <c r="H901" s="192"/>
    </row>
    <row r="902" spans="3:8" x14ac:dyDescent="0.3">
      <c r="C902" s="231"/>
      <c r="D902" s="244"/>
      <c r="H902" s="192"/>
    </row>
    <row r="903" spans="3:8" x14ac:dyDescent="0.3">
      <c r="C903" s="231"/>
      <c r="D903" s="244"/>
      <c r="H903" s="192"/>
    </row>
    <row r="904" spans="3:8" x14ac:dyDescent="0.3">
      <c r="C904" s="231"/>
      <c r="D904" s="244"/>
      <c r="H904" s="192"/>
    </row>
    <row r="905" spans="3:8" x14ac:dyDescent="0.3">
      <c r="C905" s="231"/>
      <c r="D905" s="244"/>
      <c r="H905" s="192"/>
    </row>
    <row r="906" spans="3:8" x14ac:dyDescent="0.3">
      <c r="C906" s="231"/>
      <c r="D906" s="244"/>
      <c r="H906" s="192"/>
    </row>
    <row r="907" spans="3:8" x14ac:dyDescent="0.3">
      <c r="C907" s="231"/>
      <c r="D907" s="244"/>
      <c r="H907" s="192"/>
    </row>
    <row r="908" spans="3:8" x14ac:dyDescent="0.3">
      <c r="C908" s="231"/>
      <c r="D908" s="244"/>
      <c r="H908" s="192"/>
    </row>
    <row r="909" spans="3:8" x14ac:dyDescent="0.3">
      <c r="C909" s="231"/>
      <c r="D909" s="244"/>
      <c r="H909" s="192"/>
    </row>
    <row r="910" spans="3:8" x14ac:dyDescent="0.3">
      <c r="C910" s="231"/>
      <c r="D910" s="244"/>
      <c r="H910" s="192"/>
    </row>
    <row r="911" spans="3:8" x14ac:dyDescent="0.3">
      <c r="C911" s="231"/>
      <c r="D911" s="244"/>
      <c r="H911" s="192"/>
    </row>
    <row r="912" spans="3:8" x14ac:dyDescent="0.3">
      <c r="C912" s="231"/>
      <c r="D912" s="244"/>
      <c r="H912" s="192"/>
    </row>
    <row r="913" spans="3:8" x14ac:dyDescent="0.3">
      <c r="C913" s="231"/>
      <c r="D913" s="244"/>
      <c r="H913" s="192"/>
    </row>
    <row r="914" spans="3:8" x14ac:dyDescent="0.3">
      <c r="C914" s="231"/>
      <c r="D914" s="244"/>
      <c r="H914" s="192"/>
    </row>
    <row r="915" spans="3:8" x14ac:dyDescent="0.3">
      <c r="C915" s="231"/>
      <c r="D915" s="244"/>
      <c r="H915" s="192"/>
    </row>
    <row r="916" spans="3:8" x14ac:dyDescent="0.3">
      <c r="C916" s="231"/>
      <c r="D916" s="244"/>
      <c r="H916" s="192"/>
    </row>
    <row r="917" spans="3:8" x14ac:dyDescent="0.3">
      <c r="C917" s="231"/>
      <c r="D917" s="244"/>
      <c r="H917" s="192"/>
    </row>
    <row r="918" spans="3:8" x14ac:dyDescent="0.3">
      <c r="C918" s="231"/>
      <c r="D918" s="244"/>
      <c r="H918" s="192"/>
    </row>
    <row r="919" spans="3:8" x14ac:dyDescent="0.3">
      <c r="C919" s="231"/>
      <c r="D919" s="244"/>
      <c r="H919" s="192"/>
    </row>
    <row r="920" spans="3:8" x14ac:dyDescent="0.3">
      <c r="C920" s="231"/>
      <c r="D920" s="244"/>
      <c r="H920" s="192"/>
    </row>
    <row r="921" spans="3:8" x14ac:dyDescent="0.3">
      <c r="C921" s="231"/>
      <c r="D921" s="244"/>
      <c r="H921" s="192"/>
    </row>
    <row r="922" spans="3:8" x14ac:dyDescent="0.3">
      <c r="C922" s="231"/>
      <c r="D922" s="244"/>
      <c r="H922" s="192"/>
    </row>
    <row r="923" spans="3:8" x14ac:dyDescent="0.3">
      <c r="C923" s="231"/>
      <c r="D923" s="244"/>
      <c r="H923" s="192"/>
    </row>
    <row r="924" spans="3:8" x14ac:dyDescent="0.3">
      <c r="C924" s="231"/>
      <c r="D924" s="244"/>
      <c r="H924" s="192"/>
    </row>
    <row r="925" spans="3:8" x14ac:dyDescent="0.3">
      <c r="C925" s="231"/>
      <c r="D925" s="244"/>
      <c r="H925" s="192"/>
    </row>
    <row r="926" spans="3:8" x14ac:dyDescent="0.3">
      <c r="C926" s="231"/>
      <c r="D926" s="244"/>
      <c r="H926" s="192"/>
    </row>
    <row r="927" spans="3:8" x14ac:dyDescent="0.3">
      <c r="C927" s="231"/>
      <c r="D927" s="244"/>
      <c r="H927" s="192"/>
    </row>
    <row r="928" spans="3:8" x14ac:dyDescent="0.3">
      <c r="C928" s="231"/>
      <c r="D928" s="244"/>
      <c r="H928" s="192"/>
    </row>
    <row r="929" spans="3:8" x14ac:dyDescent="0.3">
      <c r="C929" s="231"/>
      <c r="D929" s="244"/>
      <c r="H929" s="192"/>
    </row>
    <row r="930" spans="3:8" x14ac:dyDescent="0.3">
      <c r="C930" s="231"/>
      <c r="D930" s="244"/>
      <c r="H930" s="192"/>
    </row>
    <row r="931" spans="3:8" x14ac:dyDescent="0.3">
      <c r="C931" s="231"/>
      <c r="D931" s="244"/>
      <c r="H931" s="192"/>
    </row>
    <row r="932" spans="3:8" x14ac:dyDescent="0.3">
      <c r="C932" s="231"/>
      <c r="D932" s="244"/>
      <c r="H932" s="192"/>
    </row>
    <row r="933" spans="3:8" x14ac:dyDescent="0.3">
      <c r="C933" s="231"/>
      <c r="D933" s="244"/>
      <c r="H933" s="192"/>
    </row>
    <row r="934" spans="3:8" x14ac:dyDescent="0.3">
      <c r="C934" s="231"/>
      <c r="D934" s="244"/>
      <c r="H934" s="192"/>
    </row>
    <row r="935" spans="3:8" x14ac:dyDescent="0.3">
      <c r="C935" s="231"/>
      <c r="D935" s="244"/>
      <c r="H935" s="192"/>
    </row>
    <row r="936" spans="3:8" x14ac:dyDescent="0.3">
      <c r="C936" s="231"/>
      <c r="D936" s="244"/>
      <c r="H936" s="192"/>
    </row>
    <row r="937" spans="3:8" x14ac:dyDescent="0.3">
      <c r="C937" s="231"/>
      <c r="D937" s="244"/>
      <c r="H937" s="192"/>
    </row>
    <row r="938" spans="3:8" x14ac:dyDescent="0.3">
      <c r="C938" s="231"/>
      <c r="D938" s="244"/>
      <c r="H938" s="192"/>
    </row>
    <row r="939" spans="3:8" x14ac:dyDescent="0.3">
      <c r="C939" s="231"/>
      <c r="D939" s="244"/>
      <c r="H939" s="192"/>
    </row>
    <row r="940" spans="3:8" x14ac:dyDescent="0.3">
      <c r="C940" s="231"/>
      <c r="D940" s="244"/>
      <c r="H940" s="192"/>
    </row>
    <row r="941" spans="3:8" x14ac:dyDescent="0.3">
      <c r="C941" s="231"/>
      <c r="D941" s="244"/>
      <c r="H941" s="192"/>
    </row>
    <row r="942" spans="3:8" x14ac:dyDescent="0.3">
      <c r="C942" s="231"/>
      <c r="D942" s="244"/>
      <c r="H942" s="192"/>
    </row>
    <row r="943" spans="3:8" x14ac:dyDescent="0.3">
      <c r="C943" s="231"/>
      <c r="D943" s="244"/>
      <c r="H943" s="192"/>
    </row>
    <row r="944" spans="3:8" x14ac:dyDescent="0.3">
      <c r="C944" s="231"/>
      <c r="D944" s="244"/>
      <c r="H944" s="192"/>
    </row>
    <row r="945" spans="3:8" x14ac:dyDescent="0.3">
      <c r="C945" s="231"/>
      <c r="D945" s="244"/>
      <c r="H945" s="192"/>
    </row>
    <row r="946" spans="3:8" x14ac:dyDescent="0.3">
      <c r="C946" s="231"/>
      <c r="D946" s="244"/>
      <c r="H946" s="192"/>
    </row>
    <row r="947" spans="3:8" x14ac:dyDescent="0.3">
      <c r="C947" s="231"/>
      <c r="D947" s="244"/>
      <c r="H947" s="192"/>
    </row>
    <row r="948" spans="3:8" x14ac:dyDescent="0.3">
      <c r="C948" s="231"/>
      <c r="D948" s="244"/>
      <c r="H948" s="192"/>
    </row>
    <row r="949" spans="3:8" x14ac:dyDescent="0.3">
      <c r="C949" s="231"/>
      <c r="D949" s="244"/>
      <c r="H949" s="192"/>
    </row>
    <row r="950" spans="3:8" x14ac:dyDescent="0.3">
      <c r="C950" s="231"/>
      <c r="D950" s="244"/>
      <c r="H950" s="192"/>
    </row>
    <row r="951" spans="3:8" x14ac:dyDescent="0.3">
      <c r="C951" s="231"/>
      <c r="D951" s="244"/>
      <c r="H951" s="192"/>
    </row>
    <row r="952" spans="3:8" x14ac:dyDescent="0.3">
      <c r="C952" s="231"/>
      <c r="D952" s="244"/>
      <c r="H952" s="192"/>
    </row>
    <row r="953" spans="3:8" x14ac:dyDescent="0.3">
      <c r="C953" s="231"/>
      <c r="D953" s="244"/>
      <c r="H953" s="192"/>
    </row>
    <row r="954" spans="3:8" x14ac:dyDescent="0.3">
      <c r="C954" s="231"/>
      <c r="D954" s="244"/>
      <c r="H954" s="192"/>
    </row>
    <row r="955" spans="3:8" x14ac:dyDescent="0.3">
      <c r="C955" s="231"/>
      <c r="D955" s="244"/>
      <c r="H955" s="192"/>
    </row>
    <row r="956" spans="3:8" x14ac:dyDescent="0.3">
      <c r="C956" s="231"/>
      <c r="D956" s="244"/>
      <c r="H956" s="192"/>
    </row>
    <row r="957" spans="3:8" x14ac:dyDescent="0.3">
      <c r="C957" s="231"/>
      <c r="D957" s="244"/>
      <c r="H957" s="192"/>
    </row>
    <row r="958" spans="3:8" x14ac:dyDescent="0.3">
      <c r="C958" s="231"/>
      <c r="D958" s="244"/>
      <c r="H958" s="192"/>
    </row>
    <row r="959" spans="3:8" x14ac:dyDescent="0.3">
      <c r="C959" s="231"/>
      <c r="D959" s="244"/>
      <c r="H959" s="192"/>
    </row>
    <row r="960" spans="3:8" x14ac:dyDescent="0.3">
      <c r="C960" s="231"/>
      <c r="D960" s="244"/>
      <c r="H960" s="192"/>
    </row>
    <row r="961" spans="3:8" x14ac:dyDescent="0.3">
      <c r="C961" s="231"/>
      <c r="D961" s="244"/>
      <c r="H961" s="192"/>
    </row>
    <row r="962" spans="3:8" x14ac:dyDescent="0.3">
      <c r="C962" s="231"/>
      <c r="D962" s="244"/>
      <c r="H962" s="192"/>
    </row>
    <row r="963" spans="3:8" x14ac:dyDescent="0.3">
      <c r="C963" s="231"/>
      <c r="D963" s="244"/>
      <c r="H963" s="192"/>
    </row>
    <row r="964" spans="3:8" x14ac:dyDescent="0.3">
      <c r="C964" s="231"/>
      <c r="D964" s="244"/>
      <c r="H964" s="192"/>
    </row>
    <row r="965" spans="3:8" x14ac:dyDescent="0.3">
      <c r="C965" s="231"/>
      <c r="D965" s="244"/>
      <c r="H965" s="192"/>
    </row>
    <row r="966" spans="3:8" x14ac:dyDescent="0.3">
      <c r="C966" s="231"/>
      <c r="D966" s="244"/>
      <c r="H966" s="192"/>
    </row>
    <row r="967" spans="3:8" x14ac:dyDescent="0.3">
      <c r="C967" s="231"/>
      <c r="D967" s="244"/>
      <c r="H967" s="192"/>
    </row>
    <row r="968" spans="3:8" x14ac:dyDescent="0.3">
      <c r="C968" s="231"/>
      <c r="D968" s="244"/>
      <c r="H968" s="192"/>
    </row>
    <row r="969" spans="3:8" x14ac:dyDescent="0.3">
      <c r="C969" s="231"/>
      <c r="D969" s="244"/>
      <c r="H969" s="192"/>
    </row>
    <row r="970" spans="3:8" x14ac:dyDescent="0.3">
      <c r="C970" s="231"/>
      <c r="D970" s="244"/>
      <c r="H970" s="192"/>
    </row>
    <row r="971" spans="3:8" x14ac:dyDescent="0.3">
      <c r="C971" s="231"/>
      <c r="D971" s="244"/>
      <c r="H971" s="192"/>
    </row>
    <row r="972" spans="3:8" x14ac:dyDescent="0.3">
      <c r="C972" s="231"/>
      <c r="D972" s="244"/>
      <c r="H972" s="192"/>
    </row>
    <row r="973" spans="3:8" x14ac:dyDescent="0.3">
      <c r="C973" s="231"/>
      <c r="D973" s="244"/>
      <c r="H973" s="192"/>
    </row>
    <row r="974" spans="3:8" x14ac:dyDescent="0.3">
      <c r="C974" s="231"/>
      <c r="D974" s="244"/>
      <c r="H974" s="192"/>
    </row>
    <row r="975" spans="3:8" x14ac:dyDescent="0.3">
      <c r="C975" s="231"/>
      <c r="D975" s="244"/>
      <c r="H975" s="192"/>
    </row>
    <row r="976" spans="3:8" x14ac:dyDescent="0.3">
      <c r="C976" s="231"/>
      <c r="D976" s="244"/>
      <c r="H976" s="192"/>
    </row>
    <row r="977" spans="3:8" x14ac:dyDescent="0.3">
      <c r="C977" s="231"/>
      <c r="D977" s="244"/>
      <c r="H977" s="192"/>
    </row>
    <row r="978" spans="3:8" x14ac:dyDescent="0.3">
      <c r="C978" s="231"/>
      <c r="D978" s="244"/>
      <c r="H978" s="192"/>
    </row>
    <row r="979" spans="3:8" x14ac:dyDescent="0.3">
      <c r="C979" s="231"/>
      <c r="D979" s="244"/>
      <c r="H979" s="192"/>
    </row>
    <row r="980" spans="3:8" x14ac:dyDescent="0.3">
      <c r="C980" s="231"/>
      <c r="D980" s="244"/>
      <c r="H980" s="192"/>
    </row>
    <row r="981" spans="3:8" x14ac:dyDescent="0.3">
      <c r="C981" s="231"/>
      <c r="D981" s="244"/>
      <c r="H981" s="192"/>
    </row>
    <row r="982" spans="3:8" x14ac:dyDescent="0.3">
      <c r="C982" s="231"/>
      <c r="D982" s="244"/>
      <c r="H982" s="192"/>
    </row>
    <row r="983" spans="3:8" x14ac:dyDescent="0.3">
      <c r="C983" s="231"/>
      <c r="D983" s="244"/>
      <c r="H983" s="192"/>
    </row>
    <row r="984" spans="3:8" x14ac:dyDescent="0.3">
      <c r="C984" s="231"/>
      <c r="D984" s="244"/>
      <c r="H984" s="192"/>
    </row>
    <row r="985" spans="3:8" x14ac:dyDescent="0.3">
      <c r="C985" s="231"/>
      <c r="D985" s="244"/>
      <c r="H985" s="192"/>
    </row>
    <row r="986" spans="3:8" x14ac:dyDescent="0.3">
      <c r="C986" s="231"/>
      <c r="D986" s="244"/>
      <c r="H986" s="192"/>
    </row>
    <row r="987" spans="3:8" x14ac:dyDescent="0.3">
      <c r="C987" s="231"/>
      <c r="D987" s="244"/>
      <c r="H987" s="192"/>
    </row>
    <row r="988" spans="3:8" x14ac:dyDescent="0.3">
      <c r="C988" s="231"/>
      <c r="D988" s="244"/>
      <c r="H988" s="192"/>
    </row>
    <row r="989" spans="3:8" x14ac:dyDescent="0.3">
      <c r="C989" s="231"/>
      <c r="D989" s="244"/>
      <c r="H989" s="192"/>
    </row>
    <row r="990" spans="3:8" x14ac:dyDescent="0.3">
      <c r="C990" s="231"/>
      <c r="D990" s="244"/>
      <c r="H990" s="192"/>
    </row>
    <row r="991" spans="3:8" x14ac:dyDescent="0.3">
      <c r="C991" s="231"/>
      <c r="D991" s="244"/>
      <c r="H991" s="192"/>
    </row>
    <row r="992" spans="3:8" x14ac:dyDescent="0.3">
      <c r="C992" s="231"/>
      <c r="D992" s="244"/>
      <c r="H992" s="192"/>
    </row>
    <row r="993" spans="3:8" x14ac:dyDescent="0.3">
      <c r="C993" s="231"/>
      <c r="D993" s="244"/>
      <c r="H993" s="192"/>
    </row>
    <row r="994" spans="3:8" x14ac:dyDescent="0.3">
      <c r="C994" s="231"/>
      <c r="D994" s="244"/>
      <c r="H994" s="192"/>
    </row>
    <row r="995" spans="3:8" x14ac:dyDescent="0.3">
      <c r="C995" s="231"/>
      <c r="D995" s="244"/>
      <c r="H995" s="192"/>
    </row>
    <row r="996" spans="3:8" x14ac:dyDescent="0.3">
      <c r="C996" s="231"/>
      <c r="D996" s="244"/>
      <c r="H996" s="192"/>
    </row>
    <row r="997" spans="3:8" x14ac:dyDescent="0.3">
      <c r="C997" s="231"/>
      <c r="D997" s="244"/>
      <c r="H997" s="192"/>
    </row>
    <row r="998" spans="3:8" x14ac:dyDescent="0.3">
      <c r="C998" s="231"/>
      <c r="D998" s="244"/>
      <c r="H998" s="192"/>
    </row>
    <row r="999" spans="3:8" x14ac:dyDescent="0.3">
      <c r="C999" s="231"/>
      <c r="D999" s="244"/>
      <c r="H999" s="192"/>
    </row>
    <row r="1000" spans="3:8" x14ac:dyDescent="0.3">
      <c r="C1000" s="231"/>
      <c r="D1000" s="244"/>
      <c r="H1000" s="192"/>
    </row>
    <row r="1001" spans="3:8" x14ac:dyDescent="0.3">
      <c r="C1001" s="231"/>
      <c r="D1001" s="244"/>
      <c r="H1001" s="192"/>
    </row>
    <row r="1002" spans="3:8" x14ac:dyDescent="0.3">
      <c r="C1002" s="231"/>
      <c r="D1002" s="244"/>
      <c r="H1002" s="192"/>
    </row>
    <row r="1003" spans="3:8" x14ac:dyDescent="0.3">
      <c r="C1003" s="231"/>
      <c r="D1003" s="244"/>
      <c r="H1003" s="192"/>
    </row>
    <row r="1004" spans="3:8" x14ac:dyDescent="0.3">
      <c r="C1004" s="231"/>
      <c r="D1004" s="244"/>
      <c r="H1004" s="192"/>
    </row>
    <row r="1005" spans="3:8" x14ac:dyDescent="0.3">
      <c r="C1005" s="231"/>
      <c r="D1005" s="244"/>
      <c r="H1005" s="192"/>
    </row>
    <row r="1006" spans="3:8" x14ac:dyDescent="0.3">
      <c r="C1006" s="231"/>
      <c r="D1006" s="244"/>
      <c r="H1006" s="192"/>
    </row>
    <row r="1007" spans="3:8" x14ac:dyDescent="0.3">
      <c r="C1007" s="231"/>
      <c r="D1007" s="244"/>
      <c r="H1007" s="192"/>
    </row>
    <row r="1008" spans="3:8" x14ac:dyDescent="0.3">
      <c r="C1008" s="231"/>
      <c r="D1008" s="244"/>
      <c r="H1008" s="192"/>
    </row>
    <row r="1009" spans="3:8" x14ac:dyDescent="0.3">
      <c r="C1009" s="231"/>
      <c r="D1009" s="244"/>
      <c r="H1009" s="192"/>
    </row>
    <row r="1010" spans="3:8" x14ac:dyDescent="0.3">
      <c r="C1010" s="231"/>
      <c r="D1010" s="244"/>
      <c r="H1010" s="192"/>
    </row>
    <row r="1011" spans="3:8" x14ac:dyDescent="0.3">
      <c r="C1011" s="231"/>
      <c r="D1011" s="244"/>
      <c r="H1011" s="192"/>
    </row>
    <row r="1012" spans="3:8" x14ac:dyDescent="0.3">
      <c r="C1012" s="231"/>
      <c r="D1012" s="244"/>
      <c r="H1012" s="192"/>
    </row>
    <row r="1013" spans="3:8" x14ac:dyDescent="0.3">
      <c r="C1013" s="231"/>
      <c r="D1013" s="244"/>
      <c r="H1013" s="192"/>
    </row>
    <row r="1014" spans="3:8" x14ac:dyDescent="0.3">
      <c r="C1014" s="231"/>
      <c r="D1014" s="244"/>
      <c r="H1014" s="192"/>
    </row>
    <row r="1015" spans="3:8" x14ac:dyDescent="0.3">
      <c r="C1015" s="231"/>
      <c r="D1015" s="244"/>
      <c r="H1015" s="192"/>
    </row>
    <row r="1016" spans="3:8" x14ac:dyDescent="0.3">
      <c r="C1016" s="231"/>
      <c r="D1016" s="244"/>
      <c r="H1016" s="192"/>
    </row>
    <row r="1017" spans="3:8" x14ac:dyDescent="0.3">
      <c r="C1017" s="231"/>
      <c r="D1017" s="244"/>
      <c r="H1017" s="192"/>
    </row>
    <row r="1018" spans="3:8" x14ac:dyDescent="0.3">
      <c r="C1018" s="231"/>
      <c r="D1018" s="244"/>
      <c r="H1018" s="192"/>
    </row>
    <row r="1019" spans="3:8" x14ac:dyDescent="0.3">
      <c r="C1019" s="231"/>
      <c r="D1019" s="244"/>
      <c r="H1019" s="192"/>
    </row>
    <row r="1020" spans="3:8" x14ac:dyDescent="0.3">
      <c r="C1020" s="231"/>
      <c r="D1020" s="244"/>
      <c r="H1020" s="192"/>
    </row>
    <row r="1021" spans="3:8" x14ac:dyDescent="0.3">
      <c r="C1021" s="231"/>
      <c r="D1021" s="244"/>
      <c r="H1021" s="192"/>
    </row>
    <row r="1022" spans="3:8" x14ac:dyDescent="0.3">
      <c r="C1022" s="231"/>
      <c r="D1022" s="244"/>
      <c r="H1022" s="192"/>
    </row>
    <row r="1023" spans="3:8" x14ac:dyDescent="0.3">
      <c r="C1023" s="231"/>
      <c r="D1023" s="244"/>
      <c r="H1023" s="192"/>
    </row>
    <row r="1024" spans="3:8" x14ac:dyDescent="0.3">
      <c r="C1024" s="231"/>
      <c r="D1024" s="244"/>
      <c r="H1024" s="192"/>
    </row>
    <row r="1025" spans="3:8" x14ac:dyDescent="0.3">
      <c r="C1025" s="231"/>
      <c r="D1025" s="244"/>
      <c r="H1025" s="192"/>
    </row>
    <row r="1026" spans="3:8" x14ac:dyDescent="0.3">
      <c r="C1026" s="231"/>
      <c r="D1026" s="244"/>
      <c r="H1026" s="192"/>
    </row>
    <row r="1027" spans="3:8" x14ac:dyDescent="0.3">
      <c r="C1027" s="231"/>
      <c r="D1027" s="244"/>
      <c r="H1027" s="192"/>
    </row>
    <row r="1028" spans="3:8" x14ac:dyDescent="0.3">
      <c r="C1028" s="231"/>
      <c r="D1028" s="244"/>
      <c r="H1028" s="192"/>
    </row>
    <row r="1029" spans="3:8" x14ac:dyDescent="0.3">
      <c r="C1029" s="231"/>
      <c r="D1029" s="244"/>
      <c r="H1029" s="192"/>
    </row>
    <row r="1030" spans="3:8" x14ac:dyDescent="0.3">
      <c r="C1030" s="231"/>
      <c r="D1030" s="244"/>
      <c r="H1030" s="192"/>
    </row>
    <row r="1031" spans="3:8" x14ac:dyDescent="0.3">
      <c r="C1031" s="231"/>
      <c r="D1031" s="244"/>
      <c r="H1031" s="192"/>
    </row>
    <row r="1032" spans="3:8" x14ac:dyDescent="0.3">
      <c r="C1032" s="231"/>
      <c r="D1032" s="244"/>
      <c r="H1032" s="192"/>
    </row>
    <row r="1033" spans="3:8" x14ac:dyDescent="0.3">
      <c r="C1033" s="231"/>
      <c r="D1033" s="244"/>
      <c r="H1033" s="192"/>
    </row>
    <row r="1034" spans="3:8" x14ac:dyDescent="0.3">
      <c r="C1034" s="231"/>
      <c r="D1034" s="244"/>
      <c r="H1034" s="192"/>
    </row>
    <row r="1035" spans="3:8" x14ac:dyDescent="0.3">
      <c r="C1035" s="231"/>
      <c r="D1035" s="244"/>
      <c r="H1035" s="192"/>
    </row>
    <row r="1036" spans="3:8" x14ac:dyDescent="0.3">
      <c r="C1036" s="231"/>
      <c r="D1036" s="244"/>
      <c r="H1036" s="192"/>
    </row>
    <row r="1037" spans="3:8" x14ac:dyDescent="0.3">
      <c r="C1037" s="231"/>
      <c r="D1037" s="244"/>
      <c r="H1037" s="192"/>
    </row>
    <row r="1038" spans="3:8" x14ac:dyDescent="0.3">
      <c r="C1038" s="231"/>
      <c r="D1038" s="244"/>
      <c r="H1038" s="192"/>
    </row>
    <row r="1039" spans="3:8" x14ac:dyDescent="0.3">
      <c r="C1039" s="231"/>
      <c r="D1039" s="244"/>
      <c r="H1039" s="192"/>
    </row>
    <row r="1040" spans="3:8" x14ac:dyDescent="0.3">
      <c r="C1040" s="231"/>
      <c r="D1040" s="244"/>
      <c r="H1040" s="192"/>
    </row>
    <row r="1041" spans="3:8" x14ac:dyDescent="0.3">
      <c r="C1041" s="231"/>
      <c r="D1041" s="244"/>
      <c r="H1041" s="192"/>
    </row>
    <row r="1042" spans="3:8" x14ac:dyDescent="0.3">
      <c r="C1042" s="231"/>
      <c r="D1042" s="244"/>
      <c r="H1042" s="192"/>
    </row>
    <row r="1043" spans="3:8" x14ac:dyDescent="0.3">
      <c r="C1043" s="231"/>
      <c r="D1043" s="244"/>
      <c r="H1043" s="192"/>
    </row>
    <row r="1044" spans="3:8" x14ac:dyDescent="0.3">
      <c r="C1044" s="231"/>
      <c r="D1044" s="244"/>
      <c r="H1044" s="192"/>
    </row>
    <row r="1045" spans="3:8" x14ac:dyDescent="0.3">
      <c r="C1045" s="231"/>
      <c r="D1045" s="244"/>
      <c r="H1045" s="192"/>
    </row>
    <row r="1046" spans="3:8" x14ac:dyDescent="0.3">
      <c r="C1046" s="231"/>
      <c r="D1046" s="244"/>
      <c r="H1046" s="192"/>
    </row>
    <row r="1047" spans="3:8" x14ac:dyDescent="0.3">
      <c r="C1047" s="231"/>
      <c r="D1047" s="244"/>
      <c r="H1047" s="192"/>
    </row>
    <row r="1048" spans="3:8" x14ac:dyDescent="0.3">
      <c r="C1048" s="231"/>
      <c r="D1048" s="244"/>
      <c r="H1048" s="192"/>
    </row>
    <row r="1049" spans="3:8" x14ac:dyDescent="0.3">
      <c r="C1049" s="231"/>
      <c r="D1049" s="244"/>
      <c r="H1049" s="192"/>
    </row>
    <row r="1050" spans="3:8" x14ac:dyDescent="0.3">
      <c r="C1050" s="231"/>
      <c r="D1050" s="244"/>
      <c r="H1050" s="192"/>
    </row>
    <row r="1051" spans="3:8" x14ac:dyDescent="0.3">
      <c r="C1051" s="231"/>
      <c r="D1051" s="244"/>
      <c r="H1051" s="192"/>
    </row>
    <row r="1052" spans="3:8" x14ac:dyDescent="0.3">
      <c r="C1052" s="231"/>
      <c r="D1052" s="244"/>
      <c r="H1052" s="192"/>
    </row>
    <row r="1053" spans="3:8" x14ac:dyDescent="0.3">
      <c r="C1053" s="231"/>
      <c r="D1053" s="244"/>
      <c r="H1053" s="192"/>
    </row>
    <row r="1054" spans="3:8" x14ac:dyDescent="0.3">
      <c r="C1054" s="231"/>
      <c r="D1054" s="244"/>
      <c r="H1054" s="192"/>
    </row>
    <row r="1055" spans="3:8" x14ac:dyDescent="0.3">
      <c r="C1055" s="231"/>
      <c r="D1055" s="244"/>
      <c r="H1055" s="192"/>
    </row>
    <row r="1056" spans="3:8" x14ac:dyDescent="0.3">
      <c r="C1056" s="231"/>
      <c r="D1056" s="244"/>
      <c r="H1056" s="192"/>
    </row>
    <row r="1057" spans="3:8" x14ac:dyDescent="0.3">
      <c r="C1057" s="231"/>
      <c r="D1057" s="244"/>
      <c r="H1057" s="192"/>
    </row>
    <row r="1058" spans="3:8" x14ac:dyDescent="0.3">
      <c r="C1058" s="231"/>
      <c r="D1058" s="244"/>
      <c r="H1058" s="192"/>
    </row>
    <row r="1059" spans="3:8" x14ac:dyDescent="0.3">
      <c r="C1059" s="231"/>
      <c r="D1059" s="244"/>
      <c r="H1059" s="192"/>
    </row>
    <row r="1060" spans="3:8" x14ac:dyDescent="0.3">
      <c r="C1060" s="231"/>
      <c r="D1060" s="244"/>
      <c r="H1060" s="192"/>
    </row>
    <row r="1061" spans="3:8" x14ac:dyDescent="0.3">
      <c r="C1061" s="231"/>
      <c r="D1061" s="244"/>
      <c r="H1061" s="192"/>
    </row>
    <row r="1062" spans="3:8" x14ac:dyDescent="0.3">
      <c r="C1062" s="231"/>
      <c r="D1062" s="244"/>
      <c r="H1062" s="192"/>
    </row>
    <row r="1063" spans="3:8" x14ac:dyDescent="0.3">
      <c r="C1063" s="231"/>
      <c r="D1063" s="244"/>
      <c r="H1063" s="192"/>
    </row>
    <row r="1064" spans="3:8" x14ac:dyDescent="0.3">
      <c r="C1064" s="231"/>
      <c r="D1064" s="244"/>
      <c r="H1064" s="192"/>
    </row>
    <row r="1065" spans="3:8" x14ac:dyDescent="0.3">
      <c r="C1065" s="231"/>
      <c r="D1065" s="244"/>
      <c r="H1065" s="192"/>
    </row>
    <row r="1066" spans="3:8" x14ac:dyDescent="0.3">
      <c r="C1066" s="231"/>
      <c r="D1066" s="244"/>
      <c r="H1066" s="192"/>
    </row>
    <row r="1067" spans="3:8" x14ac:dyDescent="0.3">
      <c r="C1067" s="231"/>
      <c r="D1067" s="244"/>
      <c r="H1067" s="192"/>
    </row>
    <row r="1068" spans="3:8" x14ac:dyDescent="0.3">
      <c r="C1068" s="231"/>
      <c r="D1068" s="244"/>
      <c r="H1068" s="192"/>
    </row>
    <row r="1069" spans="3:8" x14ac:dyDescent="0.3">
      <c r="C1069" s="231"/>
      <c r="D1069" s="244"/>
      <c r="H1069" s="192"/>
    </row>
    <row r="1070" spans="3:8" x14ac:dyDescent="0.3">
      <c r="C1070" s="231"/>
      <c r="D1070" s="244"/>
      <c r="H1070" s="192"/>
    </row>
    <row r="1071" spans="3:8" x14ac:dyDescent="0.3">
      <c r="C1071" s="231"/>
      <c r="D1071" s="244"/>
      <c r="H1071" s="192"/>
    </row>
    <row r="1072" spans="3:8" x14ac:dyDescent="0.3">
      <c r="C1072" s="231"/>
      <c r="D1072" s="244"/>
      <c r="H1072" s="192"/>
    </row>
    <row r="1073" spans="3:8" x14ac:dyDescent="0.3">
      <c r="C1073" s="231"/>
      <c r="D1073" s="244"/>
      <c r="H1073" s="192"/>
    </row>
    <row r="1074" spans="3:8" x14ac:dyDescent="0.3">
      <c r="C1074" s="231"/>
      <c r="D1074" s="244"/>
      <c r="H1074" s="192"/>
    </row>
    <row r="1075" spans="3:8" x14ac:dyDescent="0.3">
      <c r="C1075" s="231"/>
      <c r="D1075" s="244"/>
      <c r="H1075" s="192"/>
    </row>
    <row r="1076" spans="3:8" x14ac:dyDescent="0.3">
      <c r="C1076" s="231"/>
      <c r="D1076" s="244"/>
      <c r="H1076" s="192"/>
    </row>
    <row r="1077" spans="3:8" x14ac:dyDescent="0.3">
      <c r="C1077" s="231"/>
      <c r="D1077" s="244"/>
      <c r="H1077" s="192"/>
    </row>
    <row r="1078" spans="3:8" x14ac:dyDescent="0.3">
      <c r="C1078" s="231"/>
      <c r="D1078" s="244"/>
      <c r="H1078" s="192"/>
    </row>
    <row r="1079" spans="3:8" x14ac:dyDescent="0.3">
      <c r="C1079" s="231"/>
      <c r="D1079" s="244"/>
      <c r="H1079" s="192"/>
    </row>
    <row r="1080" spans="3:8" x14ac:dyDescent="0.3">
      <c r="C1080" s="231"/>
      <c r="D1080" s="244"/>
      <c r="H1080" s="192"/>
    </row>
    <row r="1081" spans="3:8" x14ac:dyDescent="0.3">
      <c r="C1081" s="231"/>
      <c r="D1081" s="244"/>
      <c r="H1081" s="192"/>
    </row>
    <row r="1082" spans="3:8" x14ac:dyDescent="0.3">
      <c r="C1082" s="231"/>
      <c r="D1082" s="244"/>
      <c r="H1082" s="192"/>
    </row>
    <row r="1083" spans="3:8" x14ac:dyDescent="0.3">
      <c r="C1083" s="231"/>
      <c r="D1083" s="244"/>
      <c r="H1083" s="192"/>
    </row>
    <row r="1084" spans="3:8" x14ac:dyDescent="0.3">
      <c r="C1084" s="231"/>
      <c r="D1084" s="244"/>
      <c r="H1084" s="192"/>
    </row>
    <row r="1085" spans="3:8" x14ac:dyDescent="0.3">
      <c r="C1085" s="231"/>
      <c r="D1085" s="244"/>
      <c r="H1085" s="192"/>
    </row>
    <row r="1086" spans="3:8" x14ac:dyDescent="0.3">
      <c r="C1086" s="231"/>
      <c r="D1086" s="244"/>
      <c r="H1086" s="192"/>
    </row>
    <row r="1087" spans="3:8" x14ac:dyDescent="0.3">
      <c r="C1087" s="231"/>
      <c r="D1087" s="244"/>
      <c r="H1087" s="192"/>
    </row>
    <row r="1088" spans="3:8" x14ac:dyDescent="0.3">
      <c r="C1088" s="231"/>
      <c r="D1088" s="244"/>
      <c r="H1088" s="192"/>
    </row>
    <row r="1089" spans="3:8" x14ac:dyDescent="0.3">
      <c r="C1089" s="231"/>
      <c r="D1089" s="244"/>
      <c r="H1089" s="192"/>
    </row>
    <row r="1090" spans="3:8" x14ac:dyDescent="0.3">
      <c r="C1090" s="231"/>
      <c r="D1090" s="244"/>
      <c r="H1090" s="192"/>
    </row>
    <row r="1091" spans="3:8" x14ac:dyDescent="0.3">
      <c r="C1091" s="231"/>
      <c r="D1091" s="244"/>
      <c r="H1091" s="192"/>
    </row>
    <row r="1092" spans="3:8" x14ac:dyDescent="0.3">
      <c r="C1092" s="231"/>
      <c r="D1092" s="244"/>
      <c r="H1092" s="192"/>
    </row>
    <row r="1093" spans="3:8" x14ac:dyDescent="0.3">
      <c r="C1093" s="231"/>
      <c r="D1093" s="244"/>
      <c r="H1093" s="192"/>
    </row>
    <row r="1094" spans="3:8" x14ac:dyDescent="0.3">
      <c r="C1094" s="231"/>
      <c r="D1094" s="244"/>
      <c r="H1094" s="192"/>
    </row>
    <row r="1095" spans="3:8" x14ac:dyDescent="0.3">
      <c r="C1095" s="231"/>
      <c r="D1095" s="244"/>
      <c r="H1095" s="192"/>
    </row>
    <row r="1096" spans="3:8" x14ac:dyDescent="0.3">
      <c r="C1096" s="231"/>
      <c r="D1096" s="244"/>
      <c r="H1096" s="192"/>
    </row>
    <row r="1097" spans="3:8" x14ac:dyDescent="0.3">
      <c r="C1097" s="231"/>
      <c r="D1097" s="244"/>
      <c r="H1097" s="192"/>
    </row>
    <row r="1098" spans="3:8" x14ac:dyDescent="0.3">
      <c r="C1098" s="231"/>
      <c r="D1098" s="244"/>
      <c r="H1098" s="192"/>
    </row>
    <row r="1099" spans="3:8" x14ac:dyDescent="0.3">
      <c r="C1099" s="231"/>
      <c r="D1099" s="244"/>
      <c r="H1099" s="192"/>
    </row>
    <row r="1100" spans="3:8" x14ac:dyDescent="0.3">
      <c r="C1100" s="231"/>
      <c r="D1100" s="244"/>
      <c r="H1100" s="192"/>
    </row>
    <row r="1101" spans="3:8" x14ac:dyDescent="0.3">
      <c r="C1101" s="231"/>
      <c r="D1101" s="244"/>
      <c r="H1101" s="192"/>
    </row>
    <row r="1102" spans="3:8" x14ac:dyDescent="0.3">
      <c r="C1102" s="231"/>
      <c r="D1102" s="244"/>
      <c r="H1102" s="192"/>
    </row>
    <row r="1103" spans="3:8" x14ac:dyDescent="0.3">
      <c r="C1103" s="231"/>
      <c r="D1103" s="244"/>
      <c r="H1103" s="192"/>
    </row>
    <row r="1104" spans="3:8" x14ac:dyDescent="0.3">
      <c r="C1104" s="231"/>
      <c r="D1104" s="244"/>
      <c r="H1104" s="192"/>
    </row>
    <row r="1105" spans="3:8" x14ac:dyDescent="0.3">
      <c r="C1105" s="231"/>
      <c r="D1105" s="244"/>
      <c r="H1105" s="192"/>
    </row>
    <row r="1106" spans="3:8" x14ac:dyDescent="0.3">
      <c r="C1106" s="231"/>
      <c r="D1106" s="244"/>
      <c r="H1106" s="192"/>
    </row>
    <row r="1107" spans="3:8" x14ac:dyDescent="0.3">
      <c r="C1107" s="231"/>
      <c r="D1107" s="244"/>
      <c r="H1107" s="192"/>
    </row>
    <row r="1108" spans="3:8" x14ac:dyDescent="0.3">
      <c r="C1108" s="231"/>
      <c r="D1108" s="244"/>
      <c r="H1108" s="192"/>
    </row>
    <row r="1109" spans="3:8" x14ac:dyDescent="0.3">
      <c r="C1109" s="231"/>
      <c r="D1109" s="244"/>
      <c r="H1109" s="192"/>
    </row>
    <row r="1110" spans="3:8" x14ac:dyDescent="0.3">
      <c r="C1110" s="231"/>
      <c r="D1110" s="244"/>
      <c r="H1110" s="192"/>
    </row>
    <row r="1111" spans="3:8" x14ac:dyDescent="0.3">
      <c r="C1111" s="231"/>
      <c r="D1111" s="244"/>
      <c r="H1111" s="192"/>
    </row>
    <row r="1112" spans="3:8" x14ac:dyDescent="0.3">
      <c r="C1112" s="231"/>
      <c r="D1112" s="244"/>
      <c r="H1112" s="192"/>
    </row>
    <row r="1113" spans="3:8" x14ac:dyDescent="0.3">
      <c r="C1113" s="231"/>
      <c r="D1113" s="244"/>
      <c r="H1113" s="192"/>
    </row>
    <row r="1114" spans="3:8" x14ac:dyDescent="0.3">
      <c r="C1114" s="231"/>
      <c r="D1114" s="244"/>
      <c r="H1114" s="192"/>
    </row>
    <row r="1115" spans="3:8" x14ac:dyDescent="0.3">
      <c r="C1115" s="231"/>
      <c r="D1115" s="244"/>
      <c r="H1115" s="192"/>
    </row>
    <row r="1116" spans="3:8" x14ac:dyDescent="0.3">
      <c r="C1116" s="231"/>
      <c r="D1116" s="244"/>
      <c r="H1116" s="192"/>
    </row>
    <row r="1117" spans="3:8" x14ac:dyDescent="0.3">
      <c r="C1117" s="231"/>
      <c r="D1117" s="244"/>
      <c r="H1117" s="192"/>
    </row>
    <row r="1118" spans="3:8" x14ac:dyDescent="0.3">
      <c r="C1118" s="231"/>
      <c r="D1118" s="244"/>
      <c r="H1118" s="192"/>
    </row>
    <row r="1119" spans="3:8" x14ac:dyDescent="0.3">
      <c r="C1119" s="231"/>
      <c r="D1119" s="244"/>
      <c r="H1119" s="192"/>
    </row>
    <row r="1120" spans="3:8" x14ac:dyDescent="0.3">
      <c r="C1120" s="231"/>
      <c r="D1120" s="244"/>
      <c r="H1120" s="192"/>
    </row>
    <row r="1121" spans="3:8" x14ac:dyDescent="0.3">
      <c r="C1121" s="231"/>
      <c r="D1121" s="244"/>
      <c r="H1121" s="192"/>
    </row>
    <row r="1122" spans="3:8" x14ac:dyDescent="0.3">
      <c r="C1122" s="231"/>
      <c r="D1122" s="244"/>
      <c r="H1122" s="192"/>
    </row>
    <row r="1123" spans="3:8" x14ac:dyDescent="0.3">
      <c r="C1123" s="231"/>
      <c r="D1123" s="244"/>
      <c r="H1123" s="192"/>
    </row>
    <row r="1124" spans="3:8" x14ac:dyDescent="0.3">
      <c r="C1124" s="231"/>
      <c r="D1124" s="244"/>
      <c r="H1124" s="192"/>
    </row>
    <row r="1125" spans="3:8" x14ac:dyDescent="0.3">
      <c r="C1125" s="231"/>
      <c r="D1125" s="244"/>
      <c r="H1125" s="192"/>
    </row>
    <row r="1126" spans="3:8" x14ac:dyDescent="0.3">
      <c r="C1126" s="231"/>
      <c r="D1126" s="244"/>
      <c r="H1126" s="192"/>
    </row>
    <row r="1127" spans="3:8" x14ac:dyDescent="0.3">
      <c r="C1127" s="231"/>
      <c r="D1127" s="244"/>
      <c r="H1127" s="192"/>
    </row>
    <row r="1128" spans="3:8" x14ac:dyDescent="0.3">
      <c r="C1128" s="231"/>
      <c r="D1128" s="244"/>
      <c r="H1128" s="192"/>
    </row>
    <row r="1129" spans="3:8" x14ac:dyDescent="0.3">
      <c r="C1129" s="231"/>
      <c r="D1129" s="244"/>
      <c r="H1129" s="192"/>
    </row>
    <row r="1130" spans="3:8" x14ac:dyDescent="0.3">
      <c r="C1130" s="231"/>
      <c r="D1130" s="244"/>
      <c r="H1130" s="192"/>
    </row>
    <row r="1131" spans="3:8" x14ac:dyDescent="0.3">
      <c r="C1131" s="231"/>
      <c r="D1131" s="244"/>
      <c r="H1131" s="192"/>
    </row>
    <row r="1132" spans="3:8" x14ac:dyDescent="0.3">
      <c r="C1132" s="231"/>
      <c r="D1132" s="244"/>
      <c r="H1132" s="192"/>
    </row>
    <row r="1133" spans="3:8" x14ac:dyDescent="0.3">
      <c r="C1133" s="231"/>
      <c r="D1133" s="244"/>
      <c r="H1133" s="192"/>
    </row>
    <row r="1134" spans="3:8" x14ac:dyDescent="0.3">
      <c r="C1134" s="231"/>
      <c r="D1134" s="244"/>
      <c r="H1134" s="192"/>
    </row>
    <row r="1135" spans="3:8" x14ac:dyDescent="0.3">
      <c r="C1135" s="231"/>
      <c r="D1135" s="244"/>
      <c r="H1135" s="192"/>
    </row>
    <row r="1136" spans="3:8" x14ac:dyDescent="0.3">
      <c r="C1136" s="231"/>
      <c r="D1136" s="244"/>
      <c r="H1136" s="192"/>
    </row>
    <row r="1137" spans="3:8" x14ac:dyDescent="0.3">
      <c r="C1137" s="231"/>
      <c r="D1137" s="244"/>
      <c r="H1137" s="192"/>
    </row>
    <row r="1138" spans="3:8" x14ac:dyDescent="0.3">
      <c r="C1138" s="231"/>
      <c r="D1138" s="244"/>
      <c r="H1138" s="192"/>
    </row>
    <row r="1139" spans="3:8" x14ac:dyDescent="0.3">
      <c r="C1139" s="231"/>
      <c r="D1139" s="244"/>
      <c r="H1139" s="192"/>
    </row>
    <row r="1140" spans="3:8" x14ac:dyDescent="0.3">
      <c r="C1140" s="231"/>
      <c r="D1140" s="244"/>
      <c r="H1140" s="192"/>
    </row>
    <row r="1141" spans="3:8" x14ac:dyDescent="0.3">
      <c r="C1141" s="231"/>
      <c r="D1141" s="244"/>
      <c r="H1141" s="192"/>
    </row>
    <row r="1142" spans="3:8" x14ac:dyDescent="0.3">
      <c r="C1142" s="231"/>
      <c r="D1142" s="244"/>
      <c r="H1142" s="192"/>
    </row>
    <row r="1143" spans="3:8" x14ac:dyDescent="0.3">
      <c r="C1143" s="231"/>
      <c r="D1143" s="244"/>
      <c r="H1143" s="192"/>
    </row>
    <row r="1144" spans="3:8" x14ac:dyDescent="0.3">
      <c r="C1144" s="231"/>
      <c r="D1144" s="244"/>
      <c r="H1144" s="192"/>
    </row>
    <row r="1145" spans="3:8" x14ac:dyDescent="0.3">
      <c r="C1145" s="231"/>
      <c r="D1145" s="244"/>
      <c r="H1145" s="192"/>
    </row>
    <row r="1146" spans="3:8" x14ac:dyDescent="0.3">
      <c r="C1146" s="231"/>
      <c r="D1146" s="244"/>
      <c r="H1146" s="192"/>
    </row>
    <row r="1147" spans="3:8" x14ac:dyDescent="0.3">
      <c r="C1147" s="231"/>
      <c r="D1147" s="244"/>
      <c r="H1147" s="192"/>
    </row>
    <row r="1148" spans="3:8" x14ac:dyDescent="0.3">
      <c r="C1148" s="231"/>
      <c r="D1148" s="244"/>
      <c r="H1148" s="192"/>
    </row>
    <row r="1149" spans="3:8" x14ac:dyDescent="0.3">
      <c r="C1149" s="231"/>
      <c r="D1149" s="244"/>
      <c r="H1149" s="192"/>
    </row>
    <row r="1150" spans="3:8" x14ac:dyDescent="0.3">
      <c r="C1150" s="231"/>
      <c r="D1150" s="244"/>
      <c r="H1150" s="192"/>
    </row>
    <row r="1151" spans="3:8" x14ac:dyDescent="0.3">
      <c r="C1151" s="231"/>
      <c r="D1151" s="244"/>
      <c r="H1151" s="192"/>
    </row>
    <row r="1152" spans="3:8" x14ac:dyDescent="0.3">
      <c r="C1152" s="231"/>
      <c r="D1152" s="244"/>
      <c r="H1152" s="192"/>
    </row>
    <row r="1153" spans="3:8" x14ac:dyDescent="0.3">
      <c r="C1153" s="231"/>
      <c r="D1153" s="244"/>
      <c r="H1153" s="192"/>
    </row>
    <row r="1154" spans="3:8" x14ac:dyDescent="0.3">
      <c r="C1154" s="231"/>
      <c r="D1154" s="244"/>
      <c r="H1154" s="192"/>
    </row>
    <row r="1155" spans="3:8" x14ac:dyDescent="0.3">
      <c r="C1155" s="231"/>
      <c r="D1155" s="244"/>
      <c r="H1155" s="192"/>
    </row>
    <row r="1156" spans="3:8" x14ac:dyDescent="0.3">
      <c r="C1156" s="231"/>
      <c r="D1156" s="244"/>
      <c r="H1156" s="192"/>
    </row>
    <row r="1157" spans="3:8" x14ac:dyDescent="0.3">
      <c r="C1157" s="231"/>
      <c r="D1157" s="244"/>
      <c r="H1157" s="192"/>
    </row>
    <row r="1158" spans="3:8" x14ac:dyDescent="0.3">
      <c r="C1158" s="231"/>
      <c r="D1158" s="244"/>
      <c r="H1158" s="192"/>
    </row>
    <row r="1159" spans="3:8" x14ac:dyDescent="0.3">
      <c r="C1159" s="231"/>
      <c r="D1159" s="244"/>
      <c r="H1159" s="192"/>
    </row>
    <row r="1160" spans="3:8" x14ac:dyDescent="0.3">
      <c r="C1160" s="231"/>
      <c r="D1160" s="244"/>
      <c r="H1160" s="192"/>
    </row>
    <row r="1161" spans="3:8" x14ac:dyDescent="0.3">
      <c r="C1161" s="231"/>
      <c r="D1161" s="244"/>
      <c r="H1161" s="192"/>
    </row>
    <row r="1162" spans="3:8" x14ac:dyDescent="0.3">
      <c r="C1162" s="231"/>
      <c r="D1162" s="244"/>
      <c r="H1162" s="192"/>
    </row>
    <row r="1163" spans="3:8" x14ac:dyDescent="0.3">
      <c r="C1163" s="231"/>
      <c r="D1163" s="244"/>
      <c r="H1163" s="192"/>
    </row>
    <row r="1164" spans="3:8" x14ac:dyDescent="0.3">
      <c r="C1164" s="231"/>
      <c r="D1164" s="244"/>
      <c r="H1164" s="192"/>
    </row>
    <row r="1165" spans="3:8" x14ac:dyDescent="0.3">
      <c r="C1165" s="231"/>
      <c r="D1165" s="244"/>
      <c r="H1165" s="192"/>
    </row>
    <row r="1166" spans="3:8" x14ac:dyDescent="0.3">
      <c r="C1166" s="231"/>
      <c r="D1166" s="244"/>
      <c r="H1166" s="192"/>
    </row>
    <row r="1167" spans="3:8" x14ac:dyDescent="0.3">
      <c r="C1167" s="231"/>
      <c r="D1167" s="244"/>
      <c r="H1167" s="192"/>
    </row>
    <row r="1168" spans="3:8" x14ac:dyDescent="0.3">
      <c r="C1168" s="231"/>
      <c r="D1168" s="244"/>
      <c r="H1168" s="192"/>
    </row>
    <row r="1169" spans="3:8" x14ac:dyDescent="0.3">
      <c r="C1169" s="231"/>
      <c r="D1169" s="244"/>
      <c r="H1169" s="192"/>
    </row>
    <row r="1170" spans="3:8" x14ac:dyDescent="0.3">
      <c r="C1170" s="231"/>
      <c r="D1170" s="244"/>
      <c r="H1170" s="192"/>
    </row>
    <row r="1171" spans="3:8" x14ac:dyDescent="0.3">
      <c r="C1171" s="231"/>
      <c r="D1171" s="244"/>
      <c r="H1171" s="192"/>
    </row>
    <row r="1172" spans="3:8" x14ac:dyDescent="0.3">
      <c r="C1172" s="231"/>
      <c r="D1172" s="244"/>
      <c r="H1172" s="192"/>
    </row>
    <row r="1173" spans="3:8" x14ac:dyDescent="0.3">
      <c r="C1173" s="231"/>
      <c r="D1173" s="244"/>
      <c r="H1173" s="192"/>
    </row>
    <row r="1174" spans="3:8" x14ac:dyDescent="0.3">
      <c r="C1174" s="231"/>
      <c r="D1174" s="244"/>
      <c r="H1174" s="192"/>
    </row>
    <row r="1175" spans="3:8" x14ac:dyDescent="0.3">
      <c r="C1175" s="231"/>
      <c r="D1175" s="244"/>
      <c r="H1175" s="192"/>
    </row>
    <row r="1176" spans="3:8" x14ac:dyDescent="0.3">
      <c r="C1176" s="231"/>
      <c r="D1176" s="244"/>
      <c r="H1176" s="192"/>
    </row>
    <row r="1177" spans="3:8" x14ac:dyDescent="0.3">
      <c r="C1177" s="231"/>
      <c r="D1177" s="244"/>
      <c r="H1177" s="192"/>
    </row>
    <row r="1178" spans="3:8" x14ac:dyDescent="0.3">
      <c r="C1178" s="231"/>
      <c r="D1178" s="244"/>
      <c r="H1178" s="192"/>
    </row>
    <row r="1179" spans="3:8" x14ac:dyDescent="0.3">
      <c r="C1179" s="231"/>
      <c r="D1179" s="244"/>
      <c r="H1179" s="192"/>
    </row>
    <row r="1180" spans="3:8" x14ac:dyDescent="0.3">
      <c r="C1180" s="231"/>
      <c r="D1180" s="244"/>
      <c r="H1180" s="192"/>
    </row>
    <row r="1181" spans="3:8" x14ac:dyDescent="0.3">
      <c r="C1181" s="231"/>
      <c r="D1181" s="244"/>
      <c r="H1181" s="192"/>
    </row>
    <row r="1182" spans="3:8" x14ac:dyDescent="0.3">
      <c r="C1182" s="231"/>
      <c r="D1182" s="244"/>
      <c r="H1182" s="192"/>
    </row>
    <row r="1183" spans="3:8" x14ac:dyDescent="0.3">
      <c r="C1183" s="231"/>
      <c r="D1183" s="244"/>
      <c r="H1183" s="192"/>
    </row>
    <row r="1184" spans="3:8" x14ac:dyDescent="0.3">
      <c r="C1184" s="231"/>
      <c r="D1184" s="244"/>
      <c r="H1184" s="192"/>
    </row>
    <row r="1185" spans="3:8" x14ac:dyDescent="0.3">
      <c r="C1185" s="231"/>
      <c r="D1185" s="244"/>
      <c r="H1185" s="192"/>
    </row>
    <row r="1186" spans="3:8" x14ac:dyDescent="0.3">
      <c r="C1186" s="231"/>
      <c r="D1186" s="244"/>
      <c r="H1186" s="192"/>
    </row>
    <row r="1187" spans="3:8" x14ac:dyDescent="0.3">
      <c r="C1187" s="231"/>
      <c r="D1187" s="244"/>
      <c r="H1187" s="192"/>
    </row>
    <row r="1188" spans="3:8" x14ac:dyDescent="0.3">
      <c r="C1188" s="231"/>
      <c r="D1188" s="244"/>
      <c r="H1188" s="192"/>
    </row>
    <row r="1189" spans="3:8" x14ac:dyDescent="0.3">
      <c r="C1189" s="231"/>
      <c r="D1189" s="244"/>
      <c r="H1189" s="192"/>
    </row>
    <row r="1190" spans="3:8" x14ac:dyDescent="0.3">
      <c r="C1190" s="231"/>
      <c r="D1190" s="244"/>
      <c r="H1190" s="192"/>
    </row>
    <row r="1191" spans="3:8" x14ac:dyDescent="0.3">
      <c r="C1191" s="231"/>
      <c r="D1191" s="244"/>
      <c r="H1191" s="192"/>
    </row>
    <row r="1192" spans="3:8" x14ac:dyDescent="0.3">
      <c r="C1192" s="231"/>
      <c r="D1192" s="244"/>
      <c r="H1192" s="192"/>
    </row>
    <row r="1193" spans="3:8" x14ac:dyDescent="0.3">
      <c r="C1193" s="231"/>
      <c r="D1193" s="244"/>
      <c r="H1193" s="192"/>
    </row>
    <row r="1194" spans="3:8" x14ac:dyDescent="0.3">
      <c r="C1194" s="231"/>
      <c r="D1194" s="244"/>
      <c r="H1194" s="192"/>
    </row>
    <row r="1195" spans="3:8" x14ac:dyDescent="0.3">
      <c r="C1195" s="231"/>
      <c r="D1195" s="244"/>
      <c r="H1195" s="192"/>
    </row>
    <row r="1196" spans="3:8" x14ac:dyDescent="0.3">
      <c r="C1196" s="231"/>
      <c r="D1196" s="244"/>
      <c r="H1196" s="192"/>
    </row>
    <row r="1197" spans="3:8" x14ac:dyDescent="0.3">
      <c r="C1197" s="231"/>
      <c r="D1197" s="244"/>
      <c r="H1197" s="192"/>
    </row>
    <row r="1198" spans="3:8" x14ac:dyDescent="0.3">
      <c r="C1198" s="231"/>
      <c r="D1198" s="244"/>
      <c r="H1198" s="192"/>
    </row>
    <row r="1199" spans="3:8" x14ac:dyDescent="0.3">
      <c r="C1199" s="231"/>
      <c r="D1199" s="244"/>
      <c r="H1199" s="192"/>
    </row>
    <row r="1200" spans="3:8" x14ac:dyDescent="0.3">
      <c r="C1200" s="231"/>
      <c r="D1200" s="244"/>
      <c r="H1200" s="192"/>
    </row>
    <row r="1201" spans="3:8" x14ac:dyDescent="0.3">
      <c r="C1201" s="231"/>
      <c r="D1201" s="244"/>
      <c r="H1201" s="192"/>
    </row>
    <row r="1202" spans="3:8" x14ac:dyDescent="0.3">
      <c r="C1202" s="231"/>
      <c r="D1202" s="244"/>
      <c r="H1202" s="192"/>
    </row>
    <row r="1203" spans="3:8" x14ac:dyDescent="0.3">
      <c r="C1203" s="231"/>
      <c r="D1203" s="244"/>
      <c r="H1203" s="192"/>
    </row>
    <row r="1204" spans="3:8" x14ac:dyDescent="0.3">
      <c r="C1204" s="231"/>
      <c r="D1204" s="244"/>
      <c r="H1204" s="192"/>
    </row>
    <row r="1205" spans="3:8" x14ac:dyDescent="0.3">
      <c r="C1205" s="231"/>
      <c r="D1205" s="244"/>
      <c r="H1205" s="192"/>
    </row>
    <row r="1206" spans="3:8" x14ac:dyDescent="0.3">
      <c r="C1206" s="231"/>
      <c r="D1206" s="244"/>
      <c r="H1206" s="192"/>
    </row>
    <row r="1207" spans="3:8" x14ac:dyDescent="0.3">
      <c r="C1207" s="231"/>
      <c r="D1207" s="244"/>
      <c r="H1207" s="192"/>
    </row>
    <row r="1208" spans="3:8" x14ac:dyDescent="0.3">
      <c r="C1208" s="231"/>
      <c r="D1208" s="244"/>
      <c r="H1208" s="192"/>
    </row>
    <row r="1209" spans="3:8" x14ac:dyDescent="0.3">
      <c r="C1209" s="231"/>
      <c r="D1209" s="244"/>
      <c r="H1209" s="192"/>
    </row>
    <row r="1210" spans="3:8" x14ac:dyDescent="0.3">
      <c r="C1210" s="231"/>
      <c r="D1210" s="244"/>
      <c r="H1210" s="192"/>
    </row>
    <row r="1211" spans="3:8" x14ac:dyDescent="0.3">
      <c r="C1211" s="231"/>
      <c r="D1211" s="244"/>
      <c r="H1211" s="192"/>
    </row>
    <row r="1212" spans="3:8" x14ac:dyDescent="0.3">
      <c r="C1212" s="231"/>
      <c r="D1212" s="244"/>
      <c r="H1212" s="192"/>
    </row>
    <row r="1213" spans="3:8" x14ac:dyDescent="0.3">
      <c r="C1213" s="231"/>
      <c r="D1213" s="244"/>
      <c r="H1213" s="192"/>
    </row>
    <row r="1214" spans="3:8" x14ac:dyDescent="0.3">
      <c r="C1214" s="231"/>
      <c r="D1214" s="244"/>
      <c r="H1214" s="192"/>
    </row>
    <row r="1215" spans="3:8" x14ac:dyDescent="0.3">
      <c r="C1215" s="231"/>
      <c r="D1215" s="244"/>
      <c r="H1215" s="192"/>
    </row>
    <row r="1216" spans="3:8" x14ac:dyDescent="0.3">
      <c r="C1216" s="231"/>
      <c r="D1216" s="244"/>
      <c r="H1216" s="192"/>
    </row>
    <row r="1217" spans="3:8" x14ac:dyDescent="0.3">
      <c r="C1217" s="231"/>
      <c r="D1217" s="244"/>
      <c r="H1217" s="192"/>
    </row>
    <row r="1218" spans="3:8" x14ac:dyDescent="0.3">
      <c r="C1218" s="231"/>
      <c r="D1218" s="244"/>
      <c r="H1218" s="192"/>
    </row>
    <row r="1219" spans="3:8" x14ac:dyDescent="0.3">
      <c r="C1219" s="231"/>
      <c r="D1219" s="244"/>
      <c r="H1219" s="192"/>
    </row>
    <row r="1220" spans="3:8" x14ac:dyDescent="0.3">
      <c r="C1220" s="231"/>
      <c r="D1220" s="244"/>
      <c r="H1220" s="192"/>
    </row>
    <row r="1221" spans="3:8" x14ac:dyDescent="0.3">
      <c r="C1221" s="231"/>
      <c r="D1221" s="244"/>
      <c r="H1221" s="192"/>
    </row>
    <row r="1222" spans="3:8" x14ac:dyDescent="0.3">
      <c r="C1222" s="231"/>
      <c r="D1222" s="244"/>
      <c r="H1222" s="192"/>
    </row>
    <row r="1223" spans="3:8" x14ac:dyDescent="0.3">
      <c r="C1223" s="231"/>
      <c r="D1223" s="244"/>
      <c r="H1223" s="192"/>
    </row>
    <row r="1224" spans="3:8" x14ac:dyDescent="0.3">
      <c r="C1224" s="231"/>
      <c r="D1224" s="244"/>
      <c r="H1224" s="192"/>
    </row>
    <row r="1225" spans="3:8" x14ac:dyDescent="0.3">
      <c r="C1225" s="231"/>
      <c r="D1225" s="244"/>
      <c r="H1225" s="192"/>
    </row>
    <row r="1226" spans="3:8" x14ac:dyDescent="0.3">
      <c r="C1226" s="231"/>
      <c r="D1226" s="244"/>
      <c r="H1226" s="192"/>
    </row>
    <row r="1227" spans="3:8" x14ac:dyDescent="0.3">
      <c r="C1227" s="231"/>
      <c r="D1227" s="244"/>
      <c r="H1227" s="192"/>
    </row>
    <row r="1228" spans="3:8" x14ac:dyDescent="0.3">
      <c r="C1228" s="231"/>
      <c r="D1228" s="244"/>
      <c r="H1228" s="192"/>
    </row>
    <row r="1229" spans="3:8" x14ac:dyDescent="0.3">
      <c r="C1229" s="231"/>
      <c r="D1229" s="244"/>
      <c r="H1229" s="192"/>
    </row>
    <row r="1230" spans="3:8" x14ac:dyDescent="0.3">
      <c r="C1230" s="231"/>
      <c r="D1230" s="244"/>
      <c r="H1230" s="192"/>
    </row>
    <row r="1231" spans="3:8" x14ac:dyDescent="0.3">
      <c r="C1231" s="231"/>
      <c r="D1231" s="244"/>
      <c r="H1231" s="192"/>
    </row>
    <row r="1232" spans="3:8" x14ac:dyDescent="0.3">
      <c r="C1232" s="231"/>
      <c r="D1232" s="244"/>
      <c r="H1232" s="192"/>
    </row>
    <row r="1233" spans="3:8" x14ac:dyDescent="0.3">
      <c r="C1233" s="231"/>
      <c r="D1233" s="244"/>
      <c r="H1233" s="192"/>
    </row>
    <row r="1234" spans="3:8" x14ac:dyDescent="0.3">
      <c r="C1234" s="231"/>
      <c r="D1234" s="244"/>
      <c r="H1234" s="192"/>
    </row>
    <row r="1235" spans="3:8" x14ac:dyDescent="0.3">
      <c r="C1235" s="231"/>
      <c r="D1235" s="244"/>
      <c r="H1235" s="192"/>
    </row>
    <row r="1236" spans="3:8" x14ac:dyDescent="0.3">
      <c r="C1236" s="231"/>
      <c r="D1236" s="244"/>
      <c r="H1236" s="192"/>
    </row>
    <row r="1237" spans="3:8" x14ac:dyDescent="0.3">
      <c r="C1237" s="231"/>
      <c r="D1237" s="244"/>
      <c r="H1237" s="192"/>
    </row>
    <row r="1238" spans="3:8" x14ac:dyDescent="0.3">
      <c r="C1238" s="231"/>
      <c r="D1238" s="244"/>
      <c r="H1238" s="192"/>
    </row>
    <row r="1239" spans="3:8" x14ac:dyDescent="0.3">
      <c r="C1239" s="231"/>
      <c r="D1239" s="244"/>
      <c r="H1239" s="192"/>
    </row>
    <row r="1240" spans="3:8" x14ac:dyDescent="0.3">
      <c r="C1240" s="231"/>
      <c r="D1240" s="244"/>
      <c r="H1240" s="192"/>
    </row>
    <row r="1241" spans="3:8" x14ac:dyDescent="0.3">
      <c r="C1241" s="231"/>
      <c r="D1241" s="244"/>
      <c r="H1241" s="192"/>
    </row>
    <row r="1242" spans="3:8" x14ac:dyDescent="0.3">
      <c r="C1242" s="231"/>
      <c r="D1242" s="244"/>
      <c r="H1242" s="192"/>
    </row>
    <row r="1243" spans="3:8" x14ac:dyDescent="0.3">
      <c r="C1243" s="231"/>
      <c r="D1243" s="244"/>
      <c r="H1243" s="192"/>
    </row>
    <row r="1244" spans="3:8" x14ac:dyDescent="0.3">
      <c r="C1244" s="231"/>
      <c r="D1244" s="244"/>
      <c r="H1244" s="192"/>
    </row>
    <row r="1245" spans="3:8" x14ac:dyDescent="0.3">
      <c r="C1245" s="231"/>
      <c r="D1245" s="244"/>
      <c r="H1245" s="192"/>
    </row>
    <row r="1246" spans="3:8" x14ac:dyDescent="0.3">
      <c r="C1246" s="231"/>
      <c r="D1246" s="244"/>
      <c r="H1246" s="192"/>
    </row>
    <row r="1247" spans="3:8" x14ac:dyDescent="0.3">
      <c r="C1247" s="231"/>
      <c r="D1247" s="244"/>
      <c r="H1247" s="192"/>
    </row>
    <row r="1248" spans="3:8" x14ac:dyDescent="0.3">
      <c r="C1248" s="231"/>
      <c r="D1248" s="244"/>
      <c r="H1248" s="192"/>
    </row>
    <row r="1249" spans="3:8" x14ac:dyDescent="0.3">
      <c r="C1249" s="231"/>
      <c r="D1249" s="244"/>
      <c r="H1249" s="192"/>
    </row>
    <row r="1250" spans="3:8" x14ac:dyDescent="0.3">
      <c r="C1250" s="231"/>
      <c r="D1250" s="244"/>
      <c r="H1250" s="192"/>
    </row>
    <row r="1251" spans="3:8" x14ac:dyDescent="0.3">
      <c r="C1251" s="231"/>
      <c r="D1251" s="244"/>
      <c r="H1251" s="192"/>
    </row>
    <row r="1252" spans="3:8" x14ac:dyDescent="0.3">
      <c r="C1252" s="231"/>
      <c r="D1252" s="244"/>
      <c r="H1252" s="192"/>
    </row>
    <row r="1253" spans="3:8" x14ac:dyDescent="0.3">
      <c r="C1253" s="231"/>
      <c r="D1253" s="244"/>
      <c r="H1253" s="192"/>
    </row>
    <row r="1254" spans="3:8" x14ac:dyDescent="0.3">
      <c r="C1254" s="231"/>
      <c r="D1254" s="244"/>
      <c r="H1254" s="192"/>
    </row>
    <row r="1255" spans="3:8" x14ac:dyDescent="0.3">
      <c r="C1255" s="231"/>
      <c r="D1255" s="244"/>
      <c r="H1255" s="192"/>
    </row>
    <row r="1256" spans="3:8" x14ac:dyDescent="0.3">
      <c r="C1256" s="231"/>
      <c r="D1256" s="244"/>
      <c r="H1256" s="192"/>
    </row>
    <row r="1257" spans="3:8" x14ac:dyDescent="0.3">
      <c r="C1257" s="231"/>
      <c r="D1257" s="244"/>
      <c r="H1257" s="192"/>
    </row>
    <row r="1258" spans="3:8" x14ac:dyDescent="0.3">
      <c r="C1258" s="231"/>
      <c r="D1258" s="244"/>
      <c r="H1258" s="192"/>
    </row>
    <row r="1259" spans="3:8" x14ac:dyDescent="0.3">
      <c r="C1259" s="231"/>
      <c r="D1259" s="244"/>
      <c r="H1259" s="192"/>
    </row>
    <row r="1260" spans="3:8" x14ac:dyDescent="0.3">
      <c r="C1260" s="231"/>
      <c r="D1260" s="244"/>
      <c r="H1260" s="192"/>
    </row>
    <row r="1261" spans="3:8" x14ac:dyDescent="0.3">
      <c r="C1261" s="231"/>
      <c r="D1261" s="244"/>
      <c r="H1261" s="192"/>
    </row>
    <row r="1262" spans="3:8" x14ac:dyDescent="0.3">
      <c r="C1262" s="231"/>
      <c r="D1262" s="244"/>
      <c r="H1262" s="192"/>
    </row>
    <row r="1263" spans="3:8" x14ac:dyDescent="0.3">
      <c r="C1263" s="231"/>
      <c r="D1263" s="244"/>
      <c r="H1263" s="192"/>
    </row>
    <row r="1264" spans="3:8" x14ac:dyDescent="0.3">
      <c r="C1264" s="231"/>
      <c r="D1264" s="244"/>
      <c r="H1264" s="192"/>
    </row>
    <row r="1265" spans="3:8" x14ac:dyDescent="0.3">
      <c r="C1265" s="231"/>
      <c r="D1265" s="244"/>
      <c r="H1265" s="192"/>
    </row>
    <row r="1266" spans="3:8" x14ac:dyDescent="0.3">
      <c r="C1266" s="231"/>
      <c r="D1266" s="244"/>
      <c r="H1266" s="192"/>
    </row>
    <row r="1267" spans="3:8" x14ac:dyDescent="0.3">
      <c r="C1267" s="231"/>
      <c r="D1267" s="244"/>
      <c r="H1267" s="192"/>
    </row>
    <row r="1268" spans="3:8" x14ac:dyDescent="0.3">
      <c r="C1268" s="231"/>
      <c r="D1268" s="244"/>
      <c r="H1268" s="192"/>
    </row>
    <row r="1269" spans="3:8" x14ac:dyDescent="0.3">
      <c r="C1269" s="231"/>
      <c r="D1269" s="244"/>
      <c r="H1269" s="192"/>
    </row>
    <row r="1270" spans="3:8" x14ac:dyDescent="0.3">
      <c r="C1270" s="231"/>
      <c r="D1270" s="244"/>
      <c r="H1270" s="192"/>
    </row>
    <row r="1271" spans="3:8" x14ac:dyDescent="0.3">
      <c r="C1271" s="231"/>
      <c r="D1271" s="244"/>
      <c r="H1271" s="192"/>
    </row>
    <row r="1272" spans="3:8" x14ac:dyDescent="0.3">
      <c r="C1272" s="231"/>
      <c r="D1272" s="244"/>
      <c r="H1272" s="192"/>
    </row>
    <row r="1273" spans="3:8" x14ac:dyDescent="0.3">
      <c r="C1273" s="231"/>
      <c r="D1273" s="244"/>
      <c r="H1273" s="192"/>
    </row>
    <row r="1274" spans="3:8" x14ac:dyDescent="0.3">
      <c r="C1274" s="231"/>
      <c r="D1274" s="244"/>
      <c r="H1274" s="192"/>
    </row>
    <row r="1275" spans="3:8" x14ac:dyDescent="0.3">
      <c r="C1275" s="231"/>
      <c r="D1275" s="244"/>
      <c r="H1275" s="192"/>
    </row>
    <row r="1276" spans="3:8" x14ac:dyDescent="0.3">
      <c r="C1276" s="231"/>
      <c r="D1276" s="244"/>
      <c r="H1276" s="192"/>
    </row>
    <row r="1277" spans="3:8" x14ac:dyDescent="0.3">
      <c r="C1277" s="231"/>
      <c r="D1277" s="244"/>
      <c r="H1277" s="192"/>
    </row>
    <row r="1278" spans="3:8" x14ac:dyDescent="0.3">
      <c r="C1278" s="231"/>
      <c r="D1278" s="244"/>
      <c r="H1278" s="192"/>
    </row>
    <row r="1279" spans="3:8" x14ac:dyDescent="0.3">
      <c r="C1279" s="231"/>
      <c r="D1279" s="244"/>
      <c r="H1279" s="192"/>
    </row>
    <row r="1280" spans="3:8" x14ac:dyDescent="0.3">
      <c r="C1280" s="231"/>
      <c r="D1280" s="244"/>
      <c r="H1280" s="192"/>
    </row>
    <row r="1281" spans="3:8" x14ac:dyDescent="0.3">
      <c r="C1281" s="231"/>
      <c r="D1281" s="244"/>
      <c r="H1281" s="192"/>
    </row>
    <row r="1282" spans="3:8" x14ac:dyDescent="0.3">
      <c r="C1282" s="231"/>
      <c r="D1282" s="244"/>
      <c r="H1282" s="192"/>
    </row>
    <row r="1283" spans="3:8" x14ac:dyDescent="0.3">
      <c r="C1283" s="231"/>
      <c r="D1283" s="244"/>
      <c r="H1283" s="192"/>
    </row>
    <row r="1284" spans="3:8" x14ac:dyDescent="0.3">
      <c r="C1284" s="231"/>
      <c r="D1284" s="244"/>
      <c r="H1284" s="192"/>
    </row>
    <row r="1285" spans="3:8" x14ac:dyDescent="0.3">
      <c r="C1285" s="231"/>
      <c r="D1285" s="244"/>
      <c r="H1285" s="192"/>
    </row>
    <row r="1286" spans="3:8" x14ac:dyDescent="0.3">
      <c r="C1286" s="231"/>
      <c r="D1286" s="244"/>
      <c r="H1286" s="192"/>
    </row>
    <row r="1287" spans="3:8" x14ac:dyDescent="0.3">
      <c r="C1287" s="231"/>
      <c r="D1287" s="244"/>
      <c r="H1287" s="192"/>
    </row>
    <row r="1288" spans="3:8" x14ac:dyDescent="0.3">
      <c r="C1288" s="231"/>
      <c r="D1288" s="244"/>
      <c r="H1288" s="192"/>
    </row>
    <row r="1289" spans="3:8" x14ac:dyDescent="0.3">
      <c r="C1289" s="231"/>
      <c r="D1289" s="244"/>
      <c r="H1289" s="192"/>
    </row>
    <row r="1290" spans="3:8" x14ac:dyDescent="0.3">
      <c r="C1290" s="231"/>
      <c r="D1290" s="244"/>
      <c r="H1290" s="192"/>
    </row>
    <row r="1291" spans="3:8" x14ac:dyDescent="0.3">
      <c r="C1291" s="231"/>
      <c r="D1291" s="244"/>
      <c r="H1291" s="192"/>
    </row>
    <row r="1292" spans="3:8" x14ac:dyDescent="0.3">
      <c r="C1292" s="231"/>
      <c r="D1292" s="244"/>
      <c r="H1292" s="192"/>
    </row>
    <row r="1293" spans="3:8" x14ac:dyDescent="0.3">
      <c r="C1293" s="231"/>
      <c r="D1293" s="244"/>
      <c r="H1293" s="192"/>
    </row>
    <row r="1294" spans="3:8" x14ac:dyDescent="0.3">
      <c r="C1294" s="231"/>
      <c r="D1294" s="244"/>
      <c r="H1294" s="192"/>
    </row>
    <row r="1295" spans="3:8" x14ac:dyDescent="0.3">
      <c r="C1295" s="231"/>
      <c r="D1295" s="244"/>
      <c r="H1295" s="192"/>
    </row>
    <row r="1296" spans="3:8" x14ac:dyDescent="0.3">
      <c r="C1296" s="231"/>
      <c r="D1296" s="244"/>
      <c r="H1296" s="192"/>
    </row>
    <row r="1297" spans="3:8" x14ac:dyDescent="0.3">
      <c r="C1297" s="231"/>
      <c r="D1297" s="244"/>
      <c r="H1297" s="192"/>
    </row>
    <row r="1298" spans="3:8" x14ac:dyDescent="0.3">
      <c r="C1298" s="231"/>
      <c r="D1298" s="244"/>
      <c r="H1298" s="192"/>
    </row>
    <row r="1299" spans="3:8" x14ac:dyDescent="0.3">
      <c r="C1299" s="231"/>
      <c r="D1299" s="244"/>
      <c r="H1299" s="192"/>
    </row>
    <row r="1300" spans="3:8" x14ac:dyDescent="0.3">
      <c r="C1300" s="231"/>
      <c r="D1300" s="244"/>
      <c r="H1300" s="192"/>
    </row>
    <row r="1301" spans="3:8" x14ac:dyDescent="0.3">
      <c r="C1301" s="231"/>
      <c r="D1301" s="244"/>
      <c r="H1301" s="192"/>
    </row>
    <row r="1302" spans="3:8" x14ac:dyDescent="0.3">
      <c r="C1302" s="231"/>
      <c r="D1302" s="244"/>
      <c r="H1302" s="192"/>
    </row>
    <row r="1303" spans="3:8" x14ac:dyDescent="0.3">
      <c r="C1303" s="231"/>
      <c r="D1303" s="244"/>
      <c r="H1303" s="192"/>
    </row>
    <row r="1304" spans="3:8" x14ac:dyDescent="0.3">
      <c r="C1304" s="231"/>
      <c r="D1304" s="244"/>
      <c r="H1304" s="192"/>
    </row>
    <row r="1305" spans="3:8" x14ac:dyDescent="0.3">
      <c r="C1305" s="231"/>
      <c r="D1305" s="244"/>
      <c r="H1305" s="192"/>
    </row>
    <row r="1306" spans="3:8" x14ac:dyDescent="0.3">
      <c r="C1306" s="231"/>
      <c r="D1306" s="244"/>
      <c r="H1306" s="192"/>
    </row>
    <row r="1307" spans="3:8" x14ac:dyDescent="0.3">
      <c r="C1307" s="231"/>
      <c r="D1307" s="244"/>
      <c r="H1307" s="192"/>
    </row>
    <row r="1308" spans="3:8" x14ac:dyDescent="0.3">
      <c r="C1308" s="231"/>
      <c r="D1308" s="244"/>
      <c r="H1308" s="192"/>
    </row>
    <row r="1309" spans="3:8" x14ac:dyDescent="0.3">
      <c r="C1309" s="231"/>
      <c r="D1309" s="244"/>
      <c r="H1309" s="192"/>
    </row>
    <row r="1310" spans="3:8" x14ac:dyDescent="0.3">
      <c r="C1310" s="231"/>
      <c r="D1310" s="244"/>
      <c r="H1310" s="192"/>
    </row>
    <row r="1311" spans="3:8" x14ac:dyDescent="0.3">
      <c r="C1311" s="231"/>
      <c r="D1311" s="244"/>
      <c r="H1311" s="192"/>
    </row>
    <row r="1312" spans="3:8" x14ac:dyDescent="0.3">
      <c r="C1312" s="231"/>
      <c r="D1312" s="244"/>
      <c r="H1312" s="192"/>
    </row>
    <row r="1313" spans="3:8" x14ac:dyDescent="0.3">
      <c r="C1313" s="231"/>
      <c r="D1313" s="244"/>
      <c r="H1313" s="192"/>
    </row>
    <row r="1314" spans="3:8" x14ac:dyDescent="0.3">
      <c r="C1314" s="231"/>
      <c r="D1314" s="244"/>
      <c r="H1314" s="192"/>
    </row>
    <row r="1315" spans="3:8" x14ac:dyDescent="0.3">
      <c r="C1315" s="231"/>
      <c r="D1315" s="244"/>
      <c r="H1315" s="192"/>
    </row>
    <row r="1316" spans="3:8" x14ac:dyDescent="0.3">
      <c r="C1316" s="231"/>
      <c r="D1316" s="244"/>
      <c r="H1316" s="192"/>
    </row>
    <row r="1317" spans="3:8" x14ac:dyDescent="0.3">
      <c r="C1317" s="231"/>
      <c r="D1317" s="244"/>
      <c r="H1317" s="192"/>
    </row>
    <row r="1318" spans="3:8" x14ac:dyDescent="0.3">
      <c r="C1318" s="231"/>
      <c r="D1318" s="244"/>
      <c r="H1318" s="192"/>
    </row>
    <row r="1319" spans="3:8" x14ac:dyDescent="0.3">
      <c r="C1319" s="231"/>
      <c r="D1319" s="244"/>
      <c r="H1319" s="192"/>
    </row>
    <row r="1320" spans="3:8" x14ac:dyDescent="0.3">
      <c r="C1320" s="231"/>
      <c r="D1320" s="244"/>
      <c r="H1320" s="192"/>
    </row>
    <row r="1321" spans="3:8" x14ac:dyDescent="0.3">
      <c r="C1321" s="231"/>
      <c r="D1321" s="244"/>
      <c r="H1321" s="192"/>
    </row>
    <row r="1322" spans="3:8" x14ac:dyDescent="0.3">
      <c r="C1322" s="231"/>
      <c r="D1322" s="244"/>
      <c r="H1322" s="192"/>
    </row>
    <row r="1323" spans="3:8" x14ac:dyDescent="0.3">
      <c r="C1323" s="231"/>
      <c r="D1323" s="244"/>
      <c r="H1323" s="192"/>
    </row>
    <row r="1324" spans="3:8" x14ac:dyDescent="0.3">
      <c r="C1324" s="231"/>
      <c r="D1324" s="244"/>
      <c r="H1324" s="192"/>
    </row>
    <row r="1325" spans="3:8" x14ac:dyDescent="0.3">
      <c r="C1325" s="231"/>
      <c r="D1325" s="244"/>
      <c r="H1325" s="192"/>
    </row>
    <row r="1326" spans="3:8" x14ac:dyDescent="0.3">
      <c r="C1326" s="231"/>
      <c r="D1326" s="244"/>
      <c r="H1326" s="192"/>
    </row>
    <row r="1327" spans="3:8" x14ac:dyDescent="0.3">
      <c r="C1327" s="231"/>
      <c r="D1327" s="244"/>
      <c r="H1327" s="192"/>
    </row>
    <row r="1328" spans="3:8" x14ac:dyDescent="0.3">
      <c r="C1328" s="231"/>
      <c r="D1328" s="244"/>
      <c r="H1328" s="192"/>
    </row>
    <row r="1329" spans="3:8" x14ac:dyDescent="0.3">
      <c r="C1329" s="231"/>
      <c r="D1329" s="244"/>
      <c r="H1329" s="192"/>
    </row>
    <row r="1330" spans="3:8" x14ac:dyDescent="0.3">
      <c r="C1330" s="231"/>
      <c r="D1330" s="244"/>
      <c r="H1330" s="192"/>
    </row>
    <row r="1331" spans="3:8" x14ac:dyDescent="0.3">
      <c r="C1331" s="231"/>
      <c r="D1331" s="244"/>
      <c r="H1331" s="192"/>
    </row>
    <row r="1332" spans="3:8" x14ac:dyDescent="0.3">
      <c r="C1332" s="231"/>
      <c r="D1332" s="244"/>
      <c r="H1332" s="192"/>
    </row>
    <row r="1333" spans="3:8" x14ac:dyDescent="0.3">
      <c r="C1333" s="231"/>
      <c r="D1333" s="244"/>
      <c r="H1333" s="192"/>
    </row>
    <row r="1334" spans="3:8" x14ac:dyDescent="0.3">
      <c r="C1334" s="231"/>
      <c r="D1334" s="244"/>
      <c r="H1334" s="192"/>
    </row>
    <row r="1335" spans="3:8" x14ac:dyDescent="0.3">
      <c r="C1335" s="231"/>
      <c r="D1335" s="244"/>
      <c r="H1335" s="192"/>
    </row>
    <row r="1336" spans="3:8" x14ac:dyDescent="0.3">
      <c r="C1336" s="231"/>
      <c r="D1336" s="244"/>
      <c r="H1336" s="192"/>
    </row>
    <row r="1337" spans="3:8" x14ac:dyDescent="0.3">
      <c r="C1337" s="231"/>
      <c r="D1337" s="244"/>
      <c r="H1337" s="192"/>
    </row>
    <row r="1338" spans="3:8" x14ac:dyDescent="0.3">
      <c r="C1338" s="231"/>
      <c r="D1338" s="244"/>
      <c r="H1338" s="192"/>
    </row>
    <row r="1339" spans="3:8" x14ac:dyDescent="0.3">
      <c r="C1339" s="231"/>
      <c r="D1339" s="244"/>
      <c r="H1339" s="192"/>
    </row>
    <row r="1340" spans="3:8" x14ac:dyDescent="0.3">
      <c r="C1340" s="231"/>
      <c r="D1340" s="244"/>
      <c r="H1340" s="192"/>
    </row>
    <row r="1341" spans="3:8" x14ac:dyDescent="0.3">
      <c r="C1341" s="231"/>
      <c r="D1341" s="244"/>
      <c r="H1341" s="192"/>
    </row>
    <row r="1342" spans="3:8" x14ac:dyDescent="0.3">
      <c r="C1342" s="231"/>
      <c r="D1342" s="244"/>
      <c r="H1342" s="192"/>
    </row>
    <row r="1343" spans="3:8" x14ac:dyDescent="0.3">
      <c r="C1343" s="231"/>
      <c r="D1343" s="244"/>
      <c r="H1343" s="192"/>
    </row>
    <row r="1344" spans="3:8" x14ac:dyDescent="0.3">
      <c r="C1344" s="231"/>
      <c r="D1344" s="244"/>
      <c r="H1344" s="192"/>
    </row>
    <row r="1345" spans="3:8" x14ac:dyDescent="0.3">
      <c r="C1345" s="231"/>
      <c r="D1345" s="244"/>
      <c r="H1345" s="192"/>
    </row>
    <row r="1346" spans="3:8" x14ac:dyDescent="0.3">
      <c r="C1346" s="231"/>
      <c r="D1346" s="244"/>
      <c r="H1346" s="192"/>
    </row>
    <row r="1347" spans="3:8" x14ac:dyDescent="0.3">
      <c r="C1347" s="231"/>
      <c r="D1347" s="244"/>
      <c r="H1347" s="192"/>
    </row>
    <row r="1348" spans="3:8" x14ac:dyDescent="0.3">
      <c r="C1348" s="231"/>
      <c r="D1348" s="244"/>
      <c r="H1348" s="192"/>
    </row>
    <row r="1349" spans="3:8" x14ac:dyDescent="0.3">
      <c r="C1349" s="231"/>
      <c r="D1349" s="244"/>
      <c r="H1349" s="192"/>
    </row>
    <row r="1350" spans="3:8" x14ac:dyDescent="0.3">
      <c r="C1350" s="231"/>
      <c r="D1350" s="244"/>
      <c r="H1350" s="192"/>
    </row>
    <row r="1351" spans="3:8" x14ac:dyDescent="0.3">
      <c r="C1351" s="231"/>
      <c r="D1351" s="244"/>
      <c r="H1351" s="192"/>
    </row>
    <row r="1352" spans="3:8" x14ac:dyDescent="0.3">
      <c r="C1352" s="231"/>
      <c r="D1352" s="244"/>
      <c r="H1352" s="192"/>
    </row>
    <row r="1353" spans="3:8" x14ac:dyDescent="0.3">
      <c r="C1353" s="231"/>
      <c r="D1353" s="244"/>
      <c r="H1353" s="192"/>
    </row>
    <row r="1354" spans="3:8" x14ac:dyDescent="0.3">
      <c r="C1354" s="231"/>
      <c r="D1354" s="244"/>
      <c r="H1354" s="192"/>
    </row>
    <row r="1355" spans="3:8" x14ac:dyDescent="0.3">
      <c r="C1355" s="231"/>
      <c r="D1355" s="244"/>
      <c r="H1355" s="192"/>
    </row>
    <row r="1356" spans="3:8" x14ac:dyDescent="0.3">
      <c r="C1356" s="231"/>
      <c r="D1356" s="244"/>
      <c r="H1356" s="192"/>
    </row>
    <row r="1357" spans="3:8" x14ac:dyDescent="0.3">
      <c r="C1357" s="231"/>
      <c r="D1357" s="244"/>
      <c r="H1357" s="192"/>
    </row>
    <row r="1358" spans="3:8" x14ac:dyDescent="0.3">
      <c r="C1358" s="231"/>
      <c r="D1358" s="244"/>
      <c r="H1358" s="192"/>
    </row>
    <row r="1359" spans="3:8" x14ac:dyDescent="0.3">
      <c r="C1359" s="231"/>
      <c r="D1359" s="244"/>
      <c r="H1359" s="192"/>
    </row>
    <row r="1360" spans="3:8" x14ac:dyDescent="0.3">
      <c r="C1360" s="231"/>
      <c r="D1360" s="244"/>
      <c r="H1360" s="192"/>
    </row>
    <row r="1361" spans="3:8" x14ac:dyDescent="0.3">
      <c r="C1361" s="231"/>
      <c r="D1361" s="244"/>
      <c r="H1361" s="192"/>
    </row>
    <row r="1362" spans="3:8" x14ac:dyDescent="0.3">
      <c r="C1362" s="231"/>
      <c r="D1362" s="244"/>
      <c r="H1362" s="192"/>
    </row>
    <row r="1363" spans="3:8" x14ac:dyDescent="0.3">
      <c r="C1363" s="231"/>
      <c r="D1363" s="244"/>
      <c r="H1363" s="192"/>
    </row>
    <row r="1364" spans="3:8" x14ac:dyDescent="0.3">
      <c r="C1364" s="231"/>
      <c r="D1364" s="244"/>
      <c r="H1364" s="192"/>
    </row>
    <row r="1365" spans="3:8" x14ac:dyDescent="0.3">
      <c r="C1365" s="231"/>
      <c r="D1365" s="244"/>
      <c r="H1365" s="192"/>
    </row>
    <row r="1366" spans="3:8" x14ac:dyDescent="0.3">
      <c r="C1366" s="231"/>
      <c r="D1366" s="244"/>
      <c r="H1366" s="192"/>
    </row>
    <row r="1367" spans="3:8" x14ac:dyDescent="0.3">
      <c r="C1367" s="231"/>
      <c r="D1367" s="244"/>
      <c r="H1367" s="192"/>
    </row>
    <row r="1368" spans="3:8" x14ac:dyDescent="0.3">
      <c r="C1368" s="231"/>
      <c r="D1368" s="244"/>
      <c r="H1368" s="192"/>
    </row>
    <row r="1369" spans="3:8" x14ac:dyDescent="0.3">
      <c r="C1369" s="231"/>
      <c r="D1369" s="244"/>
      <c r="H1369" s="192"/>
    </row>
    <row r="1370" spans="3:8" x14ac:dyDescent="0.3">
      <c r="C1370" s="231"/>
      <c r="D1370" s="244"/>
      <c r="H1370" s="192"/>
    </row>
    <row r="1371" spans="3:8" x14ac:dyDescent="0.3">
      <c r="C1371" s="231"/>
      <c r="D1371" s="244"/>
      <c r="H1371" s="192"/>
    </row>
    <row r="1372" spans="3:8" x14ac:dyDescent="0.3">
      <c r="C1372" s="231"/>
      <c r="D1372" s="244"/>
      <c r="H1372" s="192"/>
    </row>
    <row r="1373" spans="3:8" x14ac:dyDescent="0.3">
      <c r="C1373" s="231"/>
      <c r="D1373" s="244"/>
      <c r="H1373" s="192"/>
    </row>
    <row r="1374" spans="3:8" x14ac:dyDescent="0.3">
      <c r="C1374" s="231"/>
      <c r="D1374" s="244"/>
      <c r="H1374" s="192"/>
    </row>
    <row r="1375" spans="3:8" x14ac:dyDescent="0.3">
      <c r="C1375" s="231"/>
      <c r="D1375" s="244"/>
      <c r="H1375" s="192"/>
    </row>
    <row r="1376" spans="3:8" x14ac:dyDescent="0.3">
      <c r="C1376" s="231"/>
      <c r="D1376" s="244"/>
      <c r="H1376" s="192"/>
    </row>
    <row r="1377" spans="3:8" x14ac:dyDescent="0.3">
      <c r="C1377" s="231"/>
      <c r="D1377" s="244"/>
      <c r="H1377" s="192"/>
    </row>
    <row r="1378" spans="3:8" x14ac:dyDescent="0.3">
      <c r="C1378" s="231"/>
      <c r="D1378" s="244"/>
      <c r="H1378" s="192"/>
    </row>
    <row r="1379" spans="3:8" x14ac:dyDescent="0.3">
      <c r="C1379" s="231"/>
      <c r="D1379" s="244"/>
      <c r="H1379" s="192"/>
    </row>
    <row r="1380" spans="3:8" x14ac:dyDescent="0.3">
      <c r="C1380" s="231"/>
      <c r="D1380" s="244"/>
      <c r="H1380" s="192"/>
    </row>
    <row r="1381" spans="3:8" x14ac:dyDescent="0.3">
      <c r="C1381" s="231"/>
      <c r="D1381" s="244"/>
      <c r="H1381" s="192"/>
    </row>
    <row r="1382" spans="3:8" x14ac:dyDescent="0.3">
      <c r="C1382" s="231"/>
      <c r="D1382" s="244"/>
      <c r="H1382" s="192"/>
    </row>
    <row r="1383" spans="3:8" x14ac:dyDescent="0.3">
      <c r="C1383" s="231"/>
      <c r="D1383" s="244"/>
      <c r="H1383" s="192"/>
    </row>
    <row r="1384" spans="3:8" x14ac:dyDescent="0.3">
      <c r="C1384" s="231"/>
      <c r="D1384" s="244"/>
      <c r="H1384" s="192"/>
    </row>
    <row r="1385" spans="3:8" x14ac:dyDescent="0.3">
      <c r="C1385" s="231"/>
      <c r="D1385" s="244"/>
      <c r="H1385" s="192"/>
    </row>
    <row r="1386" spans="3:8" x14ac:dyDescent="0.3">
      <c r="C1386" s="231"/>
      <c r="D1386" s="244"/>
      <c r="H1386" s="192"/>
    </row>
    <row r="1387" spans="3:8" x14ac:dyDescent="0.3">
      <c r="C1387" s="231"/>
      <c r="D1387" s="244"/>
      <c r="H1387" s="192"/>
    </row>
    <row r="1388" spans="3:8" x14ac:dyDescent="0.3">
      <c r="C1388" s="231"/>
      <c r="D1388" s="244"/>
      <c r="H1388" s="192"/>
    </row>
    <row r="1389" spans="3:8" x14ac:dyDescent="0.3">
      <c r="C1389" s="231"/>
      <c r="D1389" s="244"/>
      <c r="H1389" s="192"/>
    </row>
    <row r="1390" spans="3:8" x14ac:dyDescent="0.3">
      <c r="C1390" s="231"/>
      <c r="D1390" s="244"/>
      <c r="H1390" s="192"/>
    </row>
    <row r="1391" spans="3:8" x14ac:dyDescent="0.3">
      <c r="C1391" s="231"/>
      <c r="D1391" s="244"/>
      <c r="H1391" s="192"/>
    </row>
    <row r="1392" spans="3:8" x14ac:dyDescent="0.3">
      <c r="C1392" s="231"/>
      <c r="D1392" s="244"/>
      <c r="H1392" s="192"/>
    </row>
    <row r="1393" spans="3:8" x14ac:dyDescent="0.3">
      <c r="C1393" s="231"/>
      <c r="D1393" s="244"/>
      <c r="H1393" s="192"/>
    </row>
    <row r="1394" spans="3:8" x14ac:dyDescent="0.3">
      <c r="C1394" s="231"/>
      <c r="D1394" s="244"/>
      <c r="H1394" s="192"/>
    </row>
    <row r="1395" spans="3:8" x14ac:dyDescent="0.3">
      <c r="C1395" s="231"/>
      <c r="D1395" s="244"/>
      <c r="H1395" s="192"/>
    </row>
    <row r="1396" spans="3:8" x14ac:dyDescent="0.3">
      <c r="C1396" s="231"/>
      <c r="D1396" s="244"/>
      <c r="H1396" s="192"/>
    </row>
    <row r="1397" spans="3:8" x14ac:dyDescent="0.3">
      <c r="C1397" s="231"/>
      <c r="D1397" s="244"/>
      <c r="H1397" s="192"/>
    </row>
    <row r="1398" spans="3:8" x14ac:dyDescent="0.3">
      <c r="C1398" s="231"/>
      <c r="D1398" s="244"/>
      <c r="H1398" s="192"/>
    </row>
    <row r="1399" spans="3:8" x14ac:dyDescent="0.3">
      <c r="C1399" s="231"/>
      <c r="D1399" s="244"/>
      <c r="H1399" s="192"/>
    </row>
    <row r="1400" spans="3:8" x14ac:dyDescent="0.3">
      <c r="C1400" s="231"/>
      <c r="D1400" s="244"/>
      <c r="H1400" s="192"/>
    </row>
    <row r="1401" spans="3:8" x14ac:dyDescent="0.3">
      <c r="C1401" s="231"/>
      <c r="D1401" s="244"/>
      <c r="H1401" s="192"/>
    </row>
    <row r="1402" spans="3:8" x14ac:dyDescent="0.3">
      <c r="C1402" s="231"/>
      <c r="D1402" s="244"/>
      <c r="H1402" s="192"/>
    </row>
    <row r="1403" spans="3:8" x14ac:dyDescent="0.3">
      <c r="C1403" s="231"/>
      <c r="D1403" s="244"/>
      <c r="H1403" s="192"/>
    </row>
    <row r="1404" spans="3:8" x14ac:dyDescent="0.3">
      <c r="C1404" s="231"/>
      <c r="D1404" s="244"/>
      <c r="H1404" s="192"/>
    </row>
    <row r="1405" spans="3:8" x14ac:dyDescent="0.3">
      <c r="C1405" s="231"/>
      <c r="D1405" s="244"/>
      <c r="H1405" s="192"/>
    </row>
    <row r="1406" spans="3:8" x14ac:dyDescent="0.3">
      <c r="C1406" s="231"/>
      <c r="D1406" s="244"/>
      <c r="H1406" s="192"/>
    </row>
    <row r="1407" spans="3:8" x14ac:dyDescent="0.3">
      <c r="C1407" s="231"/>
      <c r="D1407" s="244"/>
      <c r="H1407" s="192"/>
    </row>
    <row r="1408" spans="3:8" x14ac:dyDescent="0.3">
      <c r="C1408" s="231"/>
      <c r="D1408" s="244"/>
      <c r="H1408" s="192"/>
    </row>
    <row r="1409" spans="3:8" x14ac:dyDescent="0.3">
      <c r="C1409" s="231"/>
      <c r="D1409" s="244"/>
      <c r="H1409" s="192"/>
    </row>
    <row r="1410" spans="3:8" x14ac:dyDescent="0.3">
      <c r="C1410" s="231"/>
      <c r="D1410" s="244"/>
      <c r="H1410" s="192"/>
    </row>
    <row r="1411" spans="3:8" x14ac:dyDescent="0.3">
      <c r="C1411" s="231"/>
      <c r="D1411" s="244"/>
      <c r="H1411" s="192"/>
    </row>
    <row r="1412" spans="3:8" x14ac:dyDescent="0.3">
      <c r="C1412" s="231"/>
      <c r="D1412" s="244"/>
      <c r="H1412" s="192"/>
    </row>
    <row r="1413" spans="3:8" x14ac:dyDescent="0.3">
      <c r="C1413" s="231"/>
      <c r="D1413" s="244"/>
      <c r="H1413" s="192"/>
    </row>
    <row r="1414" spans="3:8" x14ac:dyDescent="0.3">
      <c r="C1414" s="231"/>
      <c r="D1414" s="244"/>
      <c r="H1414" s="192"/>
    </row>
    <row r="1415" spans="3:8" x14ac:dyDescent="0.3">
      <c r="C1415" s="231"/>
      <c r="D1415" s="244"/>
      <c r="H1415" s="192"/>
    </row>
    <row r="1416" spans="3:8" x14ac:dyDescent="0.3">
      <c r="C1416" s="231"/>
      <c r="D1416" s="244"/>
      <c r="H1416" s="192"/>
    </row>
    <row r="1417" spans="3:8" x14ac:dyDescent="0.3">
      <c r="C1417" s="231"/>
      <c r="D1417" s="244"/>
      <c r="H1417" s="192"/>
    </row>
    <row r="1418" spans="3:8" x14ac:dyDescent="0.3">
      <c r="C1418" s="231"/>
      <c r="D1418" s="244"/>
      <c r="H1418" s="192"/>
    </row>
    <row r="1419" spans="3:8" x14ac:dyDescent="0.3">
      <c r="C1419" s="231"/>
      <c r="D1419" s="244"/>
      <c r="H1419" s="192"/>
    </row>
    <row r="1420" spans="3:8" x14ac:dyDescent="0.3">
      <c r="C1420" s="231"/>
      <c r="D1420" s="244"/>
      <c r="H1420" s="192"/>
    </row>
    <row r="1421" spans="3:8" x14ac:dyDescent="0.3">
      <c r="C1421" s="231"/>
      <c r="D1421" s="244"/>
      <c r="H1421" s="192"/>
    </row>
    <row r="1422" spans="3:8" x14ac:dyDescent="0.3">
      <c r="C1422" s="231"/>
      <c r="D1422" s="244"/>
      <c r="H1422" s="192"/>
    </row>
    <row r="1423" spans="3:8" x14ac:dyDescent="0.3">
      <c r="C1423" s="231"/>
      <c r="D1423" s="244"/>
      <c r="H1423" s="192"/>
    </row>
    <row r="1424" spans="3:8" x14ac:dyDescent="0.3">
      <c r="C1424" s="231"/>
      <c r="D1424" s="244"/>
      <c r="H1424" s="192"/>
    </row>
    <row r="1425" spans="3:8" x14ac:dyDescent="0.3">
      <c r="C1425" s="231"/>
      <c r="D1425" s="244"/>
      <c r="H1425" s="192"/>
    </row>
    <row r="1426" spans="3:8" x14ac:dyDescent="0.3">
      <c r="C1426" s="231"/>
      <c r="D1426" s="244"/>
      <c r="H1426" s="192"/>
    </row>
    <row r="1427" spans="3:8" x14ac:dyDescent="0.3">
      <c r="C1427" s="231"/>
      <c r="D1427" s="244"/>
      <c r="H1427" s="192"/>
    </row>
    <row r="1428" spans="3:8" x14ac:dyDescent="0.3">
      <c r="C1428" s="231"/>
      <c r="D1428" s="244"/>
      <c r="H1428" s="192"/>
    </row>
    <row r="1429" spans="3:8" x14ac:dyDescent="0.3">
      <c r="C1429" s="231"/>
      <c r="D1429" s="244"/>
      <c r="H1429" s="192"/>
    </row>
    <row r="1430" spans="3:8" x14ac:dyDescent="0.3">
      <c r="C1430" s="231"/>
      <c r="D1430" s="244"/>
      <c r="H1430" s="192"/>
    </row>
    <row r="1431" spans="3:8" x14ac:dyDescent="0.3">
      <c r="C1431" s="231"/>
      <c r="D1431" s="244"/>
      <c r="H1431" s="192"/>
    </row>
    <row r="1432" spans="3:8" x14ac:dyDescent="0.3">
      <c r="C1432" s="231"/>
      <c r="D1432" s="244"/>
      <c r="H1432" s="192"/>
    </row>
    <row r="1433" spans="3:8" x14ac:dyDescent="0.3">
      <c r="C1433" s="231"/>
      <c r="D1433" s="244"/>
      <c r="H1433" s="192"/>
    </row>
    <row r="1434" spans="3:8" x14ac:dyDescent="0.3">
      <c r="C1434" s="231"/>
      <c r="D1434" s="244"/>
      <c r="H1434" s="192"/>
    </row>
    <row r="1435" spans="3:8" x14ac:dyDescent="0.3">
      <c r="C1435" s="231"/>
      <c r="D1435" s="244"/>
      <c r="H1435" s="192"/>
    </row>
    <row r="1436" spans="3:8" x14ac:dyDescent="0.3">
      <c r="C1436" s="231"/>
      <c r="D1436" s="244"/>
      <c r="H1436" s="192"/>
    </row>
    <row r="1437" spans="3:8" x14ac:dyDescent="0.3">
      <c r="C1437" s="231"/>
      <c r="D1437" s="244"/>
      <c r="H1437" s="192"/>
    </row>
    <row r="1438" spans="3:8" x14ac:dyDescent="0.3">
      <c r="C1438" s="231"/>
      <c r="D1438" s="244"/>
      <c r="H1438" s="192"/>
    </row>
    <row r="1439" spans="3:8" x14ac:dyDescent="0.3">
      <c r="C1439" s="231"/>
      <c r="D1439" s="244"/>
      <c r="H1439" s="192"/>
    </row>
    <row r="1440" spans="3:8" x14ac:dyDescent="0.3">
      <c r="C1440" s="231"/>
      <c r="D1440" s="244"/>
      <c r="H1440" s="192"/>
    </row>
    <row r="1441" spans="3:8" x14ac:dyDescent="0.3">
      <c r="C1441" s="231"/>
      <c r="D1441" s="244"/>
      <c r="H1441" s="192"/>
    </row>
    <row r="1442" spans="3:8" x14ac:dyDescent="0.3">
      <c r="C1442" s="231"/>
      <c r="D1442" s="244"/>
      <c r="H1442" s="192"/>
    </row>
    <row r="1443" spans="3:8" x14ac:dyDescent="0.3">
      <c r="C1443" s="231"/>
      <c r="D1443" s="244"/>
      <c r="H1443" s="192"/>
    </row>
    <row r="1444" spans="3:8" x14ac:dyDescent="0.3">
      <c r="C1444" s="231"/>
      <c r="D1444" s="244"/>
      <c r="H1444" s="192"/>
    </row>
    <row r="1445" spans="3:8" x14ac:dyDescent="0.3">
      <c r="C1445" s="231"/>
      <c r="D1445" s="244"/>
      <c r="H1445" s="192"/>
    </row>
    <row r="1446" spans="3:8" x14ac:dyDescent="0.3">
      <c r="C1446" s="231"/>
      <c r="D1446" s="244"/>
      <c r="H1446" s="192"/>
    </row>
    <row r="1447" spans="3:8" x14ac:dyDescent="0.3">
      <c r="C1447" s="231"/>
      <c r="D1447" s="244"/>
      <c r="H1447" s="192"/>
    </row>
    <row r="1448" spans="3:8" x14ac:dyDescent="0.3">
      <c r="C1448" s="231"/>
      <c r="D1448" s="244"/>
      <c r="H1448" s="192"/>
    </row>
    <row r="1449" spans="3:8" x14ac:dyDescent="0.3">
      <c r="C1449" s="231"/>
      <c r="D1449" s="244"/>
      <c r="H1449" s="192"/>
    </row>
    <row r="1450" spans="3:8" x14ac:dyDescent="0.3">
      <c r="C1450" s="231"/>
      <c r="D1450" s="244"/>
      <c r="H1450" s="192"/>
    </row>
    <row r="1451" spans="3:8" x14ac:dyDescent="0.3">
      <c r="C1451" s="231"/>
      <c r="D1451" s="244"/>
      <c r="H1451" s="192"/>
    </row>
    <row r="1452" spans="3:8" x14ac:dyDescent="0.3">
      <c r="C1452" s="231"/>
      <c r="D1452" s="244"/>
      <c r="H1452" s="192"/>
    </row>
    <row r="1453" spans="3:8" x14ac:dyDescent="0.3">
      <c r="C1453" s="231"/>
      <c r="D1453" s="244"/>
      <c r="H1453" s="192"/>
    </row>
    <row r="1454" spans="3:8" x14ac:dyDescent="0.3">
      <c r="C1454" s="231"/>
      <c r="D1454" s="244"/>
      <c r="H1454" s="192"/>
    </row>
    <row r="1455" spans="3:8" x14ac:dyDescent="0.3">
      <c r="C1455" s="231"/>
      <c r="D1455" s="244"/>
      <c r="H1455" s="192"/>
    </row>
    <row r="1456" spans="3:8" x14ac:dyDescent="0.3">
      <c r="C1456" s="231"/>
      <c r="D1456" s="244"/>
      <c r="H1456" s="192"/>
    </row>
    <row r="1457" spans="3:8" x14ac:dyDescent="0.3">
      <c r="C1457" s="231"/>
      <c r="D1457" s="244"/>
      <c r="H1457" s="192"/>
    </row>
    <row r="1458" spans="3:8" x14ac:dyDescent="0.3">
      <c r="C1458" s="231"/>
      <c r="D1458" s="244"/>
      <c r="H1458" s="192"/>
    </row>
    <row r="1459" spans="3:8" x14ac:dyDescent="0.3">
      <c r="C1459" s="231"/>
      <c r="D1459" s="244"/>
      <c r="H1459" s="192"/>
    </row>
    <row r="1460" spans="3:8" x14ac:dyDescent="0.3">
      <c r="C1460" s="231"/>
      <c r="D1460" s="244"/>
      <c r="H1460" s="192"/>
    </row>
    <row r="1461" spans="3:8" x14ac:dyDescent="0.3">
      <c r="C1461" s="231"/>
      <c r="D1461" s="244"/>
      <c r="H1461" s="192"/>
    </row>
    <row r="1462" spans="3:8" x14ac:dyDescent="0.3">
      <c r="C1462" s="231"/>
      <c r="D1462" s="244"/>
      <c r="H1462" s="192"/>
    </row>
    <row r="1463" spans="3:8" x14ac:dyDescent="0.3">
      <c r="C1463" s="231"/>
      <c r="D1463" s="244"/>
      <c r="H1463" s="192"/>
    </row>
    <row r="1464" spans="3:8" x14ac:dyDescent="0.3">
      <c r="C1464" s="231"/>
      <c r="D1464" s="244"/>
      <c r="H1464" s="192"/>
    </row>
    <row r="1465" spans="3:8" x14ac:dyDescent="0.3">
      <c r="C1465" s="231"/>
      <c r="D1465" s="244"/>
      <c r="H1465" s="192"/>
    </row>
    <row r="1466" spans="3:8" x14ac:dyDescent="0.3">
      <c r="C1466" s="231"/>
      <c r="D1466" s="244"/>
      <c r="H1466" s="192"/>
    </row>
    <row r="1467" spans="3:8" x14ac:dyDescent="0.3">
      <c r="C1467" s="231"/>
      <c r="D1467" s="244"/>
      <c r="H1467" s="192"/>
    </row>
    <row r="1468" spans="3:8" x14ac:dyDescent="0.3">
      <c r="C1468" s="231"/>
      <c r="D1468" s="244"/>
      <c r="H1468" s="192"/>
    </row>
    <row r="1469" spans="3:8" x14ac:dyDescent="0.3">
      <c r="C1469" s="231"/>
      <c r="D1469" s="244"/>
      <c r="H1469" s="192"/>
    </row>
    <row r="1470" spans="3:8" x14ac:dyDescent="0.3">
      <c r="C1470" s="231"/>
      <c r="D1470" s="244"/>
      <c r="H1470" s="192"/>
    </row>
    <row r="1471" spans="3:8" x14ac:dyDescent="0.3">
      <c r="C1471" s="231"/>
      <c r="D1471" s="244"/>
      <c r="H1471" s="192"/>
    </row>
    <row r="1472" spans="3:8" x14ac:dyDescent="0.3">
      <c r="C1472" s="231"/>
      <c r="D1472" s="244"/>
      <c r="H1472" s="192"/>
    </row>
    <row r="1473" spans="3:8" x14ac:dyDescent="0.3">
      <c r="C1473" s="231"/>
      <c r="D1473" s="244"/>
      <c r="H1473" s="192"/>
    </row>
    <row r="1474" spans="3:8" x14ac:dyDescent="0.3">
      <c r="C1474" s="231"/>
      <c r="D1474" s="244"/>
      <c r="H1474" s="192"/>
    </row>
    <row r="1475" spans="3:8" x14ac:dyDescent="0.3">
      <c r="C1475" s="231"/>
      <c r="D1475" s="244"/>
      <c r="H1475" s="192"/>
    </row>
    <row r="1476" spans="3:8" x14ac:dyDescent="0.3">
      <c r="C1476" s="231"/>
      <c r="D1476" s="244"/>
      <c r="H1476" s="192"/>
    </row>
    <row r="1477" spans="3:8" x14ac:dyDescent="0.3">
      <c r="C1477" s="231"/>
      <c r="D1477" s="244"/>
      <c r="H1477" s="192"/>
    </row>
    <row r="1478" spans="3:8" x14ac:dyDescent="0.3">
      <c r="C1478" s="231"/>
      <c r="D1478" s="244"/>
      <c r="H1478" s="192"/>
    </row>
    <row r="1479" spans="3:8" x14ac:dyDescent="0.3">
      <c r="C1479" s="231"/>
      <c r="D1479" s="244"/>
      <c r="H1479" s="192"/>
    </row>
    <row r="1480" spans="3:8" x14ac:dyDescent="0.3">
      <c r="C1480" s="231"/>
      <c r="D1480" s="244"/>
      <c r="H1480" s="192"/>
    </row>
    <row r="1481" spans="3:8" x14ac:dyDescent="0.3">
      <c r="C1481" s="231"/>
      <c r="D1481" s="244"/>
      <c r="H1481" s="192"/>
    </row>
    <row r="1482" spans="3:8" x14ac:dyDescent="0.3">
      <c r="C1482" s="231"/>
      <c r="D1482" s="244"/>
      <c r="H1482" s="192"/>
    </row>
    <row r="1483" spans="3:8" x14ac:dyDescent="0.3">
      <c r="C1483" s="231"/>
      <c r="D1483" s="244"/>
      <c r="H1483" s="192"/>
    </row>
    <row r="1484" spans="3:8" x14ac:dyDescent="0.3">
      <c r="C1484" s="231"/>
      <c r="D1484" s="244"/>
      <c r="H1484" s="192"/>
    </row>
    <row r="1485" spans="3:8" x14ac:dyDescent="0.3">
      <c r="C1485" s="231"/>
      <c r="D1485" s="244"/>
      <c r="H1485" s="192"/>
    </row>
    <row r="1486" spans="3:8" x14ac:dyDescent="0.3">
      <c r="C1486" s="231"/>
      <c r="D1486" s="244"/>
      <c r="H1486" s="192"/>
    </row>
    <row r="1487" spans="3:8" x14ac:dyDescent="0.3">
      <c r="C1487" s="231"/>
      <c r="D1487" s="244"/>
      <c r="H1487" s="192"/>
    </row>
    <row r="1488" spans="3:8" x14ac:dyDescent="0.3">
      <c r="C1488" s="231"/>
      <c r="D1488" s="244"/>
      <c r="H1488" s="192"/>
    </row>
    <row r="1489" spans="3:8" x14ac:dyDescent="0.3">
      <c r="C1489" s="231"/>
      <c r="D1489" s="244"/>
      <c r="H1489" s="192"/>
    </row>
    <row r="1490" spans="3:8" x14ac:dyDescent="0.3">
      <c r="C1490" s="231"/>
      <c r="D1490" s="244"/>
      <c r="H1490" s="192"/>
    </row>
    <row r="1491" spans="3:8" x14ac:dyDescent="0.3">
      <c r="C1491" s="231"/>
      <c r="D1491" s="244"/>
      <c r="H1491" s="192"/>
    </row>
    <row r="1492" spans="3:8" x14ac:dyDescent="0.3">
      <c r="C1492" s="231"/>
      <c r="D1492" s="244"/>
      <c r="H1492" s="192"/>
    </row>
    <row r="1493" spans="3:8" x14ac:dyDescent="0.3">
      <c r="C1493" s="231"/>
      <c r="D1493" s="244"/>
      <c r="H1493" s="192"/>
    </row>
    <row r="1494" spans="3:8" x14ac:dyDescent="0.3">
      <c r="C1494" s="231"/>
      <c r="D1494" s="244"/>
      <c r="H1494" s="192"/>
    </row>
    <row r="1495" spans="3:8" x14ac:dyDescent="0.3">
      <c r="C1495" s="231"/>
      <c r="D1495" s="244"/>
      <c r="H1495" s="192"/>
    </row>
    <row r="1496" spans="3:8" x14ac:dyDescent="0.3">
      <c r="C1496" s="231"/>
      <c r="D1496" s="244"/>
      <c r="H1496" s="192"/>
    </row>
    <row r="1497" spans="3:8" x14ac:dyDescent="0.3">
      <c r="C1497" s="231"/>
      <c r="D1497" s="244"/>
      <c r="H1497" s="192"/>
    </row>
    <row r="1498" spans="3:8" x14ac:dyDescent="0.3">
      <c r="C1498" s="231"/>
      <c r="D1498" s="244"/>
      <c r="H1498" s="192"/>
    </row>
    <row r="1499" spans="3:8" x14ac:dyDescent="0.3">
      <c r="C1499" s="231"/>
      <c r="D1499" s="244"/>
      <c r="H1499" s="192"/>
    </row>
    <row r="1500" spans="3:8" x14ac:dyDescent="0.3">
      <c r="C1500" s="231"/>
      <c r="D1500" s="244"/>
      <c r="H1500" s="192"/>
    </row>
    <row r="1501" spans="3:8" x14ac:dyDescent="0.3">
      <c r="C1501" s="231"/>
      <c r="D1501" s="244"/>
      <c r="H1501" s="192"/>
    </row>
    <row r="1502" spans="3:8" x14ac:dyDescent="0.3">
      <c r="C1502" s="231"/>
      <c r="D1502" s="244"/>
      <c r="H1502" s="192"/>
    </row>
    <row r="1503" spans="3:8" x14ac:dyDescent="0.3">
      <c r="C1503" s="231"/>
      <c r="D1503" s="244"/>
      <c r="H1503" s="192"/>
    </row>
    <row r="1504" spans="3:8" x14ac:dyDescent="0.3">
      <c r="C1504" s="231"/>
      <c r="D1504" s="244"/>
      <c r="H1504" s="192"/>
    </row>
    <row r="1505" spans="3:8" x14ac:dyDescent="0.3">
      <c r="C1505" s="231"/>
      <c r="D1505" s="244"/>
      <c r="H1505" s="192"/>
    </row>
    <row r="1506" spans="3:8" x14ac:dyDescent="0.3">
      <c r="C1506" s="231"/>
      <c r="D1506" s="244"/>
      <c r="H1506" s="192"/>
    </row>
    <row r="1507" spans="3:8" x14ac:dyDescent="0.3">
      <c r="C1507" s="231"/>
      <c r="D1507" s="244"/>
      <c r="H1507" s="192"/>
    </row>
    <row r="1508" spans="3:8" x14ac:dyDescent="0.3">
      <c r="C1508" s="231"/>
      <c r="D1508" s="244"/>
      <c r="H1508" s="192"/>
    </row>
    <row r="1509" spans="3:8" x14ac:dyDescent="0.3">
      <c r="C1509" s="231"/>
      <c r="D1509" s="244"/>
      <c r="H1509" s="192"/>
    </row>
    <row r="1510" spans="3:8" x14ac:dyDescent="0.3">
      <c r="C1510" s="231"/>
      <c r="D1510" s="244"/>
      <c r="H1510" s="192"/>
    </row>
    <row r="1511" spans="3:8" x14ac:dyDescent="0.3">
      <c r="C1511" s="231"/>
      <c r="D1511" s="244"/>
      <c r="H1511" s="192"/>
    </row>
    <row r="1512" spans="3:8" x14ac:dyDescent="0.3">
      <c r="C1512" s="231"/>
      <c r="D1512" s="244"/>
      <c r="H1512" s="192"/>
    </row>
    <row r="1513" spans="3:8" x14ac:dyDescent="0.3">
      <c r="C1513" s="231"/>
      <c r="D1513" s="244"/>
      <c r="H1513" s="192"/>
    </row>
    <row r="1514" spans="3:8" x14ac:dyDescent="0.3">
      <c r="C1514" s="231"/>
      <c r="D1514" s="244"/>
      <c r="H1514" s="192"/>
    </row>
    <row r="1515" spans="3:8" x14ac:dyDescent="0.3">
      <c r="C1515" s="231"/>
      <c r="D1515" s="244"/>
      <c r="H1515" s="192"/>
    </row>
    <row r="1516" spans="3:8" x14ac:dyDescent="0.3">
      <c r="C1516" s="231"/>
      <c r="D1516" s="244"/>
      <c r="H1516" s="192"/>
    </row>
    <row r="1517" spans="3:8" x14ac:dyDescent="0.3">
      <c r="C1517" s="231"/>
      <c r="D1517" s="244"/>
      <c r="H1517" s="192"/>
    </row>
    <row r="1518" spans="3:8" x14ac:dyDescent="0.3">
      <c r="C1518" s="231"/>
      <c r="D1518" s="244"/>
      <c r="H1518" s="192"/>
    </row>
    <row r="1519" spans="3:8" x14ac:dyDescent="0.3">
      <c r="C1519" s="231"/>
      <c r="D1519" s="244"/>
      <c r="H1519" s="192"/>
    </row>
    <row r="1520" spans="3:8" x14ac:dyDescent="0.3">
      <c r="C1520" s="231"/>
      <c r="D1520" s="244"/>
      <c r="H1520" s="192"/>
    </row>
    <row r="1521" spans="3:8" x14ac:dyDescent="0.3">
      <c r="C1521" s="231"/>
      <c r="D1521" s="244"/>
      <c r="H1521" s="192"/>
    </row>
    <row r="1522" spans="3:8" x14ac:dyDescent="0.3">
      <c r="C1522" s="231"/>
      <c r="D1522" s="244"/>
      <c r="H1522" s="192"/>
    </row>
    <row r="1523" spans="3:8" x14ac:dyDescent="0.3">
      <c r="C1523" s="231"/>
      <c r="D1523" s="244"/>
      <c r="H1523" s="192"/>
    </row>
    <row r="1524" spans="3:8" x14ac:dyDescent="0.3">
      <c r="C1524" s="231"/>
      <c r="D1524" s="244"/>
      <c r="H1524" s="192"/>
    </row>
    <row r="1525" spans="3:8" x14ac:dyDescent="0.3">
      <c r="C1525" s="231"/>
      <c r="D1525" s="244"/>
      <c r="H1525" s="192"/>
    </row>
    <row r="1526" spans="3:8" x14ac:dyDescent="0.3">
      <c r="C1526" s="231"/>
      <c r="D1526" s="244"/>
      <c r="H1526" s="192"/>
    </row>
    <row r="1527" spans="3:8" x14ac:dyDescent="0.3">
      <c r="C1527" s="231"/>
      <c r="D1527" s="244"/>
      <c r="H1527" s="192"/>
    </row>
    <row r="1528" spans="3:8" x14ac:dyDescent="0.3">
      <c r="C1528" s="231"/>
      <c r="D1528" s="244"/>
      <c r="H1528" s="192"/>
    </row>
    <row r="1529" spans="3:8" x14ac:dyDescent="0.3">
      <c r="C1529" s="231"/>
      <c r="D1529" s="244"/>
      <c r="H1529" s="192"/>
    </row>
    <row r="1530" spans="3:8" x14ac:dyDescent="0.3">
      <c r="C1530" s="231"/>
      <c r="D1530" s="244"/>
      <c r="H1530" s="192"/>
    </row>
    <row r="1531" spans="3:8" x14ac:dyDescent="0.3">
      <c r="C1531" s="231"/>
      <c r="D1531" s="244"/>
      <c r="H1531" s="192"/>
    </row>
    <row r="1532" spans="3:8" x14ac:dyDescent="0.3">
      <c r="C1532" s="231"/>
      <c r="D1532" s="244"/>
      <c r="H1532" s="192"/>
    </row>
    <row r="1533" spans="3:8" x14ac:dyDescent="0.3">
      <c r="C1533" s="231"/>
      <c r="D1533" s="244"/>
      <c r="H1533" s="192"/>
    </row>
    <row r="1534" spans="3:8" x14ac:dyDescent="0.3">
      <c r="C1534" s="231"/>
      <c r="D1534" s="244"/>
      <c r="H1534" s="192"/>
    </row>
    <row r="1535" spans="3:8" x14ac:dyDescent="0.3">
      <c r="C1535" s="231"/>
      <c r="D1535" s="244"/>
      <c r="H1535" s="192"/>
    </row>
    <row r="1536" spans="3:8" x14ac:dyDescent="0.3">
      <c r="C1536" s="231"/>
      <c r="D1536" s="244"/>
      <c r="H1536" s="192"/>
    </row>
    <row r="1537" spans="3:8" x14ac:dyDescent="0.3">
      <c r="C1537" s="231"/>
      <c r="D1537" s="244"/>
      <c r="H1537" s="192"/>
    </row>
    <row r="1538" spans="3:8" x14ac:dyDescent="0.3">
      <c r="C1538" s="231"/>
      <c r="D1538" s="244"/>
      <c r="H1538" s="192"/>
    </row>
    <row r="1539" spans="3:8" x14ac:dyDescent="0.3">
      <c r="C1539" s="231"/>
      <c r="D1539" s="244"/>
      <c r="H1539" s="192"/>
    </row>
    <row r="1540" spans="3:8" x14ac:dyDescent="0.3">
      <c r="C1540" s="231"/>
      <c r="D1540" s="244"/>
      <c r="H1540" s="192"/>
    </row>
    <row r="1541" spans="3:8" x14ac:dyDescent="0.3">
      <c r="C1541" s="231"/>
      <c r="D1541" s="244"/>
      <c r="H1541" s="192"/>
    </row>
    <row r="1542" spans="3:8" x14ac:dyDescent="0.3">
      <c r="C1542" s="231"/>
      <c r="D1542" s="244"/>
      <c r="H1542" s="192"/>
    </row>
    <row r="1543" spans="3:8" x14ac:dyDescent="0.3">
      <c r="C1543" s="231"/>
      <c r="D1543" s="244"/>
      <c r="H1543" s="192"/>
    </row>
    <row r="1544" spans="3:8" x14ac:dyDescent="0.3">
      <c r="C1544" s="231"/>
      <c r="D1544" s="244"/>
      <c r="H1544" s="192"/>
    </row>
    <row r="1545" spans="3:8" x14ac:dyDescent="0.3">
      <c r="C1545" s="231"/>
      <c r="D1545" s="244"/>
      <c r="H1545" s="192"/>
    </row>
    <row r="1546" spans="3:8" x14ac:dyDescent="0.3">
      <c r="C1546" s="231"/>
      <c r="D1546" s="244"/>
      <c r="H1546" s="192"/>
    </row>
    <row r="1547" spans="3:8" x14ac:dyDescent="0.3">
      <c r="C1547" s="231"/>
      <c r="D1547" s="244"/>
      <c r="H1547" s="192"/>
    </row>
    <row r="1548" spans="3:8" x14ac:dyDescent="0.3">
      <c r="C1548" s="231"/>
      <c r="D1548" s="244"/>
      <c r="H1548" s="192"/>
    </row>
    <row r="1549" spans="3:8" x14ac:dyDescent="0.3">
      <c r="C1549" s="231"/>
      <c r="D1549" s="244"/>
      <c r="H1549" s="192"/>
    </row>
    <row r="1550" spans="3:8" x14ac:dyDescent="0.3">
      <c r="C1550" s="231"/>
      <c r="D1550" s="244"/>
      <c r="H1550" s="192"/>
    </row>
    <row r="1551" spans="3:8" x14ac:dyDescent="0.3">
      <c r="C1551" s="231"/>
      <c r="D1551" s="244"/>
      <c r="H1551" s="192"/>
    </row>
    <row r="1552" spans="3:8" x14ac:dyDescent="0.3">
      <c r="C1552" s="231"/>
      <c r="D1552" s="244"/>
      <c r="H1552" s="192"/>
    </row>
    <row r="1553" spans="3:8" x14ac:dyDescent="0.3">
      <c r="C1553" s="231"/>
      <c r="D1553" s="244"/>
      <c r="H1553" s="192"/>
    </row>
    <row r="1554" spans="3:8" x14ac:dyDescent="0.3">
      <c r="C1554" s="231"/>
      <c r="D1554" s="244"/>
      <c r="H1554" s="192"/>
    </row>
    <row r="1555" spans="3:8" x14ac:dyDescent="0.3">
      <c r="C1555" s="231"/>
      <c r="D1555" s="244"/>
      <c r="H1555" s="192"/>
    </row>
    <row r="1556" spans="3:8" x14ac:dyDescent="0.3">
      <c r="C1556" s="231"/>
      <c r="D1556" s="244"/>
      <c r="H1556" s="192"/>
    </row>
    <row r="1557" spans="3:8" x14ac:dyDescent="0.3">
      <c r="C1557" s="231"/>
      <c r="D1557" s="244"/>
      <c r="H1557" s="192"/>
    </row>
    <row r="1558" spans="3:8" x14ac:dyDescent="0.3">
      <c r="C1558" s="231"/>
      <c r="D1558" s="244"/>
      <c r="H1558" s="192"/>
    </row>
    <row r="1559" spans="3:8" x14ac:dyDescent="0.3">
      <c r="C1559" s="231"/>
      <c r="D1559" s="244"/>
      <c r="H1559" s="192"/>
    </row>
    <row r="1560" spans="3:8" x14ac:dyDescent="0.3">
      <c r="C1560" s="231"/>
      <c r="D1560" s="244"/>
      <c r="H1560" s="192"/>
    </row>
    <row r="1561" spans="3:8" x14ac:dyDescent="0.3">
      <c r="C1561" s="231"/>
      <c r="D1561" s="244"/>
      <c r="H1561" s="192"/>
    </row>
    <row r="1562" spans="3:8" x14ac:dyDescent="0.3">
      <c r="C1562" s="231"/>
      <c r="D1562" s="244"/>
      <c r="H1562" s="192"/>
    </row>
    <row r="1563" spans="3:8" x14ac:dyDescent="0.3">
      <c r="C1563" s="231"/>
      <c r="D1563" s="244"/>
      <c r="H1563" s="192"/>
    </row>
    <row r="1564" spans="3:8" x14ac:dyDescent="0.3">
      <c r="C1564" s="231"/>
      <c r="D1564" s="244"/>
      <c r="H1564" s="192"/>
    </row>
    <row r="1565" spans="3:8" x14ac:dyDescent="0.3">
      <c r="C1565" s="231"/>
      <c r="D1565" s="244"/>
      <c r="H1565" s="192"/>
    </row>
    <row r="1566" spans="3:8" x14ac:dyDescent="0.3">
      <c r="C1566" s="231"/>
      <c r="D1566" s="244"/>
      <c r="H1566" s="192"/>
    </row>
    <row r="1567" spans="3:8" x14ac:dyDescent="0.3">
      <c r="C1567" s="231"/>
      <c r="D1567" s="244"/>
      <c r="H1567" s="192"/>
    </row>
    <row r="1568" spans="3:8" x14ac:dyDescent="0.3">
      <c r="C1568" s="231"/>
      <c r="D1568" s="244"/>
      <c r="H1568" s="192"/>
    </row>
    <row r="1569" spans="3:8" x14ac:dyDescent="0.3">
      <c r="C1569" s="231"/>
      <c r="D1569" s="244"/>
      <c r="H1569" s="192"/>
    </row>
    <row r="1570" spans="3:8" x14ac:dyDescent="0.3">
      <c r="C1570" s="231"/>
      <c r="D1570" s="244"/>
      <c r="H1570" s="192"/>
    </row>
    <row r="1571" spans="3:8" x14ac:dyDescent="0.3">
      <c r="C1571" s="231"/>
      <c r="D1571" s="244"/>
      <c r="H1571" s="192"/>
    </row>
    <row r="1572" spans="3:8" x14ac:dyDescent="0.3">
      <c r="C1572" s="231"/>
      <c r="D1572" s="244"/>
      <c r="H1572" s="192"/>
    </row>
    <row r="1573" spans="3:8" x14ac:dyDescent="0.3">
      <c r="C1573" s="231"/>
      <c r="D1573" s="244"/>
      <c r="H1573" s="192"/>
    </row>
    <row r="1574" spans="3:8" x14ac:dyDescent="0.3">
      <c r="C1574" s="231"/>
      <c r="D1574" s="244"/>
      <c r="H1574" s="192"/>
    </row>
    <row r="1575" spans="3:8" x14ac:dyDescent="0.3">
      <c r="C1575" s="231"/>
      <c r="D1575" s="244"/>
      <c r="H1575" s="192"/>
    </row>
    <row r="1576" spans="3:8" x14ac:dyDescent="0.3">
      <c r="C1576" s="231"/>
      <c r="D1576" s="244"/>
      <c r="H1576" s="192"/>
    </row>
    <row r="1577" spans="3:8" x14ac:dyDescent="0.3">
      <c r="C1577" s="231"/>
      <c r="D1577" s="244"/>
      <c r="H1577" s="192"/>
    </row>
    <row r="1578" spans="3:8" x14ac:dyDescent="0.3">
      <c r="C1578" s="231"/>
      <c r="D1578" s="244"/>
      <c r="H1578" s="192"/>
    </row>
    <row r="1579" spans="3:8" x14ac:dyDescent="0.3">
      <c r="C1579" s="231"/>
      <c r="D1579" s="244"/>
      <c r="H1579" s="192"/>
    </row>
    <row r="1580" spans="3:8" x14ac:dyDescent="0.3">
      <c r="C1580" s="231"/>
      <c r="D1580" s="244"/>
      <c r="H1580" s="192"/>
    </row>
    <row r="1581" spans="3:8" x14ac:dyDescent="0.3">
      <c r="C1581" s="231"/>
      <c r="D1581" s="244"/>
      <c r="H1581" s="192"/>
    </row>
    <row r="1582" spans="3:8" x14ac:dyDescent="0.3">
      <c r="C1582" s="231"/>
      <c r="D1582" s="244"/>
      <c r="H1582" s="192"/>
    </row>
    <row r="1583" spans="3:8" x14ac:dyDescent="0.3">
      <c r="C1583" s="231"/>
      <c r="D1583" s="244"/>
      <c r="H1583" s="192"/>
    </row>
    <row r="1584" spans="3:8" x14ac:dyDescent="0.3">
      <c r="C1584" s="231"/>
      <c r="D1584" s="244"/>
      <c r="H1584" s="192"/>
    </row>
    <row r="1585" spans="3:8" x14ac:dyDescent="0.3">
      <c r="C1585" s="231"/>
      <c r="D1585" s="244"/>
      <c r="H1585" s="192"/>
    </row>
    <row r="1586" spans="3:8" x14ac:dyDescent="0.3">
      <c r="C1586" s="231"/>
      <c r="D1586" s="244"/>
      <c r="H1586" s="192"/>
    </row>
    <row r="1587" spans="3:8" x14ac:dyDescent="0.3">
      <c r="C1587" s="231"/>
      <c r="D1587" s="244"/>
      <c r="H1587" s="192"/>
    </row>
    <row r="1588" spans="3:8" x14ac:dyDescent="0.3">
      <c r="C1588" s="231"/>
      <c r="D1588" s="244"/>
      <c r="H1588" s="192"/>
    </row>
    <row r="1589" spans="3:8" x14ac:dyDescent="0.3">
      <c r="C1589" s="231"/>
      <c r="D1589" s="244"/>
      <c r="H1589" s="192"/>
    </row>
    <row r="1590" spans="3:8" x14ac:dyDescent="0.3">
      <c r="C1590" s="231"/>
      <c r="D1590" s="244"/>
      <c r="H1590" s="192"/>
    </row>
    <row r="1591" spans="3:8" x14ac:dyDescent="0.3">
      <c r="C1591" s="231"/>
      <c r="D1591" s="244"/>
      <c r="H1591" s="192"/>
    </row>
    <row r="1592" spans="3:8" x14ac:dyDescent="0.3">
      <c r="C1592" s="231"/>
      <c r="D1592" s="244"/>
      <c r="H1592" s="192"/>
    </row>
    <row r="1593" spans="3:8" x14ac:dyDescent="0.3">
      <c r="C1593" s="231"/>
      <c r="D1593" s="244"/>
      <c r="H1593" s="192"/>
    </row>
    <row r="1594" spans="3:8" x14ac:dyDescent="0.3">
      <c r="C1594" s="231"/>
      <c r="D1594" s="244"/>
      <c r="H1594" s="192"/>
    </row>
    <row r="1595" spans="3:8" x14ac:dyDescent="0.3">
      <c r="C1595" s="231"/>
      <c r="D1595" s="244"/>
      <c r="H1595" s="192"/>
    </row>
    <row r="1596" spans="3:8" x14ac:dyDescent="0.3">
      <c r="C1596" s="231"/>
      <c r="D1596" s="244"/>
      <c r="H1596" s="192"/>
    </row>
    <row r="1597" spans="3:8" x14ac:dyDescent="0.3">
      <c r="C1597" s="231"/>
      <c r="D1597" s="244"/>
      <c r="H1597" s="192"/>
    </row>
    <row r="1598" spans="3:8" x14ac:dyDescent="0.3">
      <c r="C1598" s="231"/>
      <c r="D1598" s="244"/>
      <c r="H1598" s="192"/>
    </row>
    <row r="1599" spans="3:8" x14ac:dyDescent="0.3">
      <c r="C1599" s="231"/>
      <c r="D1599" s="244"/>
      <c r="H1599" s="192"/>
    </row>
    <row r="1600" spans="3:8" x14ac:dyDescent="0.3">
      <c r="C1600" s="231"/>
      <c r="D1600" s="244"/>
      <c r="H1600" s="192"/>
    </row>
    <row r="1601" spans="3:8" x14ac:dyDescent="0.3">
      <c r="C1601" s="231"/>
      <c r="D1601" s="244"/>
      <c r="H1601" s="192"/>
    </row>
    <row r="1602" spans="3:8" x14ac:dyDescent="0.3">
      <c r="C1602" s="231"/>
      <c r="D1602" s="244"/>
      <c r="H1602" s="192"/>
    </row>
    <row r="1603" spans="3:8" x14ac:dyDescent="0.3">
      <c r="C1603" s="231"/>
      <c r="D1603" s="244"/>
      <c r="H1603" s="192"/>
    </row>
    <row r="1604" spans="3:8" x14ac:dyDescent="0.3">
      <c r="C1604" s="231"/>
      <c r="D1604" s="244"/>
      <c r="H1604" s="192"/>
    </row>
    <row r="1605" spans="3:8" x14ac:dyDescent="0.3">
      <c r="C1605" s="231"/>
      <c r="D1605" s="244"/>
      <c r="H1605" s="192"/>
    </row>
    <row r="1606" spans="3:8" x14ac:dyDescent="0.3">
      <c r="C1606" s="231"/>
      <c r="D1606" s="244"/>
      <c r="H1606" s="192"/>
    </row>
    <row r="1607" spans="3:8" x14ac:dyDescent="0.3">
      <c r="C1607" s="231"/>
      <c r="D1607" s="244"/>
      <c r="H1607" s="192"/>
    </row>
    <row r="1608" spans="3:8" x14ac:dyDescent="0.3">
      <c r="C1608" s="231"/>
      <c r="D1608" s="244"/>
      <c r="H1608" s="192"/>
    </row>
    <row r="1609" spans="3:8" x14ac:dyDescent="0.3">
      <c r="C1609" s="231"/>
      <c r="D1609" s="244"/>
      <c r="H1609" s="192"/>
    </row>
    <row r="1610" spans="3:8" x14ac:dyDescent="0.3">
      <c r="C1610" s="231"/>
      <c r="D1610" s="244"/>
      <c r="H1610" s="192"/>
    </row>
    <row r="1611" spans="3:8" x14ac:dyDescent="0.3">
      <c r="C1611" s="231"/>
      <c r="D1611" s="244"/>
      <c r="H1611" s="192"/>
    </row>
    <row r="1612" spans="3:8" x14ac:dyDescent="0.3">
      <c r="C1612" s="231"/>
      <c r="D1612" s="244"/>
      <c r="H1612" s="192"/>
    </row>
    <row r="1613" spans="3:8" x14ac:dyDescent="0.3">
      <c r="C1613" s="231"/>
      <c r="D1613" s="244"/>
      <c r="H1613" s="192"/>
    </row>
    <row r="1614" spans="3:8" x14ac:dyDescent="0.3">
      <c r="C1614" s="231"/>
      <c r="D1614" s="244"/>
      <c r="H1614" s="192"/>
    </row>
    <row r="1615" spans="3:8" x14ac:dyDescent="0.3">
      <c r="C1615" s="231"/>
      <c r="D1615" s="244"/>
      <c r="H1615" s="192"/>
    </row>
    <row r="1616" spans="3:8" x14ac:dyDescent="0.3">
      <c r="C1616" s="231"/>
      <c r="D1616" s="244"/>
      <c r="H1616" s="192"/>
    </row>
    <row r="1617" spans="3:8" x14ac:dyDescent="0.3">
      <c r="C1617" s="231"/>
      <c r="D1617" s="244"/>
      <c r="H1617" s="192"/>
    </row>
    <row r="1618" spans="3:8" x14ac:dyDescent="0.3">
      <c r="C1618" s="231"/>
      <c r="D1618" s="244"/>
      <c r="H1618" s="192"/>
    </row>
    <row r="1619" spans="3:8" x14ac:dyDescent="0.3">
      <c r="C1619" s="231"/>
      <c r="D1619" s="244"/>
      <c r="H1619" s="192"/>
    </row>
    <row r="1620" spans="3:8" x14ac:dyDescent="0.3">
      <c r="C1620" s="231"/>
      <c r="D1620" s="244"/>
      <c r="H1620" s="192"/>
    </row>
    <row r="1621" spans="3:8" x14ac:dyDescent="0.3">
      <c r="C1621" s="231"/>
      <c r="D1621" s="244"/>
      <c r="H1621" s="192"/>
    </row>
    <row r="1622" spans="3:8" x14ac:dyDescent="0.3">
      <c r="C1622" s="231"/>
      <c r="D1622" s="244"/>
      <c r="H1622" s="192"/>
    </row>
    <row r="1623" spans="3:8" x14ac:dyDescent="0.3">
      <c r="C1623" s="231"/>
      <c r="D1623" s="244"/>
      <c r="H1623" s="192"/>
    </row>
    <row r="1624" spans="3:8" x14ac:dyDescent="0.3">
      <c r="C1624" s="231"/>
      <c r="D1624" s="244"/>
      <c r="H1624" s="192"/>
    </row>
    <row r="1625" spans="3:8" x14ac:dyDescent="0.3">
      <c r="C1625" s="231"/>
      <c r="D1625" s="244"/>
      <c r="H1625" s="192"/>
    </row>
    <row r="1626" spans="3:8" x14ac:dyDescent="0.3">
      <c r="C1626" s="231"/>
      <c r="D1626" s="244"/>
      <c r="H1626" s="192"/>
    </row>
    <row r="1627" spans="3:8" x14ac:dyDescent="0.3">
      <c r="C1627" s="231"/>
      <c r="D1627" s="244"/>
      <c r="H1627" s="192"/>
    </row>
    <row r="1628" spans="3:8" x14ac:dyDescent="0.3">
      <c r="C1628" s="231"/>
      <c r="D1628" s="244"/>
      <c r="H1628" s="192"/>
    </row>
    <row r="1629" spans="3:8" x14ac:dyDescent="0.3">
      <c r="C1629" s="231"/>
      <c r="D1629" s="244"/>
      <c r="H1629" s="192"/>
    </row>
    <row r="1630" spans="3:8" x14ac:dyDescent="0.3">
      <c r="C1630" s="231"/>
      <c r="D1630" s="244"/>
      <c r="H1630" s="192"/>
    </row>
    <row r="1631" spans="3:8" x14ac:dyDescent="0.3">
      <c r="C1631" s="231"/>
      <c r="D1631" s="244"/>
      <c r="H1631" s="192"/>
    </row>
    <row r="1632" spans="3:8" x14ac:dyDescent="0.3">
      <c r="C1632" s="231"/>
      <c r="D1632" s="244"/>
      <c r="H1632" s="192"/>
    </row>
    <row r="1633" spans="3:8" x14ac:dyDescent="0.3">
      <c r="C1633" s="231"/>
      <c r="D1633" s="244"/>
      <c r="H1633" s="192"/>
    </row>
    <row r="1634" spans="3:8" x14ac:dyDescent="0.3">
      <c r="C1634" s="231"/>
      <c r="D1634" s="244"/>
      <c r="H1634" s="192"/>
    </row>
    <row r="1635" spans="3:8" x14ac:dyDescent="0.3">
      <c r="C1635" s="231"/>
      <c r="D1635" s="244"/>
      <c r="H1635" s="192"/>
    </row>
    <row r="1636" spans="3:8" x14ac:dyDescent="0.3">
      <c r="C1636" s="231"/>
      <c r="D1636" s="244"/>
      <c r="H1636" s="192"/>
    </row>
    <row r="1637" spans="3:8" x14ac:dyDescent="0.3">
      <c r="C1637" s="231"/>
      <c r="D1637" s="244"/>
      <c r="H1637" s="192"/>
    </row>
    <row r="1638" spans="3:8" x14ac:dyDescent="0.3">
      <c r="C1638" s="231"/>
      <c r="D1638" s="244"/>
      <c r="H1638" s="192"/>
    </row>
    <row r="1639" spans="3:8" x14ac:dyDescent="0.3">
      <c r="C1639" s="231"/>
      <c r="D1639" s="244"/>
      <c r="H1639" s="192"/>
    </row>
    <row r="1640" spans="3:8" x14ac:dyDescent="0.3">
      <c r="C1640" s="231"/>
      <c r="D1640" s="244"/>
      <c r="H1640" s="192"/>
    </row>
    <row r="1641" spans="3:8" x14ac:dyDescent="0.3">
      <c r="C1641" s="231"/>
      <c r="D1641" s="244"/>
      <c r="H1641" s="192"/>
    </row>
    <row r="1642" spans="3:8" x14ac:dyDescent="0.3">
      <c r="C1642" s="231"/>
      <c r="D1642" s="244"/>
      <c r="H1642" s="192"/>
    </row>
    <row r="1643" spans="3:8" x14ac:dyDescent="0.3">
      <c r="C1643" s="231"/>
      <c r="D1643" s="244"/>
      <c r="H1643" s="192"/>
    </row>
    <row r="1644" spans="3:8" x14ac:dyDescent="0.3">
      <c r="C1644" s="231"/>
      <c r="D1644" s="244"/>
      <c r="H1644" s="192"/>
    </row>
    <row r="1645" spans="3:8" x14ac:dyDescent="0.3">
      <c r="C1645" s="231"/>
      <c r="D1645" s="244"/>
      <c r="H1645" s="192"/>
    </row>
    <row r="1646" spans="3:8" x14ac:dyDescent="0.3">
      <c r="C1646" s="231"/>
      <c r="D1646" s="244"/>
      <c r="H1646" s="192"/>
    </row>
    <row r="1647" spans="3:8" x14ac:dyDescent="0.3">
      <c r="C1647" s="231"/>
      <c r="D1647" s="244"/>
      <c r="H1647" s="192"/>
    </row>
    <row r="1648" spans="3:8" x14ac:dyDescent="0.3">
      <c r="C1648" s="231"/>
      <c r="D1648" s="244"/>
      <c r="H1648" s="192"/>
    </row>
    <row r="1649" spans="3:8" x14ac:dyDescent="0.3">
      <c r="C1649" s="231"/>
      <c r="D1649" s="244"/>
      <c r="H1649" s="192"/>
    </row>
    <row r="1650" spans="3:8" x14ac:dyDescent="0.3">
      <c r="C1650" s="231"/>
      <c r="D1650" s="244"/>
      <c r="H1650" s="192"/>
    </row>
    <row r="1651" spans="3:8" x14ac:dyDescent="0.3">
      <c r="C1651" s="231"/>
      <c r="D1651" s="244"/>
      <c r="H1651" s="192"/>
    </row>
    <row r="1652" spans="3:8" x14ac:dyDescent="0.3">
      <c r="C1652" s="231"/>
      <c r="D1652" s="244"/>
      <c r="H1652" s="192"/>
    </row>
    <row r="1653" spans="3:8" x14ac:dyDescent="0.3">
      <c r="C1653" s="231"/>
      <c r="D1653" s="244"/>
      <c r="H1653" s="192"/>
    </row>
    <row r="1654" spans="3:8" x14ac:dyDescent="0.3">
      <c r="C1654" s="231"/>
      <c r="D1654" s="244"/>
      <c r="H1654" s="192"/>
    </row>
    <row r="1655" spans="3:8" x14ac:dyDescent="0.3">
      <c r="C1655" s="231"/>
      <c r="D1655" s="244"/>
      <c r="H1655" s="192"/>
    </row>
    <row r="1656" spans="3:8" x14ac:dyDescent="0.3">
      <c r="C1656" s="231"/>
      <c r="D1656" s="244"/>
      <c r="H1656" s="192"/>
    </row>
    <row r="1657" spans="3:8" x14ac:dyDescent="0.3">
      <c r="C1657" s="231"/>
      <c r="D1657" s="244"/>
      <c r="H1657" s="192"/>
    </row>
    <row r="1658" spans="3:8" x14ac:dyDescent="0.3">
      <c r="C1658" s="231"/>
      <c r="D1658" s="244"/>
      <c r="H1658" s="192"/>
    </row>
    <row r="1659" spans="3:8" x14ac:dyDescent="0.3">
      <c r="C1659" s="231"/>
      <c r="D1659" s="244"/>
      <c r="H1659" s="192"/>
    </row>
    <row r="1660" spans="3:8" x14ac:dyDescent="0.3">
      <c r="C1660" s="231"/>
      <c r="D1660" s="244"/>
      <c r="H1660" s="192"/>
    </row>
    <row r="1661" spans="3:8" x14ac:dyDescent="0.3">
      <c r="C1661" s="231"/>
      <c r="D1661" s="244"/>
      <c r="H1661" s="192"/>
    </row>
    <row r="1662" spans="3:8" x14ac:dyDescent="0.3">
      <c r="C1662" s="231"/>
      <c r="D1662" s="244"/>
      <c r="H1662" s="192"/>
    </row>
    <row r="1663" spans="3:8" x14ac:dyDescent="0.3">
      <c r="C1663" s="231"/>
      <c r="D1663" s="244"/>
      <c r="H1663" s="192"/>
    </row>
    <row r="1664" spans="3:8" x14ac:dyDescent="0.3">
      <c r="C1664" s="231"/>
      <c r="D1664" s="244"/>
      <c r="H1664" s="192"/>
    </row>
    <row r="1665" spans="3:8" x14ac:dyDescent="0.3">
      <c r="C1665" s="231"/>
      <c r="D1665" s="244"/>
      <c r="H1665" s="192"/>
    </row>
    <row r="1666" spans="3:8" x14ac:dyDescent="0.3">
      <c r="C1666" s="231"/>
      <c r="D1666" s="244"/>
      <c r="H1666" s="192"/>
    </row>
    <row r="1667" spans="3:8" x14ac:dyDescent="0.3">
      <c r="C1667" s="231"/>
      <c r="D1667" s="244"/>
      <c r="H1667" s="192"/>
    </row>
    <row r="1668" spans="3:8" x14ac:dyDescent="0.3">
      <c r="C1668" s="231"/>
      <c r="D1668" s="244"/>
      <c r="H1668" s="192"/>
    </row>
    <row r="1669" spans="3:8" x14ac:dyDescent="0.3">
      <c r="C1669" s="231"/>
      <c r="D1669" s="244"/>
      <c r="H1669" s="192"/>
    </row>
    <row r="1670" spans="3:8" x14ac:dyDescent="0.3">
      <c r="C1670" s="231"/>
      <c r="D1670" s="244"/>
      <c r="H1670" s="192"/>
    </row>
    <row r="1671" spans="3:8" x14ac:dyDescent="0.3">
      <c r="C1671" s="231"/>
      <c r="D1671" s="244"/>
      <c r="H1671" s="192"/>
    </row>
    <row r="1672" spans="3:8" x14ac:dyDescent="0.3">
      <c r="C1672" s="231"/>
      <c r="D1672" s="244"/>
      <c r="H1672" s="192"/>
    </row>
    <row r="1673" spans="3:8" x14ac:dyDescent="0.3">
      <c r="C1673" s="231"/>
      <c r="D1673" s="244"/>
      <c r="H1673" s="192"/>
    </row>
    <row r="1674" spans="3:8" x14ac:dyDescent="0.3">
      <c r="C1674" s="231"/>
      <c r="D1674" s="244"/>
      <c r="H1674" s="192"/>
    </row>
    <row r="1675" spans="3:8" x14ac:dyDescent="0.3">
      <c r="C1675" s="231"/>
      <c r="D1675" s="244"/>
      <c r="H1675" s="192"/>
    </row>
    <row r="1676" spans="3:8" x14ac:dyDescent="0.3">
      <c r="C1676" s="231"/>
      <c r="D1676" s="244"/>
      <c r="H1676" s="192"/>
    </row>
    <row r="1677" spans="3:8" x14ac:dyDescent="0.3">
      <c r="C1677" s="231"/>
      <c r="D1677" s="244"/>
      <c r="H1677" s="192"/>
    </row>
    <row r="1678" spans="3:8" x14ac:dyDescent="0.3">
      <c r="C1678" s="231"/>
      <c r="D1678" s="244"/>
      <c r="H1678" s="192"/>
    </row>
    <row r="1679" spans="3:8" x14ac:dyDescent="0.3">
      <c r="C1679" s="231"/>
      <c r="D1679" s="244"/>
      <c r="H1679" s="192"/>
    </row>
    <row r="1680" spans="3:8" x14ac:dyDescent="0.3">
      <c r="C1680" s="231"/>
      <c r="D1680" s="244"/>
      <c r="H1680" s="192"/>
    </row>
    <row r="1681" spans="3:8" x14ac:dyDescent="0.3">
      <c r="C1681" s="231"/>
      <c r="D1681" s="244"/>
      <c r="H1681" s="192"/>
    </row>
    <row r="1682" spans="3:8" x14ac:dyDescent="0.3">
      <c r="C1682" s="231"/>
      <c r="D1682" s="244"/>
      <c r="H1682" s="192"/>
    </row>
    <row r="1683" spans="3:8" x14ac:dyDescent="0.3">
      <c r="C1683" s="231"/>
      <c r="D1683" s="244"/>
      <c r="H1683" s="192"/>
    </row>
    <row r="1684" spans="3:8" x14ac:dyDescent="0.3">
      <c r="C1684" s="231"/>
      <c r="D1684" s="244"/>
      <c r="H1684" s="192"/>
    </row>
    <row r="1685" spans="3:8" x14ac:dyDescent="0.3">
      <c r="C1685" s="231"/>
      <c r="D1685" s="244"/>
      <c r="H1685" s="192"/>
    </row>
    <row r="1686" spans="3:8" x14ac:dyDescent="0.3">
      <c r="C1686" s="231"/>
      <c r="D1686" s="244"/>
      <c r="H1686" s="192"/>
    </row>
    <row r="1687" spans="3:8" x14ac:dyDescent="0.3">
      <c r="C1687" s="231"/>
      <c r="D1687" s="244"/>
      <c r="H1687" s="192"/>
    </row>
    <row r="1688" spans="3:8" x14ac:dyDescent="0.3">
      <c r="C1688" s="231"/>
      <c r="D1688" s="244"/>
      <c r="H1688" s="192"/>
    </row>
    <row r="1689" spans="3:8" x14ac:dyDescent="0.3">
      <c r="C1689" s="231"/>
      <c r="D1689" s="244"/>
      <c r="H1689" s="192"/>
    </row>
    <row r="1690" spans="3:8" x14ac:dyDescent="0.3">
      <c r="C1690" s="231"/>
      <c r="D1690" s="244"/>
      <c r="H1690" s="192"/>
    </row>
    <row r="1691" spans="3:8" x14ac:dyDescent="0.3">
      <c r="C1691" s="231"/>
      <c r="D1691" s="244"/>
      <c r="H1691" s="192"/>
    </row>
    <row r="1692" spans="3:8" x14ac:dyDescent="0.3">
      <c r="C1692" s="231"/>
      <c r="D1692" s="244"/>
      <c r="H1692" s="192"/>
    </row>
    <row r="1693" spans="3:8" x14ac:dyDescent="0.3">
      <c r="C1693" s="231"/>
      <c r="D1693" s="244"/>
      <c r="H1693" s="192"/>
    </row>
    <row r="1694" spans="3:8" x14ac:dyDescent="0.3">
      <c r="C1694" s="231"/>
      <c r="D1694" s="244"/>
      <c r="H1694" s="192"/>
    </row>
    <row r="1695" spans="3:8" x14ac:dyDescent="0.3">
      <c r="C1695" s="231"/>
      <c r="D1695" s="244"/>
      <c r="H1695" s="192"/>
    </row>
    <row r="1696" spans="3:8" x14ac:dyDescent="0.3">
      <c r="C1696" s="231"/>
      <c r="D1696" s="244"/>
      <c r="H1696" s="192"/>
    </row>
    <row r="1697" spans="3:8" x14ac:dyDescent="0.3">
      <c r="C1697" s="231"/>
      <c r="D1697" s="244"/>
      <c r="H1697" s="192"/>
    </row>
    <row r="1698" spans="3:8" x14ac:dyDescent="0.3">
      <c r="C1698" s="231"/>
      <c r="D1698" s="244"/>
      <c r="H1698" s="192"/>
    </row>
    <row r="1699" spans="3:8" x14ac:dyDescent="0.3">
      <c r="C1699" s="231"/>
      <c r="D1699" s="244"/>
      <c r="H1699" s="192"/>
    </row>
    <row r="1700" spans="3:8" x14ac:dyDescent="0.3">
      <c r="C1700" s="231"/>
      <c r="D1700" s="244"/>
      <c r="H1700" s="192"/>
    </row>
    <row r="1701" spans="3:8" x14ac:dyDescent="0.3">
      <c r="C1701" s="231"/>
      <c r="D1701" s="244"/>
      <c r="H1701" s="192"/>
    </row>
    <row r="1702" spans="3:8" x14ac:dyDescent="0.3">
      <c r="C1702" s="231"/>
      <c r="D1702" s="244"/>
      <c r="H1702" s="192"/>
    </row>
    <row r="1703" spans="3:8" x14ac:dyDescent="0.3">
      <c r="C1703" s="231"/>
      <c r="D1703" s="244"/>
      <c r="H1703" s="192"/>
    </row>
    <row r="1704" spans="3:8" x14ac:dyDescent="0.3">
      <c r="C1704" s="231"/>
      <c r="D1704" s="244"/>
      <c r="H1704" s="192"/>
    </row>
    <row r="1705" spans="3:8" x14ac:dyDescent="0.3">
      <c r="C1705" s="231"/>
      <c r="D1705" s="244"/>
      <c r="H1705" s="192"/>
    </row>
    <row r="1706" spans="3:8" x14ac:dyDescent="0.3">
      <c r="C1706" s="231"/>
      <c r="D1706" s="244"/>
      <c r="H1706" s="192"/>
    </row>
    <row r="1707" spans="3:8" x14ac:dyDescent="0.3">
      <c r="C1707" s="231"/>
      <c r="D1707" s="244"/>
      <c r="H1707" s="192"/>
    </row>
    <row r="1708" spans="3:8" x14ac:dyDescent="0.3">
      <c r="C1708" s="231"/>
      <c r="D1708" s="244"/>
      <c r="H1708" s="192"/>
    </row>
    <row r="1709" spans="3:8" x14ac:dyDescent="0.3">
      <c r="C1709" s="231"/>
      <c r="D1709" s="244"/>
      <c r="H1709" s="192"/>
    </row>
    <row r="1710" spans="3:8" x14ac:dyDescent="0.3">
      <c r="C1710" s="231"/>
      <c r="D1710" s="244"/>
      <c r="H1710" s="192"/>
    </row>
    <row r="1711" spans="3:8" x14ac:dyDescent="0.3">
      <c r="C1711" s="231"/>
      <c r="D1711" s="244"/>
      <c r="H1711" s="192"/>
    </row>
    <row r="1712" spans="3:8" x14ac:dyDescent="0.3">
      <c r="C1712" s="231"/>
      <c r="D1712" s="244"/>
      <c r="H1712" s="192"/>
    </row>
    <row r="1713" spans="3:8" x14ac:dyDescent="0.3">
      <c r="C1713" s="231"/>
      <c r="D1713" s="244"/>
      <c r="H1713" s="192"/>
    </row>
    <row r="1714" spans="3:8" x14ac:dyDescent="0.3">
      <c r="C1714" s="231"/>
      <c r="D1714" s="244"/>
      <c r="H1714" s="192"/>
    </row>
    <row r="1715" spans="3:8" x14ac:dyDescent="0.3">
      <c r="C1715" s="231"/>
      <c r="D1715" s="244"/>
      <c r="H1715" s="192"/>
    </row>
    <row r="1716" spans="3:8" x14ac:dyDescent="0.3">
      <c r="C1716" s="231"/>
      <c r="D1716" s="244"/>
      <c r="H1716" s="192"/>
    </row>
    <row r="1717" spans="3:8" x14ac:dyDescent="0.3">
      <c r="C1717" s="231"/>
      <c r="D1717" s="244"/>
      <c r="H1717" s="192"/>
    </row>
    <row r="1718" spans="3:8" x14ac:dyDescent="0.3">
      <c r="C1718" s="231"/>
      <c r="D1718" s="244"/>
      <c r="H1718" s="192"/>
    </row>
    <row r="1719" spans="3:8" x14ac:dyDescent="0.3">
      <c r="C1719" s="231"/>
      <c r="D1719" s="244"/>
      <c r="H1719" s="192"/>
    </row>
    <row r="1720" spans="3:8" x14ac:dyDescent="0.3">
      <c r="C1720" s="231"/>
      <c r="D1720" s="244"/>
      <c r="H1720" s="192"/>
    </row>
    <row r="1721" spans="3:8" x14ac:dyDescent="0.3">
      <c r="C1721" s="231"/>
      <c r="D1721" s="244"/>
      <c r="H1721" s="192"/>
    </row>
    <row r="1722" spans="3:8" x14ac:dyDescent="0.3">
      <c r="C1722" s="231"/>
      <c r="D1722" s="244"/>
      <c r="H1722" s="192"/>
    </row>
    <row r="1723" spans="3:8" x14ac:dyDescent="0.3">
      <c r="C1723" s="231"/>
      <c r="D1723" s="244"/>
      <c r="H1723" s="192"/>
    </row>
    <row r="1724" spans="3:8" x14ac:dyDescent="0.3">
      <c r="C1724" s="231"/>
      <c r="D1724" s="244"/>
      <c r="H1724" s="192"/>
    </row>
    <row r="1725" spans="3:8" x14ac:dyDescent="0.3">
      <c r="C1725" s="231"/>
      <c r="D1725" s="244"/>
      <c r="H1725" s="192"/>
    </row>
    <row r="1726" spans="3:8" x14ac:dyDescent="0.3">
      <c r="C1726" s="231"/>
      <c r="D1726" s="244"/>
      <c r="H1726" s="192"/>
    </row>
    <row r="1727" spans="3:8" x14ac:dyDescent="0.3">
      <c r="C1727" s="231"/>
      <c r="D1727" s="244"/>
      <c r="H1727" s="192"/>
    </row>
    <row r="1728" spans="3:8" x14ac:dyDescent="0.3">
      <c r="C1728" s="231"/>
      <c r="D1728" s="244"/>
      <c r="H1728" s="192"/>
    </row>
    <row r="1729" spans="3:8" x14ac:dyDescent="0.3">
      <c r="C1729" s="231"/>
      <c r="D1729" s="244"/>
      <c r="H1729" s="192"/>
    </row>
    <row r="1730" spans="3:8" x14ac:dyDescent="0.3">
      <c r="C1730" s="231"/>
      <c r="D1730" s="244"/>
      <c r="H1730" s="192"/>
    </row>
    <row r="1731" spans="3:8" x14ac:dyDescent="0.3">
      <c r="C1731" s="231"/>
      <c r="D1731" s="244"/>
      <c r="H1731" s="192"/>
    </row>
    <row r="1732" spans="3:8" x14ac:dyDescent="0.3">
      <c r="C1732" s="231"/>
      <c r="D1732" s="244"/>
      <c r="H1732" s="192"/>
    </row>
    <row r="1733" spans="3:8" x14ac:dyDescent="0.3">
      <c r="C1733" s="231"/>
      <c r="D1733" s="244"/>
      <c r="H1733" s="192"/>
    </row>
    <row r="1734" spans="3:8" x14ac:dyDescent="0.3">
      <c r="C1734" s="231"/>
      <c r="D1734" s="244"/>
      <c r="H1734" s="192"/>
    </row>
    <row r="1735" spans="3:8" x14ac:dyDescent="0.3">
      <c r="C1735" s="231"/>
      <c r="D1735" s="244"/>
      <c r="H1735" s="192"/>
    </row>
    <row r="1736" spans="3:8" x14ac:dyDescent="0.3">
      <c r="C1736" s="231"/>
      <c r="D1736" s="244"/>
      <c r="H1736" s="192"/>
    </row>
    <row r="1737" spans="3:8" x14ac:dyDescent="0.3">
      <c r="C1737" s="231"/>
      <c r="D1737" s="244"/>
      <c r="H1737" s="192"/>
    </row>
    <row r="1738" spans="3:8" x14ac:dyDescent="0.3">
      <c r="C1738" s="231"/>
      <c r="D1738" s="244"/>
      <c r="H1738" s="192"/>
    </row>
    <row r="1739" spans="3:8" x14ac:dyDescent="0.3">
      <c r="C1739" s="231"/>
      <c r="D1739" s="244"/>
      <c r="H1739" s="192"/>
    </row>
    <row r="1740" spans="3:8" x14ac:dyDescent="0.3">
      <c r="C1740" s="231"/>
      <c r="D1740" s="244"/>
      <c r="H1740" s="192"/>
    </row>
    <row r="1741" spans="3:8" x14ac:dyDescent="0.3">
      <c r="C1741" s="231"/>
      <c r="D1741" s="244"/>
      <c r="H1741" s="192"/>
    </row>
    <row r="1742" spans="3:8" x14ac:dyDescent="0.3">
      <c r="C1742" s="231"/>
      <c r="D1742" s="244"/>
      <c r="H1742" s="192"/>
    </row>
    <row r="1743" spans="3:8" x14ac:dyDescent="0.3">
      <c r="C1743" s="231"/>
      <c r="D1743" s="244"/>
      <c r="H1743" s="192"/>
    </row>
    <row r="1744" spans="3:8" x14ac:dyDescent="0.3">
      <c r="C1744" s="231"/>
      <c r="D1744" s="244"/>
      <c r="H1744" s="192"/>
    </row>
    <row r="1745" spans="3:8" x14ac:dyDescent="0.3">
      <c r="C1745" s="231"/>
      <c r="D1745" s="244"/>
      <c r="H1745" s="192"/>
    </row>
    <row r="1746" spans="3:8" x14ac:dyDescent="0.3">
      <c r="C1746" s="231"/>
      <c r="D1746" s="244"/>
      <c r="H1746" s="192"/>
    </row>
    <row r="1747" spans="3:8" x14ac:dyDescent="0.3">
      <c r="C1747" s="231"/>
      <c r="D1747" s="244"/>
      <c r="H1747" s="192"/>
    </row>
    <row r="1748" spans="3:8" x14ac:dyDescent="0.3">
      <c r="C1748" s="231"/>
      <c r="D1748" s="244"/>
      <c r="H1748" s="192"/>
    </row>
    <row r="1749" spans="3:8" x14ac:dyDescent="0.3">
      <c r="C1749" s="231"/>
      <c r="D1749" s="244"/>
      <c r="H1749" s="192"/>
    </row>
    <row r="1750" spans="3:8" x14ac:dyDescent="0.3">
      <c r="C1750" s="231"/>
      <c r="D1750" s="244"/>
      <c r="H1750" s="192"/>
    </row>
    <row r="1751" spans="3:8" x14ac:dyDescent="0.3">
      <c r="C1751" s="231"/>
      <c r="D1751" s="244"/>
      <c r="H1751" s="192"/>
    </row>
    <row r="1752" spans="3:8" x14ac:dyDescent="0.3">
      <c r="C1752" s="231"/>
      <c r="D1752" s="244"/>
      <c r="H1752" s="192"/>
    </row>
    <row r="1753" spans="3:8" x14ac:dyDescent="0.3">
      <c r="C1753" s="231"/>
      <c r="D1753" s="244"/>
      <c r="H1753" s="192"/>
    </row>
    <row r="1754" spans="3:8" x14ac:dyDescent="0.3">
      <c r="C1754" s="231"/>
      <c r="D1754" s="244"/>
      <c r="H1754" s="192"/>
    </row>
    <row r="1755" spans="3:8" x14ac:dyDescent="0.3">
      <c r="C1755" s="231"/>
      <c r="D1755" s="244"/>
      <c r="H1755" s="192"/>
    </row>
    <row r="1756" spans="3:8" x14ac:dyDescent="0.3">
      <c r="C1756" s="231"/>
      <c r="D1756" s="244"/>
      <c r="H1756" s="192"/>
    </row>
    <row r="1757" spans="3:8" x14ac:dyDescent="0.3">
      <c r="C1757" s="231"/>
      <c r="D1757" s="244"/>
      <c r="H1757" s="192"/>
    </row>
    <row r="1758" spans="3:8" x14ac:dyDescent="0.3">
      <c r="C1758" s="231"/>
      <c r="D1758" s="244"/>
      <c r="H1758" s="192"/>
    </row>
    <row r="1759" spans="3:8" x14ac:dyDescent="0.3">
      <c r="C1759" s="231"/>
      <c r="D1759" s="244"/>
      <c r="H1759" s="192"/>
    </row>
    <row r="1760" spans="3:8" x14ac:dyDescent="0.3">
      <c r="C1760" s="231"/>
      <c r="D1760" s="244"/>
      <c r="H1760" s="192"/>
    </row>
    <row r="1761" spans="3:8" x14ac:dyDescent="0.3">
      <c r="C1761" s="231"/>
      <c r="D1761" s="244"/>
      <c r="H1761" s="192"/>
    </row>
    <row r="1762" spans="3:8" x14ac:dyDescent="0.3">
      <c r="C1762" s="231"/>
      <c r="D1762" s="244"/>
      <c r="H1762" s="192"/>
    </row>
    <row r="1763" spans="3:8" x14ac:dyDescent="0.3">
      <c r="C1763" s="231"/>
      <c r="D1763" s="244"/>
      <c r="H1763" s="192"/>
    </row>
    <row r="1764" spans="3:8" x14ac:dyDescent="0.3">
      <c r="C1764" s="231"/>
      <c r="D1764" s="244"/>
      <c r="H1764" s="192"/>
    </row>
    <row r="1765" spans="3:8" x14ac:dyDescent="0.3">
      <c r="C1765" s="231"/>
      <c r="D1765" s="244"/>
      <c r="H1765" s="192"/>
    </row>
    <row r="1766" spans="3:8" x14ac:dyDescent="0.3">
      <c r="C1766" s="231"/>
      <c r="D1766" s="244"/>
      <c r="H1766" s="192"/>
    </row>
    <row r="1767" spans="3:8" x14ac:dyDescent="0.3">
      <c r="C1767" s="231"/>
      <c r="D1767" s="244"/>
      <c r="H1767" s="192"/>
    </row>
    <row r="1768" spans="3:8" x14ac:dyDescent="0.3">
      <c r="C1768" s="231"/>
      <c r="D1768" s="244"/>
      <c r="H1768" s="192"/>
    </row>
    <row r="1769" spans="3:8" x14ac:dyDescent="0.3">
      <c r="C1769" s="231"/>
      <c r="D1769" s="244"/>
      <c r="H1769" s="192"/>
    </row>
    <row r="1770" spans="3:8" x14ac:dyDescent="0.3">
      <c r="C1770" s="231"/>
      <c r="D1770" s="244"/>
      <c r="H1770" s="192"/>
    </row>
    <row r="1771" spans="3:8" x14ac:dyDescent="0.3">
      <c r="C1771" s="231"/>
      <c r="D1771" s="244"/>
      <c r="H1771" s="192"/>
    </row>
    <row r="1772" spans="3:8" x14ac:dyDescent="0.3">
      <c r="C1772" s="231"/>
      <c r="D1772" s="244"/>
      <c r="H1772" s="192"/>
    </row>
    <row r="1773" spans="3:8" x14ac:dyDescent="0.3">
      <c r="C1773" s="231"/>
      <c r="D1773" s="244"/>
      <c r="H1773" s="192"/>
    </row>
    <row r="1774" spans="3:8" x14ac:dyDescent="0.3">
      <c r="C1774" s="231"/>
      <c r="D1774" s="244"/>
      <c r="H1774" s="192"/>
    </row>
    <row r="1775" spans="3:8" x14ac:dyDescent="0.3">
      <c r="C1775" s="231"/>
      <c r="D1775" s="244"/>
      <c r="H1775" s="192"/>
    </row>
    <row r="1776" spans="3:8" x14ac:dyDescent="0.3">
      <c r="C1776" s="231"/>
      <c r="D1776" s="244"/>
      <c r="H1776" s="192"/>
    </row>
    <row r="1777" spans="3:8" x14ac:dyDescent="0.3">
      <c r="C1777" s="231"/>
      <c r="D1777" s="244"/>
      <c r="H1777" s="192"/>
    </row>
    <row r="1778" spans="3:8" x14ac:dyDescent="0.3">
      <c r="C1778" s="231"/>
      <c r="D1778" s="244"/>
      <c r="H1778" s="192"/>
    </row>
    <row r="1779" spans="3:8" x14ac:dyDescent="0.3">
      <c r="C1779" s="231"/>
      <c r="D1779" s="244"/>
      <c r="H1779" s="192"/>
    </row>
    <row r="1780" spans="3:8" x14ac:dyDescent="0.3">
      <c r="C1780" s="231"/>
      <c r="D1780" s="244"/>
      <c r="H1780" s="192"/>
    </row>
    <row r="1781" spans="3:8" x14ac:dyDescent="0.3">
      <c r="C1781" s="231"/>
      <c r="D1781" s="244"/>
      <c r="H1781" s="192"/>
    </row>
    <row r="1782" spans="3:8" x14ac:dyDescent="0.3">
      <c r="C1782" s="231"/>
      <c r="D1782" s="244"/>
      <c r="H1782" s="192"/>
    </row>
    <row r="1783" spans="3:8" x14ac:dyDescent="0.3">
      <c r="C1783" s="231"/>
      <c r="D1783" s="244"/>
      <c r="H1783" s="192"/>
    </row>
    <row r="1784" spans="3:8" x14ac:dyDescent="0.3">
      <c r="C1784" s="231"/>
      <c r="D1784" s="244"/>
      <c r="H1784" s="192"/>
    </row>
    <row r="1785" spans="3:8" x14ac:dyDescent="0.3">
      <c r="C1785" s="231"/>
      <c r="D1785" s="244"/>
      <c r="H1785" s="192"/>
    </row>
    <row r="1786" spans="3:8" x14ac:dyDescent="0.3">
      <c r="C1786" s="231"/>
      <c r="D1786" s="244"/>
      <c r="H1786" s="192"/>
    </row>
    <row r="1787" spans="3:8" x14ac:dyDescent="0.3">
      <c r="C1787" s="231"/>
      <c r="D1787" s="244"/>
      <c r="H1787" s="192"/>
    </row>
    <row r="1788" spans="3:8" x14ac:dyDescent="0.3">
      <c r="C1788" s="231"/>
      <c r="D1788" s="244"/>
      <c r="H1788" s="192"/>
    </row>
    <row r="1789" spans="3:8" x14ac:dyDescent="0.3">
      <c r="C1789" s="231"/>
      <c r="D1789" s="244"/>
      <c r="H1789" s="192"/>
    </row>
    <row r="1790" spans="3:8" x14ac:dyDescent="0.3">
      <c r="C1790" s="231"/>
      <c r="D1790" s="244"/>
      <c r="H1790" s="192"/>
    </row>
    <row r="1791" spans="3:8" x14ac:dyDescent="0.3">
      <c r="C1791" s="231"/>
      <c r="D1791" s="244"/>
      <c r="H1791" s="192"/>
    </row>
    <row r="1792" spans="3:8" x14ac:dyDescent="0.3">
      <c r="C1792" s="231"/>
      <c r="D1792" s="244"/>
      <c r="H1792" s="192"/>
    </row>
    <row r="1793" spans="3:8" x14ac:dyDescent="0.3">
      <c r="C1793" s="231"/>
      <c r="D1793" s="244"/>
      <c r="H1793" s="192"/>
    </row>
    <row r="1794" spans="3:8" x14ac:dyDescent="0.3">
      <c r="C1794" s="231"/>
      <c r="D1794" s="244"/>
      <c r="H1794" s="192"/>
    </row>
    <row r="1795" spans="3:8" x14ac:dyDescent="0.3">
      <c r="C1795" s="231"/>
      <c r="D1795" s="244"/>
      <c r="H1795" s="192"/>
    </row>
    <row r="1796" spans="3:8" x14ac:dyDescent="0.3">
      <c r="C1796" s="231"/>
      <c r="D1796" s="244"/>
      <c r="H1796" s="192"/>
    </row>
    <row r="1797" spans="3:8" x14ac:dyDescent="0.3">
      <c r="C1797" s="231"/>
      <c r="D1797" s="244"/>
      <c r="H1797" s="192"/>
    </row>
    <row r="1798" spans="3:8" x14ac:dyDescent="0.3">
      <c r="C1798" s="231"/>
      <c r="D1798" s="244"/>
      <c r="H1798" s="192"/>
    </row>
    <row r="1799" spans="3:8" x14ac:dyDescent="0.3">
      <c r="C1799" s="231"/>
      <c r="D1799" s="244"/>
      <c r="H1799" s="192"/>
    </row>
    <row r="1800" spans="3:8" x14ac:dyDescent="0.3">
      <c r="C1800" s="231"/>
      <c r="D1800" s="244"/>
      <c r="H1800" s="192"/>
    </row>
    <row r="1801" spans="3:8" x14ac:dyDescent="0.3">
      <c r="C1801" s="231"/>
      <c r="D1801" s="244"/>
      <c r="H1801" s="192"/>
    </row>
    <row r="1802" spans="3:8" x14ac:dyDescent="0.3">
      <c r="C1802" s="231"/>
      <c r="D1802" s="244"/>
      <c r="H1802" s="192"/>
    </row>
    <row r="1803" spans="3:8" x14ac:dyDescent="0.3">
      <c r="C1803" s="231"/>
      <c r="D1803" s="244"/>
      <c r="H1803" s="192"/>
    </row>
    <row r="1804" spans="3:8" x14ac:dyDescent="0.3">
      <c r="C1804" s="231"/>
      <c r="D1804" s="244"/>
      <c r="H1804" s="192"/>
    </row>
    <row r="1805" spans="3:8" x14ac:dyDescent="0.3">
      <c r="C1805" s="231"/>
      <c r="D1805" s="244"/>
      <c r="H1805" s="192"/>
    </row>
    <row r="1806" spans="3:8" x14ac:dyDescent="0.3">
      <c r="C1806" s="231"/>
      <c r="D1806" s="244"/>
      <c r="H1806" s="192"/>
    </row>
    <row r="1807" spans="3:8" x14ac:dyDescent="0.3">
      <c r="C1807" s="231"/>
      <c r="D1807" s="244"/>
      <c r="H1807" s="192"/>
    </row>
    <row r="1808" spans="3:8" x14ac:dyDescent="0.3">
      <c r="C1808" s="231"/>
      <c r="D1808" s="244"/>
      <c r="H1808" s="192"/>
    </row>
    <row r="1809" spans="3:8" x14ac:dyDescent="0.3">
      <c r="C1809" s="231"/>
      <c r="D1809" s="244"/>
      <c r="H1809" s="192"/>
    </row>
    <row r="1810" spans="3:8" x14ac:dyDescent="0.3">
      <c r="C1810" s="231"/>
      <c r="D1810" s="244"/>
      <c r="H1810" s="192"/>
    </row>
    <row r="1811" spans="3:8" x14ac:dyDescent="0.3">
      <c r="C1811" s="231"/>
      <c r="D1811" s="244"/>
      <c r="H1811" s="192"/>
    </row>
    <row r="1812" spans="3:8" x14ac:dyDescent="0.3">
      <c r="C1812" s="231"/>
      <c r="D1812" s="244"/>
      <c r="H1812" s="192"/>
    </row>
    <row r="1813" spans="3:8" x14ac:dyDescent="0.3">
      <c r="C1813" s="231"/>
      <c r="D1813" s="244"/>
      <c r="H1813" s="192"/>
    </row>
    <row r="1814" spans="3:8" x14ac:dyDescent="0.3">
      <c r="C1814" s="231"/>
      <c r="D1814" s="244"/>
      <c r="H1814" s="192"/>
    </row>
    <row r="1815" spans="3:8" x14ac:dyDescent="0.3">
      <c r="C1815" s="231"/>
      <c r="D1815" s="244"/>
      <c r="H1815" s="192"/>
    </row>
    <row r="1816" spans="3:8" x14ac:dyDescent="0.3">
      <c r="C1816" s="231"/>
      <c r="D1816" s="244"/>
      <c r="H1816" s="192"/>
    </row>
    <row r="1817" spans="3:8" x14ac:dyDescent="0.3">
      <c r="C1817" s="231"/>
      <c r="D1817" s="244"/>
      <c r="H1817" s="192"/>
    </row>
    <row r="1818" spans="3:8" x14ac:dyDescent="0.3">
      <c r="C1818" s="231"/>
      <c r="D1818" s="244"/>
      <c r="H1818" s="192"/>
    </row>
    <row r="1819" spans="3:8" x14ac:dyDescent="0.3">
      <c r="C1819" s="231"/>
      <c r="D1819" s="244"/>
      <c r="H1819" s="192"/>
    </row>
    <row r="1820" spans="3:8" x14ac:dyDescent="0.3">
      <c r="C1820" s="231"/>
      <c r="D1820" s="244"/>
      <c r="H1820" s="192"/>
    </row>
    <row r="1821" spans="3:8" x14ac:dyDescent="0.3">
      <c r="C1821" s="231"/>
      <c r="D1821" s="244"/>
      <c r="H1821" s="192"/>
    </row>
    <row r="1822" spans="3:8" x14ac:dyDescent="0.3">
      <c r="C1822" s="231"/>
      <c r="D1822" s="244"/>
      <c r="H1822" s="192"/>
    </row>
    <row r="1823" spans="3:8" x14ac:dyDescent="0.3">
      <c r="C1823" s="231"/>
      <c r="D1823" s="244"/>
      <c r="H1823" s="192"/>
    </row>
    <row r="1824" spans="3:8" x14ac:dyDescent="0.3">
      <c r="C1824" s="231"/>
      <c r="D1824" s="244"/>
      <c r="H1824" s="192"/>
    </row>
    <row r="1825" spans="3:8" x14ac:dyDescent="0.3">
      <c r="C1825" s="231"/>
      <c r="D1825" s="244"/>
      <c r="H1825" s="192"/>
    </row>
    <row r="1826" spans="3:8" x14ac:dyDescent="0.3">
      <c r="C1826" s="231"/>
      <c r="D1826" s="244"/>
      <c r="H1826" s="192"/>
    </row>
    <row r="1827" spans="3:8" x14ac:dyDescent="0.3">
      <c r="C1827" s="231"/>
      <c r="D1827" s="244"/>
      <c r="H1827" s="192"/>
    </row>
    <row r="1828" spans="3:8" x14ac:dyDescent="0.3">
      <c r="C1828" s="231"/>
      <c r="D1828" s="244"/>
      <c r="H1828" s="192"/>
    </row>
    <row r="1829" spans="3:8" x14ac:dyDescent="0.3">
      <c r="C1829" s="231"/>
      <c r="D1829" s="244"/>
      <c r="H1829" s="192"/>
    </row>
    <row r="1830" spans="3:8" x14ac:dyDescent="0.3">
      <c r="C1830" s="231"/>
      <c r="D1830" s="244"/>
      <c r="H1830" s="192"/>
    </row>
    <row r="1831" spans="3:8" x14ac:dyDescent="0.3">
      <c r="C1831" s="231"/>
      <c r="D1831" s="244"/>
      <c r="H1831" s="192"/>
    </row>
    <row r="1832" spans="3:8" x14ac:dyDescent="0.3">
      <c r="C1832" s="231"/>
      <c r="D1832" s="244"/>
      <c r="H1832" s="192"/>
    </row>
    <row r="1833" spans="3:8" x14ac:dyDescent="0.3">
      <c r="C1833" s="231"/>
      <c r="D1833" s="244"/>
      <c r="H1833" s="192"/>
    </row>
    <row r="1834" spans="3:8" x14ac:dyDescent="0.3">
      <c r="C1834" s="231"/>
      <c r="D1834" s="244"/>
      <c r="H1834" s="192"/>
    </row>
    <row r="1835" spans="3:8" x14ac:dyDescent="0.3">
      <c r="C1835" s="231"/>
      <c r="D1835" s="244"/>
      <c r="H1835" s="192"/>
    </row>
    <row r="1836" spans="3:8" x14ac:dyDescent="0.3">
      <c r="C1836" s="231"/>
      <c r="D1836" s="244"/>
      <c r="H1836" s="192"/>
    </row>
    <row r="1837" spans="3:8" x14ac:dyDescent="0.3">
      <c r="C1837" s="231"/>
      <c r="D1837" s="244"/>
      <c r="H1837" s="192"/>
    </row>
    <row r="1838" spans="3:8" x14ac:dyDescent="0.3">
      <c r="C1838" s="231"/>
      <c r="D1838" s="244"/>
      <c r="H1838" s="192"/>
    </row>
    <row r="1839" spans="3:8" x14ac:dyDescent="0.3">
      <c r="C1839" s="231"/>
      <c r="D1839" s="244"/>
      <c r="H1839" s="192"/>
    </row>
    <row r="1840" spans="3:8" x14ac:dyDescent="0.3">
      <c r="C1840" s="231"/>
      <c r="D1840" s="244"/>
      <c r="H1840" s="192"/>
    </row>
    <row r="1841" spans="3:8" x14ac:dyDescent="0.3">
      <c r="C1841" s="231"/>
      <c r="D1841" s="244"/>
      <c r="H1841" s="192"/>
    </row>
    <row r="1842" spans="3:8" x14ac:dyDescent="0.3">
      <c r="C1842" s="231"/>
      <c r="D1842" s="244"/>
      <c r="H1842" s="192"/>
    </row>
    <row r="1843" spans="3:8" x14ac:dyDescent="0.3">
      <c r="C1843" s="231"/>
      <c r="D1843" s="244"/>
      <c r="H1843" s="192"/>
    </row>
    <row r="1844" spans="3:8" x14ac:dyDescent="0.3">
      <c r="C1844" s="231"/>
      <c r="D1844" s="244"/>
      <c r="H1844" s="192"/>
    </row>
    <row r="1845" spans="3:8" x14ac:dyDescent="0.3">
      <c r="C1845" s="231"/>
      <c r="D1845" s="244"/>
      <c r="H1845" s="192"/>
    </row>
    <row r="1846" spans="3:8" x14ac:dyDescent="0.3">
      <c r="C1846" s="231"/>
      <c r="D1846" s="244"/>
      <c r="H1846" s="192"/>
    </row>
    <row r="1847" spans="3:8" x14ac:dyDescent="0.3">
      <c r="C1847" s="231"/>
      <c r="D1847" s="244"/>
      <c r="H1847" s="192"/>
    </row>
    <row r="1848" spans="3:8" x14ac:dyDescent="0.3">
      <c r="C1848" s="231"/>
      <c r="D1848" s="244"/>
      <c r="H1848" s="192"/>
    </row>
    <row r="1849" spans="3:8" x14ac:dyDescent="0.3">
      <c r="C1849" s="231"/>
      <c r="D1849" s="244"/>
      <c r="H1849" s="192"/>
    </row>
    <row r="1850" spans="3:8" x14ac:dyDescent="0.3">
      <c r="C1850" s="231"/>
      <c r="D1850" s="244"/>
      <c r="H1850" s="192"/>
    </row>
    <row r="1851" spans="3:8" x14ac:dyDescent="0.3">
      <c r="C1851" s="231"/>
      <c r="D1851" s="244"/>
      <c r="H1851" s="192"/>
    </row>
    <row r="1852" spans="3:8" x14ac:dyDescent="0.3">
      <c r="C1852" s="231"/>
      <c r="D1852" s="244"/>
      <c r="H1852" s="192"/>
    </row>
    <row r="1853" spans="3:8" x14ac:dyDescent="0.3">
      <c r="C1853" s="231"/>
      <c r="D1853" s="244"/>
      <c r="H1853" s="192"/>
    </row>
    <row r="1854" spans="3:8" x14ac:dyDescent="0.3">
      <c r="C1854" s="231"/>
      <c r="D1854" s="244"/>
      <c r="H1854" s="192"/>
    </row>
    <row r="1855" spans="3:8" x14ac:dyDescent="0.3">
      <c r="C1855" s="231"/>
      <c r="D1855" s="244"/>
      <c r="H1855" s="192"/>
    </row>
    <row r="1856" spans="3:8" x14ac:dyDescent="0.3">
      <c r="C1856" s="231"/>
      <c r="D1856" s="244"/>
      <c r="H1856" s="192"/>
    </row>
    <row r="1857" spans="3:8" x14ac:dyDescent="0.3">
      <c r="C1857" s="231"/>
      <c r="D1857" s="244"/>
      <c r="H1857" s="192"/>
    </row>
    <row r="1858" spans="3:8" x14ac:dyDescent="0.3">
      <c r="C1858" s="231"/>
      <c r="D1858" s="244"/>
      <c r="H1858" s="192"/>
    </row>
    <row r="1859" spans="3:8" x14ac:dyDescent="0.3">
      <c r="C1859" s="231"/>
      <c r="D1859" s="244"/>
      <c r="H1859" s="192"/>
    </row>
    <row r="1860" spans="3:8" x14ac:dyDescent="0.3">
      <c r="C1860" s="231"/>
      <c r="D1860" s="244"/>
      <c r="H1860" s="192"/>
    </row>
    <row r="1861" spans="3:8" x14ac:dyDescent="0.3">
      <c r="C1861" s="231"/>
      <c r="D1861" s="244"/>
      <c r="H1861" s="192"/>
    </row>
    <row r="1862" spans="3:8" x14ac:dyDescent="0.3">
      <c r="C1862" s="231"/>
      <c r="D1862" s="244"/>
      <c r="H1862" s="192"/>
    </row>
    <row r="1863" spans="3:8" x14ac:dyDescent="0.3">
      <c r="C1863" s="231"/>
      <c r="D1863" s="244"/>
      <c r="H1863" s="192"/>
    </row>
    <row r="1864" spans="3:8" x14ac:dyDescent="0.3">
      <c r="C1864" s="231"/>
      <c r="D1864" s="244"/>
      <c r="H1864" s="192"/>
    </row>
    <row r="1865" spans="3:8" x14ac:dyDescent="0.3">
      <c r="C1865" s="231"/>
      <c r="D1865" s="244"/>
      <c r="H1865" s="192"/>
    </row>
    <row r="1866" spans="3:8" x14ac:dyDescent="0.3">
      <c r="C1866" s="231"/>
      <c r="D1866" s="244"/>
      <c r="H1866" s="192"/>
    </row>
    <row r="1867" spans="3:8" x14ac:dyDescent="0.3">
      <c r="C1867" s="231"/>
      <c r="D1867" s="244"/>
      <c r="H1867" s="192"/>
    </row>
    <row r="1868" spans="3:8" x14ac:dyDescent="0.3">
      <c r="C1868" s="231"/>
      <c r="D1868" s="244"/>
      <c r="H1868" s="192"/>
    </row>
    <row r="1869" spans="3:8" x14ac:dyDescent="0.3">
      <c r="C1869" s="231"/>
      <c r="D1869" s="244"/>
      <c r="H1869" s="192"/>
    </row>
    <row r="1870" spans="3:8" x14ac:dyDescent="0.3">
      <c r="C1870" s="231"/>
      <c r="D1870" s="244"/>
      <c r="H1870" s="192"/>
    </row>
    <row r="1871" spans="3:8" x14ac:dyDescent="0.3">
      <c r="C1871" s="231"/>
      <c r="D1871" s="244"/>
      <c r="H1871" s="192"/>
    </row>
    <row r="1872" spans="3:8" x14ac:dyDescent="0.3">
      <c r="C1872" s="231"/>
      <c r="D1872" s="244"/>
      <c r="H1872" s="192"/>
    </row>
    <row r="1873" spans="3:8" x14ac:dyDescent="0.3">
      <c r="C1873" s="231"/>
      <c r="D1873" s="244"/>
      <c r="H1873" s="192"/>
    </row>
    <row r="1874" spans="3:8" x14ac:dyDescent="0.3">
      <c r="C1874" s="231"/>
      <c r="D1874" s="244"/>
      <c r="H1874" s="192"/>
    </row>
    <row r="1875" spans="3:8" x14ac:dyDescent="0.3">
      <c r="C1875" s="231"/>
      <c r="D1875" s="244"/>
      <c r="H1875" s="192"/>
    </row>
    <row r="1876" spans="3:8" x14ac:dyDescent="0.3">
      <c r="C1876" s="231"/>
      <c r="D1876" s="244"/>
      <c r="H1876" s="192"/>
    </row>
    <row r="1877" spans="3:8" x14ac:dyDescent="0.3">
      <c r="C1877" s="231"/>
      <c r="D1877" s="244"/>
      <c r="H1877" s="192"/>
    </row>
    <row r="1878" spans="3:8" x14ac:dyDescent="0.3">
      <c r="C1878" s="231"/>
      <c r="D1878" s="244"/>
      <c r="H1878" s="192"/>
    </row>
    <row r="1879" spans="3:8" x14ac:dyDescent="0.3">
      <c r="C1879" s="231"/>
      <c r="D1879" s="244"/>
      <c r="H1879" s="192"/>
    </row>
    <row r="1880" spans="3:8" x14ac:dyDescent="0.3">
      <c r="C1880" s="231"/>
      <c r="D1880" s="244"/>
      <c r="H1880" s="192"/>
    </row>
    <row r="1881" spans="3:8" x14ac:dyDescent="0.3">
      <c r="C1881" s="231"/>
      <c r="D1881" s="244"/>
      <c r="H1881" s="192"/>
    </row>
    <row r="1882" spans="3:8" x14ac:dyDescent="0.3">
      <c r="C1882" s="231"/>
      <c r="D1882" s="244"/>
      <c r="H1882" s="192"/>
    </row>
    <row r="1883" spans="3:8" x14ac:dyDescent="0.3">
      <c r="C1883" s="231"/>
      <c r="D1883" s="244"/>
      <c r="H1883" s="192"/>
    </row>
    <row r="1884" spans="3:8" x14ac:dyDescent="0.3">
      <c r="C1884" s="231"/>
      <c r="D1884" s="244"/>
      <c r="H1884" s="192"/>
    </row>
    <row r="1885" spans="3:8" x14ac:dyDescent="0.3">
      <c r="C1885" s="231"/>
      <c r="D1885" s="244"/>
      <c r="H1885" s="192"/>
    </row>
    <row r="1886" spans="3:8" x14ac:dyDescent="0.3">
      <c r="C1886" s="231"/>
      <c r="D1886" s="244"/>
      <c r="H1886" s="192"/>
    </row>
    <row r="1887" spans="3:8" x14ac:dyDescent="0.3">
      <c r="C1887" s="231"/>
      <c r="D1887" s="244"/>
      <c r="H1887" s="192"/>
    </row>
    <row r="1888" spans="3:8" x14ac:dyDescent="0.3">
      <c r="C1888" s="231"/>
      <c r="D1888" s="244"/>
      <c r="H1888" s="192"/>
    </row>
    <row r="1889" spans="3:8" x14ac:dyDescent="0.3">
      <c r="C1889" s="231"/>
      <c r="D1889" s="244"/>
      <c r="H1889" s="192"/>
    </row>
    <row r="1890" spans="3:8" x14ac:dyDescent="0.3">
      <c r="C1890" s="231"/>
      <c r="D1890" s="244"/>
      <c r="H1890" s="192"/>
    </row>
    <row r="1891" spans="3:8" x14ac:dyDescent="0.3">
      <c r="C1891" s="231"/>
      <c r="D1891" s="244"/>
      <c r="H1891" s="192"/>
    </row>
    <row r="1892" spans="3:8" x14ac:dyDescent="0.3">
      <c r="C1892" s="231"/>
      <c r="D1892" s="244"/>
      <c r="H1892" s="192"/>
    </row>
    <row r="1893" spans="3:8" x14ac:dyDescent="0.3">
      <c r="C1893" s="231"/>
      <c r="D1893" s="244"/>
      <c r="H1893" s="192"/>
    </row>
    <row r="1894" spans="3:8" x14ac:dyDescent="0.3">
      <c r="C1894" s="231"/>
      <c r="D1894" s="244"/>
      <c r="H1894" s="192"/>
    </row>
    <row r="1895" spans="3:8" x14ac:dyDescent="0.3">
      <c r="C1895" s="231"/>
      <c r="D1895" s="244"/>
      <c r="H1895" s="192"/>
    </row>
    <row r="1896" spans="3:8" x14ac:dyDescent="0.3">
      <c r="C1896" s="231"/>
      <c r="D1896" s="244"/>
      <c r="H1896" s="192"/>
    </row>
    <row r="1897" spans="3:8" x14ac:dyDescent="0.3">
      <c r="C1897" s="231"/>
      <c r="D1897" s="244"/>
      <c r="H1897" s="192"/>
    </row>
    <row r="1898" spans="3:8" x14ac:dyDescent="0.3">
      <c r="C1898" s="231"/>
      <c r="D1898" s="244"/>
      <c r="H1898" s="192"/>
    </row>
    <row r="1899" spans="3:8" x14ac:dyDescent="0.3">
      <c r="C1899" s="231"/>
      <c r="D1899" s="244"/>
      <c r="H1899" s="192"/>
    </row>
    <row r="1900" spans="3:8" x14ac:dyDescent="0.3">
      <c r="C1900" s="231"/>
      <c r="D1900" s="244"/>
      <c r="H1900" s="192"/>
    </row>
    <row r="1901" spans="3:8" x14ac:dyDescent="0.3">
      <c r="C1901" s="231"/>
      <c r="D1901" s="244"/>
      <c r="H1901" s="192"/>
    </row>
    <row r="1902" spans="3:8" x14ac:dyDescent="0.3">
      <c r="C1902" s="231"/>
      <c r="D1902" s="244"/>
      <c r="H1902" s="192"/>
    </row>
    <row r="1903" spans="3:8" x14ac:dyDescent="0.3">
      <c r="C1903" s="231"/>
      <c r="D1903" s="244"/>
      <c r="H1903" s="192"/>
    </row>
    <row r="1904" spans="3:8" x14ac:dyDescent="0.3">
      <c r="C1904" s="231"/>
      <c r="D1904" s="244"/>
      <c r="H1904" s="192"/>
    </row>
    <row r="1905" spans="3:8" x14ac:dyDescent="0.3">
      <c r="C1905" s="231"/>
      <c r="D1905" s="244"/>
      <c r="H1905" s="192"/>
    </row>
    <row r="1906" spans="3:8" x14ac:dyDescent="0.3">
      <c r="C1906" s="231"/>
      <c r="D1906" s="244"/>
      <c r="H1906" s="192"/>
    </row>
    <row r="1907" spans="3:8" x14ac:dyDescent="0.3">
      <c r="C1907" s="231"/>
      <c r="D1907" s="244"/>
      <c r="H1907" s="192"/>
    </row>
    <row r="1908" spans="3:8" x14ac:dyDescent="0.3">
      <c r="C1908" s="231"/>
      <c r="D1908" s="244"/>
      <c r="H1908" s="192"/>
    </row>
    <row r="1909" spans="3:8" x14ac:dyDescent="0.3">
      <c r="C1909" s="231"/>
      <c r="D1909" s="244"/>
      <c r="H1909" s="192"/>
    </row>
    <row r="1910" spans="3:8" x14ac:dyDescent="0.3">
      <c r="C1910" s="231"/>
      <c r="D1910" s="244"/>
      <c r="H1910" s="192"/>
    </row>
    <row r="1911" spans="3:8" x14ac:dyDescent="0.3">
      <c r="C1911" s="231"/>
      <c r="D1911" s="244"/>
      <c r="H1911" s="192"/>
    </row>
    <row r="1912" spans="3:8" x14ac:dyDescent="0.3">
      <c r="C1912" s="231"/>
      <c r="D1912" s="244"/>
      <c r="H1912" s="192"/>
    </row>
    <row r="1913" spans="3:8" x14ac:dyDescent="0.3">
      <c r="C1913" s="231"/>
      <c r="D1913" s="244"/>
      <c r="H1913" s="192"/>
    </row>
    <row r="1914" spans="3:8" x14ac:dyDescent="0.3">
      <c r="C1914" s="231"/>
      <c r="D1914" s="244"/>
      <c r="H1914" s="192"/>
    </row>
    <row r="1915" spans="3:8" x14ac:dyDescent="0.3">
      <c r="C1915" s="231"/>
      <c r="D1915" s="244"/>
      <c r="H1915" s="192"/>
    </row>
    <row r="1916" spans="3:8" x14ac:dyDescent="0.3">
      <c r="C1916" s="231"/>
      <c r="D1916" s="244"/>
      <c r="H1916" s="192"/>
    </row>
    <row r="1917" spans="3:8" x14ac:dyDescent="0.3">
      <c r="C1917" s="231"/>
      <c r="D1917" s="244"/>
      <c r="H1917" s="192"/>
    </row>
    <row r="1918" spans="3:8" x14ac:dyDescent="0.3">
      <c r="C1918" s="231"/>
      <c r="D1918" s="244"/>
      <c r="H1918" s="192"/>
    </row>
    <row r="1919" spans="3:8" x14ac:dyDescent="0.3">
      <c r="C1919" s="231"/>
      <c r="D1919" s="244"/>
      <c r="H1919" s="192"/>
    </row>
    <row r="1920" spans="3:8" x14ac:dyDescent="0.3">
      <c r="C1920" s="231"/>
      <c r="D1920" s="244"/>
      <c r="H1920" s="192"/>
    </row>
    <row r="1921" spans="3:8" x14ac:dyDescent="0.3">
      <c r="C1921" s="231"/>
      <c r="D1921" s="244"/>
      <c r="H1921" s="192"/>
    </row>
    <row r="1922" spans="3:8" x14ac:dyDescent="0.3">
      <c r="C1922" s="231"/>
      <c r="D1922" s="244"/>
      <c r="H1922" s="192"/>
    </row>
    <row r="1923" spans="3:8" x14ac:dyDescent="0.3">
      <c r="C1923" s="231"/>
      <c r="D1923" s="244"/>
      <c r="H1923" s="192"/>
    </row>
    <row r="1924" spans="3:8" x14ac:dyDescent="0.3">
      <c r="C1924" s="231"/>
      <c r="D1924" s="244"/>
      <c r="H1924" s="192"/>
    </row>
    <row r="1925" spans="3:8" x14ac:dyDescent="0.3">
      <c r="C1925" s="231"/>
      <c r="D1925" s="244"/>
      <c r="H1925" s="192"/>
    </row>
    <row r="1926" spans="3:8" x14ac:dyDescent="0.3">
      <c r="C1926" s="231"/>
      <c r="D1926" s="244"/>
      <c r="H1926" s="192"/>
    </row>
    <row r="1927" spans="3:8" x14ac:dyDescent="0.3">
      <c r="C1927" s="231"/>
      <c r="D1927" s="244"/>
      <c r="H1927" s="192"/>
    </row>
    <row r="1928" spans="3:8" x14ac:dyDescent="0.3">
      <c r="C1928" s="231"/>
      <c r="D1928" s="244"/>
      <c r="H1928" s="192"/>
    </row>
    <row r="1929" spans="3:8" x14ac:dyDescent="0.3">
      <c r="C1929" s="231"/>
      <c r="D1929" s="244"/>
      <c r="H1929" s="192"/>
    </row>
    <row r="1930" spans="3:8" x14ac:dyDescent="0.3">
      <c r="C1930" s="231"/>
      <c r="D1930" s="244"/>
      <c r="H1930" s="192"/>
    </row>
    <row r="1931" spans="3:8" x14ac:dyDescent="0.3">
      <c r="C1931" s="231"/>
      <c r="D1931" s="244"/>
      <c r="H1931" s="192"/>
    </row>
    <row r="1932" spans="3:8" x14ac:dyDescent="0.3">
      <c r="C1932" s="231"/>
      <c r="D1932" s="244"/>
      <c r="H1932" s="192"/>
    </row>
    <row r="1933" spans="3:8" x14ac:dyDescent="0.3">
      <c r="C1933" s="231"/>
      <c r="D1933" s="244"/>
      <c r="H1933" s="192"/>
    </row>
    <row r="1934" spans="3:8" x14ac:dyDescent="0.3">
      <c r="C1934" s="231"/>
      <c r="D1934" s="244"/>
      <c r="H1934" s="192"/>
    </row>
    <row r="1935" spans="3:8" x14ac:dyDescent="0.3">
      <c r="C1935" s="231"/>
      <c r="D1935" s="244"/>
      <c r="H1935" s="192"/>
    </row>
    <row r="1936" spans="3:8" x14ac:dyDescent="0.3">
      <c r="C1936" s="231"/>
      <c r="D1936" s="244"/>
      <c r="H1936" s="192"/>
    </row>
    <row r="1937" spans="3:8" x14ac:dyDescent="0.3">
      <c r="C1937" s="231"/>
      <c r="D1937" s="244"/>
      <c r="H1937" s="192"/>
    </row>
    <row r="1938" spans="3:8" x14ac:dyDescent="0.3">
      <c r="C1938" s="231"/>
      <c r="D1938" s="244"/>
      <c r="H1938" s="192"/>
    </row>
    <row r="1939" spans="3:8" x14ac:dyDescent="0.3">
      <c r="C1939" s="231"/>
      <c r="D1939" s="244"/>
      <c r="H1939" s="192"/>
    </row>
    <row r="1940" spans="3:8" x14ac:dyDescent="0.3">
      <c r="C1940" s="231"/>
      <c r="D1940" s="244"/>
      <c r="H1940" s="192"/>
    </row>
    <row r="1941" spans="3:8" x14ac:dyDescent="0.3">
      <c r="C1941" s="231"/>
      <c r="D1941" s="244"/>
      <c r="H1941" s="192"/>
    </row>
    <row r="1942" spans="3:8" x14ac:dyDescent="0.3">
      <c r="C1942" s="231"/>
      <c r="D1942" s="244"/>
      <c r="H1942" s="192"/>
    </row>
    <row r="1943" spans="3:8" x14ac:dyDescent="0.3">
      <c r="C1943" s="231"/>
      <c r="D1943" s="244"/>
      <c r="H1943" s="192"/>
    </row>
    <row r="1944" spans="3:8" x14ac:dyDescent="0.3">
      <c r="C1944" s="231"/>
      <c r="D1944" s="244"/>
      <c r="H1944" s="192"/>
    </row>
    <row r="1945" spans="3:8" x14ac:dyDescent="0.3">
      <c r="C1945" s="231"/>
      <c r="D1945" s="244"/>
      <c r="H1945" s="192"/>
    </row>
    <row r="1946" spans="3:8" x14ac:dyDescent="0.3">
      <c r="C1946" s="231"/>
      <c r="D1946" s="244"/>
      <c r="H1946" s="192"/>
    </row>
    <row r="1947" spans="3:8" x14ac:dyDescent="0.3">
      <c r="C1947" s="231"/>
      <c r="D1947" s="244"/>
      <c r="H1947" s="192"/>
    </row>
    <row r="1948" spans="3:8" x14ac:dyDescent="0.3">
      <c r="C1948" s="231"/>
      <c r="D1948" s="244"/>
      <c r="H1948" s="192"/>
    </row>
    <row r="1949" spans="3:8" x14ac:dyDescent="0.3">
      <c r="C1949" s="231"/>
      <c r="D1949" s="244"/>
      <c r="H1949" s="192"/>
    </row>
    <row r="1950" spans="3:8" x14ac:dyDescent="0.3">
      <c r="C1950" s="231"/>
      <c r="D1950" s="244"/>
      <c r="H1950" s="192"/>
    </row>
    <row r="1951" spans="3:8" x14ac:dyDescent="0.3">
      <c r="C1951" s="231"/>
      <c r="D1951" s="244"/>
      <c r="H1951" s="192"/>
    </row>
    <row r="1952" spans="3:8" x14ac:dyDescent="0.3">
      <c r="C1952" s="231"/>
      <c r="D1952" s="244"/>
      <c r="H1952" s="192"/>
    </row>
    <row r="1953" spans="3:8" x14ac:dyDescent="0.3">
      <c r="C1953" s="231"/>
      <c r="D1953" s="244"/>
      <c r="H1953" s="192"/>
    </row>
    <row r="1954" spans="3:8" x14ac:dyDescent="0.3">
      <c r="C1954" s="231"/>
      <c r="D1954" s="244"/>
      <c r="H1954" s="192"/>
    </row>
    <row r="1955" spans="3:8" x14ac:dyDescent="0.3">
      <c r="C1955" s="231"/>
      <c r="D1955" s="244"/>
      <c r="H1955" s="192"/>
    </row>
    <row r="1956" spans="3:8" x14ac:dyDescent="0.3">
      <c r="C1956" s="231"/>
      <c r="D1956" s="244"/>
      <c r="H1956" s="192"/>
    </row>
    <row r="1957" spans="3:8" x14ac:dyDescent="0.3">
      <c r="C1957" s="231"/>
      <c r="D1957" s="244"/>
      <c r="H1957" s="192"/>
    </row>
    <row r="1958" spans="3:8" x14ac:dyDescent="0.3">
      <c r="C1958" s="231"/>
      <c r="D1958" s="244"/>
      <c r="H1958" s="192"/>
    </row>
    <row r="1959" spans="3:8" x14ac:dyDescent="0.3">
      <c r="C1959" s="231"/>
      <c r="D1959" s="244"/>
      <c r="H1959" s="192"/>
    </row>
    <row r="1960" spans="3:8" x14ac:dyDescent="0.3">
      <c r="C1960" s="231"/>
      <c r="D1960" s="244"/>
      <c r="H1960" s="192"/>
    </row>
    <row r="1961" spans="3:8" x14ac:dyDescent="0.3">
      <c r="C1961" s="231"/>
      <c r="D1961" s="244"/>
      <c r="H1961" s="192"/>
    </row>
    <row r="1962" spans="3:8" x14ac:dyDescent="0.3">
      <c r="C1962" s="231"/>
      <c r="D1962" s="244"/>
      <c r="H1962" s="192"/>
    </row>
    <row r="1963" spans="3:8" x14ac:dyDescent="0.3">
      <c r="C1963" s="231"/>
      <c r="D1963" s="244"/>
      <c r="H1963" s="192"/>
    </row>
    <row r="1964" spans="3:8" x14ac:dyDescent="0.3">
      <c r="C1964" s="231"/>
      <c r="D1964" s="244"/>
      <c r="H1964" s="192"/>
    </row>
    <row r="1965" spans="3:8" x14ac:dyDescent="0.3">
      <c r="C1965" s="231"/>
      <c r="D1965" s="244"/>
      <c r="H1965" s="192"/>
    </row>
    <row r="1966" spans="3:8" x14ac:dyDescent="0.3">
      <c r="C1966" s="231"/>
      <c r="D1966" s="244"/>
      <c r="H1966" s="192"/>
    </row>
    <row r="1967" spans="3:8" x14ac:dyDescent="0.3">
      <c r="C1967" s="231"/>
      <c r="D1967" s="244"/>
      <c r="H1967" s="192"/>
    </row>
    <row r="1968" spans="3:8" x14ac:dyDescent="0.3">
      <c r="C1968" s="231"/>
      <c r="D1968" s="244"/>
      <c r="H1968" s="192"/>
    </row>
    <row r="1969" spans="3:8" x14ac:dyDescent="0.3">
      <c r="C1969" s="231"/>
      <c r="D1969" s="244"/>
      <c r="H1969" s="192"/>
    </row>
    <row r="1970" spans="3:8" x14ac:dyDescent="0.3">
      <c r="C1970" s="231"/>
      <c r="D1970" s="244"/>
      <c r="H1970" s="192"/>
    </row>
    <row r="1971" spans="3:8" x14ac:dyDescent="0.3">
      <c r="C1971" s="231"/>
      <c r="D1971" s="244"/>
      <c r="H1971" s="192"/>
    </row>
    <row r="1972" spans="3:8" x14ac:dyDescent="0.3">
      <c r="C1972" s="231"/>
      <c r="D1972" s="244"/>
      <c r="H1972" s="192"/>
    </row>
    <row r="1973" spans="3:8" x14ac:dyDescent="0.3">
      <c r="C1973" s="231"/>
      <c r="D1973" s="244"/>
      <c r="H1973" s="192"/>
    </row>
    <row r="1974" spans="3:8" x14ac:dyDescent="0.3">
      <c r="C1974" s="231"/>
      <c r="D1974" s="244"/>
      <c r="H1974" s="192"/>
    </row>
    <row r="1975" spans="3:8" x14ac:dyDescent="0.3">
      <c r="C1975" s="231"/>
      <c r="D1975" s="244"/>
      <c r="H1975" s="192"/>
    </row>
    <row r="1976" spans="3:8" x14ac:dyDescent="0.3">
      <c r="C1976" s="231"/>
      <c r="D1976" s="244"/>
      <c r="H1976" s="192"/>
    </row>
    <row r="1977" spans="3:8" x14ac:dyDescent="0.3">
      <c r="C1977" s="231"/>
      <c r="D1977" s="244"/>
      <c r="H1977" s="192"/>
    </row>
    <row r="1978" spans="3:8" x14ac:dyDescent="0.3">
      <c r="C1978" s="231"/>
      <c r="D1978" s="244"/>
      <c r="H1978" s="192"/>
    </row>
    <row r="1979" spans="3:8" x14ac:dyDescent="0.3">
      <c r="C1979" s="231"/>
      <c r="D1979" s="244"/>
      <c r="H1979" s="192"/>
    </row>
    <row r="1980" spans="3:8" x14ac:dyDescent="0.3">
      <c r="C1980" s="231"/>
      <c r="D1980" s="244"/>
      <c r="H1980" s="192"/>
    </row>
    <row r="1981" spans="3:8" x14ac:dyDescent="0.3">
      <c r="C1981" s="231"/>
      <c r="D1981" s="244"/>
      <c r="H1981" s="192"/>
    </row>
    <row r="1982" spans="3:8" x14ac:dyDescent="0.3">
      <c r="C1982" s="231"/>
      <c r="D1982" s="244"/>
      <c r="H1982" s="192"/>
    </row>
    <row r="1983" spans="3:8" x14ac:dyDescent="0.3">
      <c r="C1983" s="231"/>
      <c r="D1983" s="244"/>
      <c r="H1983" s="192"/>
    </row>
    <row r="1984" spans="3:8" x14ac:dyDescent="0.3">
      <c r="C1984" s="231"/>
      <c r="D1984" s="244"/>
      <c r="H1984" s="192"/>
    </row>
    <row r="1985" spans="3:8" x14ac:dyDescent="0.3">
      <c r="C1985" s="231"/>
      <c r="D1985" s="244"/>
      <c r="H1985" s="192"/>
    </row>
    <row r="1986" spans="3:8" x14ac:dyDescent="0.3">
      <c r="C1986" s="231"/>
      <c r="D1986" s="244"/>
      <c r="H1986" s="192"/>
    </row>
    <row r="1987" spans="3:8" x14ac:dyDescent="0.3">
      <c r="C1987" s="231"/>
      <c r="D1987" s="244"/>
      <c r="H1987" s="192"/>
    </row>
    <row r="1988" spans="3:8" x14ac:dyDescent="0.3">
      <c r="C1988" s="231"/>
      <c r="D1988" s="244"/>
      <c r="H1988" s="192"/>
    </row>
    <row r="1989" spans="3:8" x14ac:dyDescent="0.3">
      <c r="C1989" s="231"/>
      <c r="D1989" s="244"/>
      <c r="H1989" s="192"/>
    </row>
    <row r="1990" spans="3:8" x14ac:dyDescent="0.3">
      <c r="C1990" s="231"/>
      <c r="D1990" s="244"/>
      <c r="H1990" s="192"/>
    </row>
    <row r="1991" spans="3:8" x14ac:dyDescent="0.3">
      <c r="C1991" s="231"/>
      <c r="D1991" s="244"/>
      <c r="H1991" s="192"/>
    </row>
    <row r="1992" spans="3:8" x14ac:dyDescent="0.3">
      <c r="C1992" s="231"/>
      <c r="D1992" s="244"/>
      <c r="H1992" s="192"/>
    </row>
    <row r="1993" spans="3:8" x14ac:dyDescent="0.3">
      <c r="C1993" s="231"/>
      <c r="D1993" s="244"/>
      <c r="H1993" s="192"/>
    </row>
    <row r="1994" spans="3:8" x14ac:dyDescent="0.3">
      <c r="C1994" s="231"/>
      <c r="D1994" s="244"/>
      <c r="H1994" s="192"/>
    </row>
    <row r="1995" spans="3:8" x14ac:dyDescent="0.3">
      <c r="C1995" s="231"/>
      <c r="D1995" s="244"/>
      <c r="H1995" s="192"/>
    </row>
    <row r="1996" spans="3:8" x14ac:dyDescent="0.3">
      <c r="C1996" s="231"/>
      <c r="D1996" s="244"/>
      <c r="H1996" s="192"/>
    </row>
    <row r="1997" spans="3:8" x14ac:dyDescent="0.3">
      <c r="C1997" s="231"/>
      <c r="D1997" s="244"/>
      <c r="H1997" s="192"/>
    </row>
    <row r="1998" spans="3:8" x14ac:dyDescent="0.3">
      <c r="C1998" s="231"/>
      <c r="D1998" s="244"/>
      <c r="H1998" s="192"/>
    </row>
    <row r="1999" spans="3:8" x14ac:dyDescent="0.3">
      <c r="C1999" s="231"/>
      <c r="D1999" s="244"/>
      <c r="H1999" s="192"/>
    </row>
    <row r="2000" spans="3:8" x14ac:dyDescent="0.3">
      <c r="C2000" s="231"/>
      <c r="D2000" s="244"/>
      <c r="H2000" s="192"/>
    </row>
    <row r="2001" spans="3:8" x14ac:dyDescent="0.3">
      <c r="C2001" s="231"/>
      <c r="D2001" s="244"/>
      <c r="H2001" s="192"/>
    </row>
    <row r="2002" spans="3:8" x14ac:dyDescent="0.3">
      <c r="C2002" s="231"/>
      <c r="D2002" s="244"/>
      <c r="H2002" s="192"/>
    </row>
    <row r="2003" spans="3:8" x14ac:dyDescent="0.3">
      <c r="C2003" s="231"/>
      <c r="D2003" s="244"/>
      <c r="H2003" s="192"/>
    </row>
    <row r="2004" spans="3:8" x14ac:dyDescent="0.3">
      <c r="C2004" s="231"/>
      <c r="D2004" s="244"/>
      <c r="H2004" s="192"/>
    </row>
    <row r="2005" spans="3:8" x14ac:dyDescent="0.3">
      <c r="C2005" s="231"/>
      <c r="D2005" s="244"/>
      <c r="H2005" s="192"/>
    </row>
    <row r="2006" spans="3:8" x14ac:dyDescent="0.3">
      <c r="C2006" s="231"/>
      <c r="D2006" s="244"/>
      <c r="H2006" s="192"/>
    </row>
    <row r="2007" spans="3:8" x14ac:dyDescent="0.3">
      <c r="C2007" s="231"/>
      <c r="D2007" s="244"/>
      <c r="H2007" s="192"/>
    </row>
    <row r="2008" spans="3:8" x14ac:dyDescent="0.3">
      <c r="C2008" s="231"/>
      <c r="D2008" s="244"/>
      <c r="H2008" s="192"/>
    </row>
    <row r="2009" spans="3:8" x14ac:dyDescent="0.3">
      <c r="C2009" s="231"/>
      <c r="D2009" s="244"/>
      <c r="H2009" s="192"/>
    </row>
    <row r="2010" spans="3:8" x14ac:dyDescent="0.3">
      <c r="C2010" s="231"/>
      <c r="D2010" s="244"/>
      <c r="H2010" s="192"/>
    </row>
    <row r="2011" spans="3:8" x14ac:dyDescent="0.3">
      <c r="C2011" s="231"/>
      <c r="D2011" s="244"/>
      <c r="H2011" s="192"/>
    </row>
    <row r="2012" spans="3:8" x14ac:dyDescent="0.3">
      <c r="C2012" s="231"/>
      <c r="D2012" s="244"/>
      <c r="H2012" s="192"/>
    </row>
    <row r="2013" spans="3:8" x14ac:dyDescent="0.3">
      <c r="C2013" s="231"/>
      <c r="D2013" s="244"/>
      <c r="H2013" s="192"/>
    </row>
    <row r="2014" spans="3:8" x14ac:dyDescent="0.3">
      <c r="C2014" s="231"/>
      <c r="D2014" s="244"/>
      <c r="H2014" s="192"/>
    </row>
    <row r="2015" spans="3:8" x14ac:dyDescent="0.3">
      <c r="C2015" s="231"/>
      <c r="D2015" s="244"/>
      <c r="H2015" s="192"/>
    </row>
    <row r="2016" spans="3:8" x14ac:dyDescent="0.3">
      <c r="C2016" s="231"/>
      <c r="D2016" s="244"/>
      <c r="H2016" s="192"/>
    </row>
    <row r="2017" spans="3:8" x14ac:dyDescent="0.3">
      <c r="C2017" s="231"/>
      <c r="D2017" s="244"/>
      <c r="H2017" s="192"/>
    </row>
    <row r="2018" spans="3:8" x14ac:dyDescent="0.3">
      <c r="C2018" s="231"/>
      <c r="D2018" s="244"/>
      <c r="H2018" s="192"/>
    </row>
    <row r="2019" spans="3:8" x14ac:dyDescent="0.3">
      <c r="C2019" s="231"/>
      <c r="D2019" s="244"/>
      <c r="H2019" s="192"/>
    </row>
    <row r="2020" spans="3:8" x14ac:dyDescent="0.3">
      <c r="C2020" s="231"/>
      <c r="D2020" s="244"/>
      <c r="H2020" s="192"/>
    </row>
    <row r="2021" spans="3:8" x14ac:dyDescent="0.3">
      <c r="C2021" s="231"/>
      <c r="D2021" s="244"/>
      <c r="H2021" s="192"/>
    </row>
    <row r="2022" spans="3:8" x14ac:dyDescent="0.3">
      <c r="C2022" s="231"/>
      <c r="D2022" s="244"/>
      <c r="H2022" s="192"/>
    </row>
    <row r="2023" spans="3:8" x14ac:dyDescent="0.3">
      <c r="C2023" s="231"/>
      <c r="D2023" s="244"/>
      <c r="H2023" s="192"/>
    </row>
    <row r="2024" spans="3:8" x14ac:dyDescent="0.3">
      <c r="C2024" s="231"/>
      <c r="D2024" s="244"/>
      <c r="H2024" s="192"/>
    </row>
    <row r="2025" spans="3:8" x14ac:dyDescent="0.3">
      <c r="C2025" s="231"/>
      <c r="D2025" s="244"/>
      <c r="H2025" s="192"/>
    </row>
    <row r="2026" spans="3:8" x14ac:dyDescent="0.3">
      <c r="C2026" s="231"/>
      <c r="D2026" s="244"/>
      <c r="H2026" s="192"/>
    </row>
    <row r="2027" spans="3:8" x14ac:dyDescent="0.3">
      <c r="C2027" s="231"/>
      <c r="D2027" s="244"/>
      <c r="H2027" s="192"/>
    </row>
    <row r="2028" spans="3:8" x14ac:dyDescent="0.3">
      <c r="C2028" s="231"/>
      <c r="D2028" s="244"/>
      <c r="H2028" s="192"/>
    </row>
    <row r="2029" spans="3:8" x14ac:dyDescent="0.3">
      <c r="C2029" s="231"/>
      <c r="D2029" s="244"/>
      <c r="H2029" s="192"/>
    </row>
    <row r="2030" spans="3:8" x14ac:dyDescent="0.3">
      <c r="C2030" s="231"/>
      <c r="D2030" s="244"/>
      <c r="H2030" s="192"/>
    </row>
    <row r="2031" spans="3:8" x14ac:dyDescent="0.3">
      <c r="C2031" s="231"/>
      <c r="D2031" s="244"/>
      <c r="H2031" s="192"/>
    </row>
    <row r="2032" spans="3:8" x14ac:dyDescent="0.3">
      <c r="C2032" s="231"/>
      <c r="D2032" s="244"/>
      <c r="H2032" s="192"/>
    </row>
    <row r="2033" spans="3:8" x14ac:dyDescent="0.3">
      <c r="C2033" s="231"/>
      <c r="D2033" s="244"/>
      <c r="H2033" s="192"/>
    </row>
    <row r="2034" spans="3:8" x14ac:dyDescent="0.3">
      <c r="C2034" s="231"/>
      <c r="D2034" s="244"/>
      <c r="H2034" s="192"/>
    </row>
    <row r="2035" spans="3:8" x14ac:dyDescent="0.3">
      <c r="C2035" s="231"/>
      <c r="D2035" s="244"/>
      <c r="H2035" s="192"/>
    </row>
    <row r="2036" spans="3:8" x14ac:dyDescent="0.3">
      <c r="C2036" s="231"/>
      <c r="D2036" s="244"/>
      <c r="H2036" s="192"/>
    </row>
    <row r="2037" spans="3:8" x14ac:dyDescent="0.3">
      <c r="C2037" s="231"/>
      <c r="D2037" s="244"/>
      <c r="H2037" s="192"/>
    </row>
    <row r="2038" spans="3:8" x14ac:dyDescent="0.3">
      <c r="C2038" s="231"/>
      <c r="D2038" s="244"/>
      <c r="H2038" s="192"/>
    </row>
    <row r="2039" spans="3:8" x14ac:dyDescent="0.3">
      <c r="C2039" s="231"/>
      <c r="D2039" s="244"/>
      <c r="H2039" s="192"/>
    </row>
    <row r="2040" spans="3:8" x14ac:dyDescent="0.3">
      <c r="C2040" s="231"/>
      <c r="D2040" s="244"/>
      <c r="H2040" s="192"/>
    </row>
    <row r="2041" spans="3:8" x14ac:dyDescent="0.3">
      <c r="C2041" s="231"/>
      <c r="D2041" s="244"/>
      <c r="H2041" s="192"/>
    </row>
    <row r="2042" spans="3:8" x14ac:dyDescent="0.3">
      <c r="C2042" s="231"/>
      <c r="D2042" s="244"/>
      <c r="H2042" s="192"/>
    </row>
    <row r="2043" spans="3:8" x14ac:dyDescent="0.3">
      <c r="C2043" s="231"/>
      <c r="D2043" s="244"/>
      <c r="H2043" s="192"/>
    </row>
    <row r="2044" spans="3:8" x14ac:dyDescent="0.3">
      <c r="C2044" s="231"/>
      <c r="D2044" s="244"/>
      <c r="H2044" s="192"/>
    </row>
    <row r="2045" spans="3:8" x14ac:dyDescent="0.3">
      <c r="C2045" s="231"/>
      <c r="D2045" s="244"/>
      <c r="H2045" s="192"/>
    </row>
    <row r="2046" spans="3:8" x14ac:dyDescent="0.3">
      <c r="C2046" s="231"/>
      <c r="D2046" s="244"/>
      <c r="H2046" s="192"/>
    </row>
    <row r="2047" spans="3:8" x14ac:dyDescent="0.3">
      <c r="C2047" s="231"/>
      <c r="D2047" s="244"/>
      <c r="H2047" s="192"/>
    </row>
    <row r="2048" spans="3:8" x14ac:dyDescent="0.3">
      <c r="C2048" s="231"/>
      <c r="D2048" s="244"/>
      <c r="H2048" s="192"/>
    </row>
    <row r="2049" spans="3:8" x14ac:dyDescent="0.3">
      <c r="C2049" s="231"/>
      <c r="D2049" s="244"/>
      <c r="H2049" s="192"/>
    </row>
    <row r="2050" spans="3:8" x14ac:dyDescent="0.3">
      <c r="C2050" s="231"/>
      <c r="D2050" s="244"/>
      <c r="H2050" s="192"/>
    </row>
    <row r="2051" spans="3:8" x14ac:dyDescent="0.3">
      <c r="C2051" s="231"/>
      <c r="D2051" s="244"/>
      <c r="H2051" s="192"/>
    </row>
    <row r="2052" spans="3:8" x14ac:dyDescent="0.3">
      <c r="C2052" s="231"/>
      <c r="D2052" s="244"/>
      <c r="H2052" s="192"/>
    </row>
    <row r="2053" spans="3:8" x14ac:dyDescent="0.3">
      <c r="C2053" s="231"/>
      <c r="D2053" s="244"/>
      <c r="H2053" s="192"/>
    </row>
    <row r="2054" spans="3:8" x14ac:dyDescent="0.3">
      <c r="C2054" s="231"/>
      <c r="D2054" s="244"/>
      <c r="H2054" s="192"/>
    </row>
    <row r="2055" spans="3:8" x14ac:dyDescent="0.3">
      <c r="C2055" s="231"/>
      <c r="D2055" s="244"/>
      <c r="H2055" s="192"/>
    </row>
    <row r="2056" spans="3:8" x14ac:dyDescent="0.3">
      <c r="C2056" s="231"/>
      <c r="D2056" s="244"/>
      <c r="H2056" s="192"/>
    </row>
    <row r="2057" spans="3:8" x14ac:dyDescent="0.3">
      <c r="C2057" s="231"/>
      <c r="D2057" s="244"/>
      <c r="H2057" s="192"/>
    </row>
    <row r="2058" spans="3:8" x14ac:dyDescent="0.3">
      <c r="C2058" s="231"/>
      <c r="D2058" s="244"/>
      <c r="H2058" s="192"/>
    </row>
    <row r="2059" spans="3:8" x14ac:dyDescent="0.3">
      <c r="C2059" s="231"/>
      <c r="D2059" s="244"/>
      <c r="H2059" s="192"/>
    </row>
    <row r="2060" spans="3:8" x14ac:dyDescent="0.3">
      <c r="C2060" s="231"/>
      <c r="D2060" s="244"/>
      <c r="H2060" s="192"/>
    </row>
    <row r="2061" spans="3:8" x14ac:dyDescent="0.3">
      <c r="C2061" s="231"/>
      <c r="D2061" s="244"/>
      <c r="H2061" s="192"/>
    </row>
    <row r="2062" spans="3:8" x14ac:dyDescent="0.3">
      <c r="C2062" s="231"/>
      <c r="D2062" s="244"/>
      <c r="H2062" s="192"/>
    </row>
    <row r="2063" spans="3:8" x14ac:dyDescent="0.3">
      <c r="C2063" s="231"/>
      <c r="D2063" s="244"/>
      <c r="H2063" s="192"/>
    </row>
    <row r="2064" spans="3:8" x14ac:dyDescent="0.3">
      <c r="C2064" s="231"/>
      <c r="D2064" s="244"/>
      <c r="H2064" s="192"/>
    </row>
    <row r="2065" spans="3:8" x14ac:dyDescent="0.3">
      <c r="C2065" s="231"/>
      <c r="D2065" s="244"/>
      <c r="H2065" s="192"/>
    </row>
    <row r="2066" spans="3:8" x14ac:dyDescent="0.3">
      <c r="C2066" s="231"/>
      <c r="D2066" s="244"/>
      <c r="H2066" s="192"/>
    </row>
    <row r="2067" spans="3:8" x14ac:dyDescent="0.3">
      <c r="C2067" s="231"/>
      <c r="D2067" s="244"/>
      <c r="H2067" s="192"/>
    </row>
    <row r="2068" spans="3:8" x14ac:dyDescent="0.3">
      <c r="C2068" s="231"/>
      <c r="D2068" s="244"/>
      <c r="H2068" s="192"/>
    </row>
    <row r="2069" spans="3:8" x14ac:dyDescent="0.3">
      <c r="C2069" s="231"/>
      <c r="D2069" s="244"/>
      <c r="H2069" s="192"/>
    </row>
    <row r="2070" spans="3:8" x14ac:dyDescent="0.3">
      <c r="C2070" s="231"/>
      <c r="D2070" s="244"/>
      <c r="H2070" s="192"/>
    </row>
    <row r="2071" spans="3:8" x14ac:dyDescent="0.3">
      <c r="C2071" s="231"/>
      <c r="D2071" s="244"/>
      <c r="H2071" s="192"/>
    </row>
    <row r="2072" spans="3:8" x14ac:dyDescent="0.3">
      <c r="C2072" s="231"/>
      <c r="D2072" s="244"/>
      <c r="H2072" s="192"/>
    </row>
    <row r="2073" spans="3:8" x14ac:dyDescent="0.3">
      <c r="C2073" s="231"/>
      <c r="D2073" s="244"/>
      <c r="H2073" s="192"/>
    </row>
    <row r="2074" spans="3:8" x14ac:dyDescent="0.3">
      <c r="C2074" s="231"/>
      <c r="D2074" s="244"/>
      <c r="H2074" s="192"/>
    </row>
    <row r="2075" spans="3:8" x14ac:dyDescent="0.3">
      <c r="C2075" s="231"/>
      <c r="D2075" s="244"/>
      <c r="H2075" s="192"/>
    </row>
    <row r="2076" spans="3:8" x14ac:dyDescent="0.3">
      <c r="C2076" s="231"/>
      <c r="D2076" s="244"/>
      <c r="H2076" s="192"/>
    </row>
    <row r="2077" spans="3:8" x14ac:dyDescent="0.3">
      <c r="C2077" s="231"/>
      <c r="D2077" s="244"/>
      <c r="H2077" s="192"/>
    </row>
    <row r="2078" spans="3:8" x14ac:dyDescent="0.3">
      <c r="C2078" s="231"/>
      <c r="D2078" s="244"/>
      <c r="H2078" s="192"/>
    </row>
    <row r="2079" spans="3:8" x14ac:dyDescent="0.3">
      <c r="C2079" s="231"/>
      <c r="D2079" s="244"/>
      <c r="H2079" s="192"/>
    </row>
    <row r="2080" spans="3:8" x14ac:dyDescent="0.3">
      <c r="C2080" s="231"/>
      <c r="D2080" s="244"/>
      <c r="H2080" s="192"/>
    </row>
    <row r="2081" spans="3:8" x14ac:dyDescent="0.3">
      <c r="C2081" s="231"/>
      <c r="D2081" s="244"/>
      <c r="H2081" s="192"/>
    </row>
    <row r="2082" spans="3:8" x14ac:dyDescent="0.3">
      <c r="C2082" s="231"/>
      <c r="D2082" s="244"/>
      <c r="H2082" s="192"/>
    </row>
    <row r="2083" spans="3:8" x14ac:dyDescent="0.3">
      <c r="C2083" s="231"/>
      <c r="D2083" s="244"/>
      <c r="H2083" s="192"/>
    </row>
    <row r="2084" spans="3:8" x14ac:dyDescent="0.3">
      <c r="C2084" s="231"/>
      <c r="D2084" s="244"/>
      <c r="H2084" s="192"/>
    </row>
    <row r="2085" spans="3:8" x14ac:dyDescent="0.3">
      <c r="C2085" s="231"/>
      <c r="D2085" s="244"/>
      <c r="H2085" s="192"/>
    </row>
    <row r="2086" spans="3:8" x14ac:dyDescent="0.3">
      <c r="C2086" s="231"/>
      <c r="D2086" s="244"/>
      <c r="H2086" s="192"/>
    </row>
    <row r="2087" spans="3:8" x14ac:dyDescent="0.3">
      <c r="C2087" s="231"/>
      <c r="D2087" s="244"/>
      <c r="H2087" s="192"/>
    </row>
    <row r="2088" spans="3:8" x14ac:dyDescent="0.3">
      <c r="C2088" s="231"/>
      <c r="D2088" s="244"/>
      <c r="H2088" s="192"/>
    </row>
    <row r="2089" spans="3:8" x14ac:dyDescent="0.3">
      <c r="C2089" s="231"/>
      <c r="D2089" s="244"/>
      <c r="H2089" s="192"/>
    </row>
    <row r="2090" spans="3:8" x14ac:dyDescent="0.3">
      <c r="C2090" s="231"/>
      <c r="D2090" s="244"/>
      <c r="H2090" s="192"/>
    </row>
    <row r="2091" spans="3:8" x14ac:dyDescent="0.3">
      <c r="C2091" s="231"/>
      <c r="D2091" s="244"/>
      <c r="H2091" s="192"/>
    </row>
    <row r="2092" spans="3:8" x14ac:dyDescent="0.3">
      <c r="C2092" s="231"/>
      <c r="D2092" s="244"/>
      <c r="H2092" s="192"/>
    </row>
    <row r="2093" spans="3:8" x14ac:dyDescent="0.3">
      <c r="C2093" s="231"/>
      <c r="D2093" s="244"/>
      <c r="H2093" s="192"/>
    </row>
    <row r="2094" spans="3:8" x14ac:dyDescent="0.3">
      <c r="C2094" s="231"/>
      <c r="D2094" s="244"/>
      <c r="H2094" s="192"/>
    </row>
    <row r="2095" spans="3:8" x14ac:dyDescent="0.3">
      <c r="C2095" s="231"/>
      <c r="D2095" s="244"/>
      <c r="H2095" s="192"/>
    </row>
    <row r="2096" spans="3:8" x14ac:dyDescent="0.3">
      <c r="C2096" s="231"/>
      <c r="D2096" s="244"/>
      <c r="H2096" s="192"/>
    </row>
    <row r="2097" spans="3:8" x14ac:dyDescent="0.3">
      <c r="C2097" s="231"/>
      <c r="D2097" s="244"/>
      <c r="H2097" s="192"/>
    </row>
    <row r="2098" spans="3:8" x14ac:dyDescent="0.3">
      <c r="C2098" s="231"/>
      <c r="D2098" s="244"/>
      <c r="H2098" s="192"/>
    </row>
    <row r="2099" spans="3:8" x14ac:dyDescent="0.3">
      <c r="C2099" s="231"/>
      <c r="D2099" s="244"/>
      <c r="H2099" s="192"/>
    </row>
    <row r="2100" spans="3:8" x14ac:dyDescent="0.3">
      <c r="C2100" s="231"/>
      <c r="D2100" s="244"/>
      <c r="H2100" s="192"/>
    </row>
    <row r="2101" spans="3:8" x14ac:dyDescent="0.3">
      <c r="C2101" s="231"/>
      <c r="D2101" s="244"/>
      <c r="H2101" s="192"/>
    </row>
    <row r="2102" spans="3:8" x14ac:dyDescent="0.3">
      <c r="C2102" s="231"/>
      <c r="D2102" s="244"/>
      <c r="H2102" s="192"/>
    </row>
    <row r="2103" spans="3:8" x14ac:dyDescent="0.3">
      <c r="C2103" s="231"/>
      <c r="D2103" s="244"/>
      <c r="H2103" s="192"/>
    </row>
    <row r="2104" spans="3:8" x14ac:dyDescent="0.3">
      <c r="C2104" s="231"/>
      <c r="D2104" s="244"/>
      <c r="H2104" s="192"/>
    </row>
    <row r="2105" spans="3:8" x14ac:dyDescent="0.3">
      <c r="C2105" s="231"/>
      <c r="D2105" s="244"/>
      <c r="H2105" s="192"/>
    </row>
    <row r="2106" spans="3:8" x14ac:dyDescent="0.3">
      <c r="C2106" s="231"/>
      <c r="D2106" s="244"/>
      <c r="H2106" s="192"/>
    </row>
    <row r="2107" spans="3:8" x14ac:dyDescent="0.3">
      <c r="C2107" s="231"/>
      <c r="D2107" s="244"/>
      <c r="H2107" s="192"/>
    </row>
    <row r="2108" spans="3:8" x14ac:dyDescent="0.3">
      <c r="C2108" s="231"/>
      <c r="D2108" s="244"/>
      <c r="H2108" s="192"/>
    </row>
    <row r="2109" spans="3:8" x14ac:dyDescent="0.3">
      <c r="C2109" s="231"/>
      <c r="D2109" s="244"/>
      <c r="H2109" s="192"/>
    </row>
    <row r="2110" spans="3:8" x14ac:dyDescent="0.3">
      <c r="C2110" s="231"/>
      <c r="D2110" s="244"/>
      <c r="H2110" s="192"/>
    </row>
    <row r="2111" spans="3:8" x14ac:dyDescent="0.3">
      <c r="C2111" s="231"/>
      <c r="D2111" s="244"/>
      <c r="H2111" s="192"/>
    </row>
    <row r="2112" spans="3:8" x14ac:dyDescent="0.3">
      <c r="C2112" s="231"/>
      <c r="D2112" s="244"/>
      <c r="H2112" s="192"/>
    </row>
    <row r="2113" spans="3:8" x14ac:dyDescent="0.3">
      <c r="C2113" s="231"/>
      <c r="D2113" s="244"/>
      <c r="H2113" s="192"/>
    </row>
    <row r="2114" spans="3:8" x14ac:dyDescent="0.3">
      <c r="C2114" s="231"/>
      <c r="D2114" s="244"/>
      <c r="H2114" s="192"/>
    </row>
    <row r="2115" spans="3:8" x14ac:dyDescent="0.3">
      <c r="C2115" s="231"/>
      <c r="D2115" s="244"/>
      <c r="H2115" s="192"/>
    </row>
    <row r="2116" spans="3:8" x14ac:dyDescent="0.3">
      <c r="C2116" s="231"/>
      <c r="D2116" s="244"/>
      <c r="H2116" s="192"/>
    </row>
    <row r="2117" spans="3:8" x14ac:dyDescent="0.3">
      <c r="C2117" s="231"/>
      <c r="D2117" s="244"/>
      <c r="H2117" s="192"/>
    </row>
    <row r="2118" spans="3:8" x14ac:dyDescent="0.3">
      <c r="C2118" s="231"/>
      <c r="D2118" s="244"/>
      <c r="H2118" s="192"/>
    </row>
    <row r="2119" spans="3:8" x14ac:dyDescent="0.3">
      <c r="C2119" s="231"/>
      <c r="D2119" s="244"/>
      <c r="H2119" s="192"/>
    </row>
    <row r="2120" spans="3:8" x14ac:dyDescent="0.3">
      <c r="C2120" s="231"/>
      <c r="D2120" s="244"/>
      <c r="H2120" s="192"/>
    </row>
    <row r="2121" spans="3:8" x14ac:dyDescent="0.3">
      <c r="C2121" s="231"/>
      <c r="D2121" s="244"/>
      <c r="H2121" s="192"/>
    </row>
    <row r="2122" spans="3:8" x14ac:dyDescent="0.3">
      <c r="C2122" s="231"/>
      <c r="D2122" s="244"/>
      <c r="H2122" s="192"/>
    </row>
    <row r="2123" spans="3:8" x14ac:dyDescent="0.3">
      <c r="C2123" s="231"/>
      <c r="D2123" s="244"/>
      <c r="H2123" s="192"/>
    </row>
    <row r="2124" spans="3:8" x14ac:dyDescent="0.3">
      <c r="C2124" s="231"/>
      <c r="D2124" s="244"/>
      <c r="H2124" s="192"/>
    </row>
    <row r="2125" spans="3:8" x14ac:dyDescent="0.3">
      <c r="C2125" s="231"/>
      <c r="D2125" s="244"/>
      <c r="H2125" s="192"/>
    </row>
    <row r="2126" spans="3:8" x14ac:dyDescent="0.3">
      <c r="C2126" s="231"/>
      <c r="D2126" s="244"/>
      <c r="H2126" s="192"/>
    </row>
    <row r="2127" spans="3:8" x14ac:dyDescent="0.3">
      <c r="C2127" s="231"/>
      <c r="D2127" s="244"/>
      <c r="H2127" s="192"/>
    </row>
    <row r="2128" spans="3:8" x14ac:dyDescent="0.3">
      <c r="C2128" s="231"/>
      <c r="D2128" s="244"/>
      <c r="H2128" s="192"/>
    </row>
    <row r="2129" spans="3:8" x14ac:dyDescent="0.3">
      <c r="C2129" s="231"/>
      <c r="D2129" s="244"/>
      <c r="H2129" s="192"/>
    </row>
    <row r="2130" spans="3:8" x14ac:dyDescent="0.3">
      <c r="C2130" s="231"/>
      <c r="D2130" s="244"/>
      <c r="H2130" s="192"/>
    </row>
    <row r="2131" spans="3:8" x14ac:dyDescent="0.3">
      <c r="C2131" s="231"/>
      <c r="D2131" s="244"/>
      <c r="H2131" s="192"/>
    </row>
    <row r="2132" spans="3:8" x14ac:dyDescent="0.3">
      <c r="C2132" s="231"/>
      <c r="D2132" s="244"/>
      <c r="H2132" s="192"/>
    </row>
    <row r="2133" spans="3:8" x14ac:dyDescent="0.3">
      <c r="C2133" s="231"/>
      <c r="D2133" s="244"/>
      <c r="H2133" s="192"/>
    </row>
    <row r="2134" spans="3:8" x14ac:dyDescent="0.3">
      <c r="C2134" s="231"/>
      <c r="D2134" s="244"/>
      <c r="H2134" s="192"/>
    </row>
    <row r="2135" spans="3:8" x14ac:dyDescent="0.3">
      <c r="C2135" s="231"/>
      <c r="D2135" s="244"/>
      <c r="H2135" s="192"/>
    </row>
    <row r="2136" spans="3:8" x14ac:dyDescent="0.3">
      <c r="C2136" s="231"/>
      <c r="D2136" s="244"/>
      <c r="H2136" s="192"/>
    </row>
    <row r="2137" spans="3:8" x14ac:dyDescent="0.3">
      <c r="C2137" s="231"/>
      <c r="D2137" s="244"/>
      <c r="H2137" s="192"/>
    </row>
    <row r="2138" spans="3:8" x14ac:dyDescent="0.3">
      <c r="C2138" s="231"/>
      <c r="D2138" s="244"/>
      <c r="H2138" s="192"/>
    </row>
    <row r="2139" spans="3:8" x14ac:dyDescent="0.3">
      <c r="C2139" s="231"/>
      <c r="D2139" s="244"/>
      <c r="H2139" s="192"/>
    </row>
    <row r="2140" spans="3:8" x14ac:dyDescent="0.3">
      <c r="C2140" s="231"/>
      <c r="D2140" s="244"/>
      <c r="H2140" s="192"/>
    </row>
    <row r="2141" spans="3:8" x14ac:dyDescent="0.3">
      <c r="C2141" s="231"/>
      <c r="D2141" s="244"/>
      <c r="H2141" s="192"/>
    </row>
    <row r="2142" spans="3:8" x14ac:dyDescent="0.3">
      <c r="C2142" s="231"/>
      <c r="D2142" s="244"/>
      <c r="H2142" s="192"/>
    </row>
    <row r="2143" spans="3:8" x14ac:dyDescent="0.3">
      <c r="C2143" s="231"/>
      <c r="D2143" s="244"/>
      <c r="H2143" s="192"/>
    </row>
    <row r="2144" spans="3:8" x14ac:dyDescent="0.3">
      <c r="C2144" s="231"/>
      <c r="D2144" s="244"/>
      <c r="H2144" s="192"/>
    </row>
    <row r="2145" spans="3:8" x14ac:dyDescent="0.3">
      <c r="C2145" s="231"/>
      <c r="D2145" s="244"/>
      <c r="H2145" s="192"/>
    </row>
    <row r="2146" spans="3:8" x14ac:dyDescent="0.3">
      <c r="C2146" s="231"/>
      <c r="D2146" s="244"/>
      <c r="H2146" s="192"/>
    </row>
    <row r="2147" spans="3:8" x14ac:dyDescent="0.3">
      <c r="C2147" s="231"/>
      <c r="D2147" s="244"/>
      <c r="H2147" s="192"/>
    </row>
    <row r="2148" spans="3:8" x14ac:dyDescent="0.3">
      <c r="C2148" s="231"/>
      <c r="D2148" s="244"/>
      <c r="H2148" s="192"/>
    </row>
    <row r="2149" spans="3:8" x14ac:dyDescent="0.3">
      <c r="C2149" s="231"/>
      <c r="D2149" s="244"/>
      <c r="H2149" s="192"/>
    </row>
    <row r="2150" spans="3:8" x14ac:dyDescent="0.3">
      <c r="C2150" s="231"/>
      <c r="D2150" s="244"/>
      <c r="H2150" s="192"/>
    </row>
    <row r="2151" spans="3:8" x14ac:dyDescent="0.3">
      <c r="C2151" s="231"/>
      <c r="D2151" s="244"/>
      <c r="H2151" s="192"/>
    </row>
    <row r="2152" spans="3:8" x14ac:dyDescent="0.3">
      <c r="C2152" s="231"/>
      <c r="D2152" s="244"/>
      <c r="H2152" s="192"/>
    </row>
    <row r="2153" spans="3:8" x14ac:dyDescent="0.3">
      <c r="C2153" s="231"/>
      <c r="D2153" s="244"/>
      <c r="H2153" s="192"/>
    </row>
    <row r="2154" spans="3:8" x14ac:dyDescent="0.3">
      <c r="C2154" s="231"/>
      <c r="D2154" s="244"/>
      <c r="H2154" s="192"/>
    </row>
    <row r="2155" spans="3:8" x14ac:dyDescent="0.3">
      <c r="C2155" s="231"/>
      <c r="D2155" s="244"/>
      <c r="H2155" s="192"/>
    </row>
    <row r="2156" spans="3:8" x14ac:dyDescent="0.3">
      <c r="C2156" s="231"/>
      <c r="D2156" s="244"/>
      <c r="H2156" s="192"/>
    </row>
    <row r="2157" spans="3:8" x14ac:dyDescent="0.3">
      <c r="C2157" s="231"/>
      <c r="D2157" s="244"/>
      <c r="H2157" s="192"/>
    </row>
    <row r="2158" spans="3:8" x14ac:dyDescent="0.3">
      <c r="C2158" s="231"/>
      <c r="D2158" s="244"/>
      <c r="H2158" s="192"/>
    </row>
    <row r="2159" spans="3:8" x14ac:dyDescent="0.3">
      <c r="C2159" s="231"/>
      <c r="D2159" s="244"/>
      <c r="H2159" s="192"/>
    </row>
    <row r="2160" spans="3:8" x14ac:dyDescent="0.3">
      <c r="C2160" s="231"/>
      <c r="D2160" s="244"/>
      <c r="H2160" s="192"/>
    </row>
    <row r="2161" spans="3:8" x14ac:dyDescent="0.3">
      <c r="C2161" s="231"/>
      <c r="D2161" s="244"/>
      <c r="H2161" s="192"/>
    </row>
    <row r="2162" spans="3:8" x14ac:dyDescent="0.3">
      <c r="C2162" s="231"/>
      <c r="D2162" s="244"/>
      <c r="H2162" s="192"/>
    </row>
    <row r="2163" spans="3:8" x14ac:dyDescent="0.3">
      <c r="C2163" s="231"/>
      <c r="D2163" s="244"/>
      <c r="H2163" s="192"/>
    </row>
    <row r="2164" spans="3:8" x14ac:dyDescent="0.3">
      <c r="C2164" s="231"/>
      <c r="D2164" s="244"/>
      <c r="H2164" s="192"/>
    </row>
    <row r="2165" spans="3:8" x14ac:dyDescent="0.3">
      <c r="C2165" s="231"/>
      <c r="D2165" s="244"/>
      <c r="H2165" s="192"/>
    </row>
    <row r="2166" spans="3:8" x14ac:dyDescent="0.3">
      <c r="C2166" s="231"/>
      <c r="D2166" s="244"/>
      <c r="H2166" s="192"/>
    </row>
    <row r="2167" spans="3:8" x14ac:dyDescent="0.3">
      <c r="C2167" s="231"/>
      <c r="D2167" s="244"/>
      <c r="H2167" s="192"/>
    </row>
    <row r="2168" spans="3:8" x14ac:dyDescent="0.3">
      <c r="C2168" s="231"/>
      <c r="D2168" s="244"/>
      <c r="H2168" s="192"/>
    </row>
    <row r="2169" spans="3:8" x14ac:dyDescent="0.3">
      <c r="C2169" s="231"/>
      <c r="D2169" s="244"/>
      <c r="H2169" s="192"/>
    </row>
    <row r="2170" spans="3:8" x14ac:dyDescent="0.3">
      <c r="C2170" s="231"/>
      <c r="D2170" s="244"/>
      <c r="H2170" s="192"/>
    </row>
    <row r="2171" spans="3:8" x14ac:dyDescent="0.3">
      <c r="C2171" s="231"/>
      <c r="D2171" s="244"/>
      <c r="H2171" s="192"/>
    </row>
    <row r="2172" spans="3:8" x14ac:dyDescent="0.3">
      <c r="C2172" s="231"/>
      <c r="D2172" s="244"/>
      <c r="H2172" s="192"/>
    </row>
    <row r="2173" spans="3:8" x14ac:dyDescent="0.3">
      <c r="C2173" s="231"/>
      <c r="D2173" s="244"/>
      <c r="H2173" s="192"/>
    </row>
    <row r="2174" spans="3:8" x14ac:dyDescent="0.3">
      <c r="C2174" s="231"/>
      <c r="D2174" s="244"/>
      <c r="H2174" s="192"/>
    </row>
    <row r="2175" spans="3:8" x14ac:dyDescent="0.3">
      <c r="C2175" s="231"/>
      <c r="D2175" s="244"/>
      <c r="H2175" s="192"/>
    </row>
    <row r="2176" spans="3:8" x14ac:dyDescent="0.3">
      <c r="C2176" s="231"/>
      <c r="D2176" s="244"/>
      <c r="H2176" s="192"/>
    </row>
    <row r="2177" spans="3:8" x14ac:dyDescent="0.3">
      <c r="C2177" s="231"/>
      <c r="D2177" s="244"/>
      <c r="H2177" s="192"/>
    </row>
    <row r="2178" spans="3:8" x14ac:dyDescent="0.3">
      <c r="C2178" s="231"/>
      <c r="D2178" s="244"/>
      <c r="H2178" s="192"/>
    </row>
    <row r="2179" spans="3:8" x14ac:dyDescent="0.3">
      <c r="C2179" s="231"/>
      <c r="D2179" s="244"/>
      <c r="H2179" s="192"/>
    </row>
    <row r="2180" spans="3:8" x14ac:dyDescent="0.3">
      <c r="C2180" s="231"/>
      <c r="D2180" s="244"/>
      <c r="H2180" s="192"/>
    </row>
    <row r="2181" spans="3:8" x14ac:dyDescent="0.3">
      <c r="C2181" s="231"/>
      <c r="D2181" s="244"/>
      <c r="H2181" s="192"/>
    </row>
    <row r="2182" spans="3:8" x14ac:dyDescent="0.3">
      <c r="C2182" s="231"/>
      <c r="D2182" s="244"/>
      <c r="H2182" s="192"/>
    </row>
    <row r="2183" spans="3:8" x14ac:dyDescent="0.3">
      <c r="C2183" s="231"/>
      <c r="D2183" s="244"/>
      <c r="H2183" s="192"/>
    </row>
    <row r="2184" spans="3:8" x14ac:dyDescent="0.3">
      <c r="C2184" s="231"/>
      <c r="D2184" s="244"/>
      <c r="H2184" s="192"/>
    </row>
    <row r="2185" spans="3:8" x14ac:dyDescent="0.3">
      <c r="C2185" s="231"/>
      <c r="D2185" s="244"/>
      <c r="H2185" s="192"/>
    </row>
    <row r="2186" spans="3:8" x14ac:dyDescent="0.3">
      <c r="C2186" s="231"/>
      <c r="D2186" s="244"/>
      <c r="H2186" s="192"/>
    </row>
    <row r="2187" spans="3:8" x14ac:dyDescent="0.3">
      <c r="C2187" s="231"/>
      <c r="D2187" s="244"/>
      <c r="H2187" s="192"/>
    </row>
    <row r="2188" spans="3:8" x14ac:dyDescent="0.3">
      <c r="C2188" s="231"/>
      <c r="D2188" s="244"/>
      <c r="H2188" s="192"/>
    </row>
    <row r="2189" spans="3:8" x14ac:dyDescent="0.3">
      <c r="C2189" s="231"/>
      <c r="D2189" s="244"/>
      <c r="H2189" s="192"/>
    </row>
    <row r="2190" spans="3:8" x14ac:dyDescent="0.3">
      <c r="C2190" s="231"/>
      <c r="D2190" s="244"/>
      <c r="H2190" s="192"/>
    </row>
    <row r="2191" spans="3:8" x14ac:dyDescent="0.3">
      <c r="C2191" s="231"/>
      <c r="D2191" s="244"/>
      <c r="H2191" s="192"/>
    </row>
    <row r="2192" spans="3:8" x14ac:dyDescent="0.3">
      <c r="C2192" s="231"/>
      <c r="D2192" s="244"/>
      <c r="H2192" s="192"/>
    </row>
    <row r="2193" spans="3:8" x14ac:dyDescent="0.3">
      <c r="C2193" s="231"/>
      <c r="D2193" s="244"/>
      <c r="H2193" s="192"/>
    </row>
    <row r="2194" spans="3:8" x14ac:dyDescent="0.3">
      <c r="C2194" s="231"/>
      <c r="D2194" s="244"/>
      <c r="H2194" s="192"/>
    </row>
    <row r="2195" spans="3:8" x14ac:dyDescent="0.3">
      <c r="C2195" s="231"/>
      <c r="D2195" s="244"/>
      <c r="H2195" s="192"/>
    </row>
    <row r="2196" spans="3:8" x14ac:dyDescent="0.3">
      <c r="C2196" s="231"/>
      <c r="D2196" s="244"/>
      <c r="H2196" s="192"/>
    </row>
    <row r="2197" spans="3:8" x14ac:dyDescent="0.3">
      <c r="C2197" s="231"/>
      <c r="D2197" s="244"/>
      <c r="H2197" s="192"/>
    </row>
    <row r="2198" spans="3:8" x14ac:dyDescent="0.3">
      <c r="C2198" s="231"/>
      <c r="D2198" s="244"/>
      <c r="H2198" s="192"/>
    </row>
    <row r="2199" spans="3:8" x14ac:dyDescent="0.3">
      <c r="C2199" s="231"/>
      <c r="D2199" s="244"/>
      <c r="H2199" s="192"/>
    </row>
    <row r="2200" spans="3:8" x14ac:dyDescent="0.3">
      <c r="C2200" s="231"/>
      <c r="D2200" s="244"/>
      <c r="H2200" s="192"/>
    </row>
    <row r="2201" spans="3:8" x14ac:dyDescent="0.3">
      <c r="C2201" s="231"/>
      <c r="D2201" s="244"/>
      <c r="H2201" s="192"/>
    </row>
    <row r="2202" spans="3:8" x14ac:dyDescent="0.3">
      <c r="C2202" s="231"/>
      <c r="D2202" s="244"/>
      <c r="H2202" s="192"/>
    </row>
    <row r="2203" spans="3:8" x14ac:dyDescent="0.3">
      <c r="C2203" s="231"/>
      <c r="D2203" s="244"/>
      <c r="H2203" s="192"/>
    </row>
    <row r="2204" spans="3:8" x14ac:dyDescent="0.3">
      <c r="C2204" s="231"/>
      <c r="D2204" s="244"/>
      <c r="H2204" s="192"/>
    </row>
    <row r="2205" spans="3:8" x14ac:dyDescent="0.3">
      <c r="C2205" s="231"/>
      <c r="D2205" s="244"/>
      <c r="H2205" s="192"/>
    </row>
    <row r="2206" spans="3:8" x14ac:dyDescent="0.3">
      <c r="C2206" s="231"/>
      <c r="D2206" s="244"/>
      <c r="H2206" s="192"/>
    </row>
    <row r="2207" spans="3:8" x14ac:dyDescent="0.3">
      <c r="C2207" s="231"/>
      <c r="D2207" s="244"/>
      <c r="H2207" s="192"/>
    </row>
    <row r="2208" spans="3:8" x14ac:dyDescent="0.3">
      <c r="C2208" s="231"/>
      <c r="D2208" s="244"/>
      <c r="H2208" s="192"/>
    </row>
    <row r="2209" spans="3:8" x14ac:dyDescent="0.3">
      <c r="C2209" s="231"/>
      <c r="D2209" s="244"/>
      <c r="H2209" s="192"/>
    </row>
    <row r="2210" spans="3:8" x14ac:dyDescent="0.3">
      <c r="C2210" s="231"/>
      <c r="D2210" s="244"/>
      <c r="H2210" s="192"/>
    </row>
    <row r="2211" spans="3:8" x14ac:dyDescent="0.3">
      <c r="C2211" s="231"/>
      <c r="D2211" s="244"/>
      <c r="H2211" s="192"/>
    </row>
    <row r="2212" spans="3:8" x14ac:dyDescent="0.3">
      <c r="C2212" s="231"/>
      <c r="D2212" s="244"/>
      <c r="H2212" s="192"/>
    </row>
    <row r="2213" spans="3:8" x14ac:dyDescent="0.3">
      <c r="C2213" s="231"/>
      <c r="D2213" s="244"/>
      <c r="H2213" s="192"/>
    </row>
    <row r="2214" spans="3:8" x14ac:dyDescent="0.3">
      <c r="C2214" s="231"/>
      <c r="D2214" s="244"/>
      <c r="H2214" s="192"/>
    </row>
    <row r="2215" spans="3:8" x14ac:dyDescent="0.3">
      <c r="C2215" s="231"/>
      <c r="D2215" s="244"/>
      <c r="H2215" s="192"/>
    </row>
    <row r="2216" spans="3:8" x14ac:dyDescent="0.3">
      <c r="C2216" s="231"/>
      <c r="D2216" s="244"/>
      <c r="H2216" s="192"/>
    </row>
    <row r="2217" spans="3:8" x14ac:dyDescent="0.3">
      <c r="C2217" s="231"/>
      <c r="D2217" s="244"/>
      <c r="H2217" s="192"/>
    </row>
    <row r="2218" spans="3:8" x14ac:dyDescent="0.3">
      <c r="C2218" s="231"/>
      <c r="D2218" s="244"/>
      <c r="H2218" s="192"/>
    </row>
    <row r="2219" spans="3:8" x14ac:dyDescent="0.3">
      <c r="C2219" s="231"/>
      <c r="D2219" s="244"/>
      <c r="H2219" s="192"/>
    </row>
    <row r="2220" spans="3:8" x14ac:dyDescent="0.3">
      <c r="C2220" s="231"/>
      <c r="D2220" s="244"/>
      <c r="H2220" s="192"/>
    </row>
    <row r="2221" spans="3:8" x14ac:dyDescent="0.3">
      <c r="C2221" s="231"/>
      <c r="D2221" s="244"/>
      <c r="H2221" s="192"/>
    </row>
    <row r="2222" spans="3:8" x14ac:dyDescent="0.3">
      <c r="C2222" s="231"/>
      <c r="D2222" s="244"/>
      <c r="H2222" s="192"/>
    </row>
    <row r="2223" spans="3:8" x14ac:dyDescent="0.3">
      <c r="C2223" s="231"/>
      <c r="D2223" s="244"/>
      <c r="H2223" s="192"/>
    </row>
    <row r="2224" spans="3:8" x14ac:dyDescent="0.3">
      <c r="C2224" s="231"/>
      <c r="D2224" s="244"/>
      <c r="H2224" s="192"/>
    </row>
    <row r="2225" spans="3:8" x14ac:dyDescent="0.3">
      <c r="C2225" s="231"/>
      <c r="D2225" s="244"/>
      <c r="H2225" s="192"/>
    </row>
    <row r="2226" spans="3:8" x14ac:dyDescent="0.3">
      <c r="C2226" s="231"/>
      <c r="D2226" s="244"/>
      <c r="H2226" s="192"/>
    </row>
    <row r="2227" spans="3:8" x14ac:dyDescent="0.3">
      <c r="C2227" s="231"/>
      <c r="D2227" s="244"/>
      <c r="H2227" s="192"/>
    </row>
    <row r="2228" spans="3:8" x14ac:dyDescent="0.3">
      <c r="C2228" s="231"/>
      <c r="D2228" s="244"/>
      <c r="H2228" s="192"/>
    </row>
    <row r="2229" spans="3:8" x14ac:dyDescent="0.3">
      <c r="C2229" s="231"/>
      <c r="D2229" s="244"/>
      <c r="H2229" s="192"/>
    </row>
    <row r="2230" spans="3:8" x14ac:dyDescent="0.3">
      <c r="C2230" s="231"/>
      <c r="D2230" s="244"/>
      <c r="H2230" s="192"/>
    </row>
    <row r="2231" spans="3:8" x14ac:dyDescent="0.3">
      <c r="C2231" s="231"/>
      <c r="D2231" s="244"/>
      <c r="H2231" s="192"/>
    </row>
    <row r="2232" spans="3:8" x14ac:dyDescent="0.3">
      <c r="C2232" s="231"/>
      <c r="D2232" s="244"/>
      <c r="H2232" s="192"/>
    </row>
    <row r="2233" spans="3:8" x14ac:dyDescent="0.3">
      <c r="C2233" s="231"/>
      <c r="D2233" s="244"/>
      <c r="H2233" s="192"/>
    </row>
    <row r="2234" spans="3:8" x14ac:dyDescent="0.3">
      <c r="C2234" s="231"/>
      <c r="D2234" s="244"/>
      <c r="H2234" s="192"/>
    </row>
    <row r="2235" spans="3:8" x14ac:dyDescent="0.3">
      <c r="C2235" s="231"/>
      <c r="D2235" s="244"/>
      <c r="H2235" s="192"/>
    </row>
    <row r="2236" spans="3:8" x14ac:dyDescent="0.3">
      <c r="C2236" s="231"/>
      <c r="D2236" s="244"/>
      <c r="H2236" s="192"/>
    </row>
    <row r="2237" spans="3:8" x14ac:dyDescent="0.3">
      <c r="C2237" s="231"/>
      <c r="D2237" s="244"/>
      <c r="H2237" s="192"/>
    </row>
    <row r="2238" spans="3:8" x14ac:dyDescent="0.3">
      <c r="C2238" s="231"/>
      <c r="D2238" s="244"/>
      <c r="H2238" s="192"/>
    </row>
    <row r="2239" spans="3:8" x14ac:dyDescent="0.3">
      <c r="C2239" s="231"/>
      <c r="D2239" s="244"/>
      <c r="H2239" s="192"/>
    </row>
    <row r="2240" spans="3:8" x14ac:dyDescent="0.3">
      <c r="C2240" s="231"/>
      <c r="D2240" s="244"/>
      <c r="H2240" s="192"/>
    </row>
    <row r="2241" spans="3:8" x14ac:dyDescent="0.3">
      <c r="C2241" s="231"/>
      <c r="D2241" s="244"/>
      <c r="H2241" s="192"/>
    </row>
    <row r="2242" spans="3:8" x14ac:dyDescent="0.3">
      <c r="C2242" s="231"/>
      <c r="D2242" s="244"/>
      <c r="H2242" s="192"/>
    </row>
    <row r="2243" spans="3:8" x14ac:dyDescent="0.3">
      <c r="C2243" s="231"/>
      <c r="D2243" s="244"/>
      <c r="H2243" s="192"/>
    </row>
    <row r="2244" spans="3:8" x14ac:dyDescent="0.3">
      <c r="C2244" s="231"/>
      <c r="D2244" s="244"/>
      <c r="H2244" s="192"/>
    </row>
    <row r="2245" spans="3:8" x14ac:dyDescent="0.3">
      <c r="C2245" s="231"/>
      <c r="D2245" s="244"/>
      <c r="H2245" s="192"/>
    </row>
    <row r="2246" spans="3:8" x14ac:dyDescent="0.3">
      <c r="C2246" s="231"/>
      <c r="D2246" s="244"/>
      <c r="H2246" s="192"/>
    </row>
    <row r="2247" spans="3:8" x14ac:dyDescent="0.3">
      <c r="C2247" s="231"/>
      <c r="D2247" s="244"/>
      <c r="H2247" s="192"/>
    </row>
    <row r="2248" spans="3:8" x14ac:dyDescent="0.3">
      <c r="C2248" s="231"/>
      <c r="D2248" s="244"/>
      <c r="H2248" s="192"/>
    </row>
    <row r="2249" spans="3:8" x14ac:dyDescent="0.3">
      <c r="C2249" s="231"/>
      <c r="D2249" s="244"/>
      <c r="H2249" s="192"/>
    </row>
    <row r="2250" spans="3:8" x14ac:dyDescent="0.3">
      <c r="C2250" s="231"/>
      <c r="D2250" s="244"/>
      <c r="H2250" s="192"/>
    </row>
    <row r="2251" spans="3:8" x14ac:dyDescent="0.3">
      <c r="C2251" s="231"/>
      <c r="D2251" s="244"/>
      <c r="H2251" s="192"/>
    </row>
    <row r="2252" spans="3:8" x14ac:dyDescent="0.3">
      <c r="C2252" s="231"/>
      <c r="D2252" s="244"/>
      <c r="H2252" s="192"/>
    </row>
    <row r="2253" spans="3:8" x14ac:dyDescent="0.3">
      <c r="C2253" s="231"/>
      <c r="D2253" s="244"/>
      <c r="H2253" s="192"/>
    </row>
    <row r="2254" spans="3:8" x14ac:dyDescent="0.3">
      <c r="C2254" s="231"/>
      <c r="D2254" s="244"/>
      <c r="H2254" s="192"/>
    </row>
    <row r="2255" spans="3:8" x14ac:dyDescent="0.3">
      <c r="C2255" s="231"/>
      <c r="D2255" s="244"/>
      <c r="H2255" s="192"/>
    </row>
    <row r="2256" spans="3:8" x14ac:dyDescent="0.3">
      <c r="C2256" s="231"/>
      <c r="D2256" s="244"/>
      <c r="H2256" s="192"/>
    </row>
    <row r="2257" spans="3:8" x14ac:dyDescent="0.3">
      <c r="C2257" s="231"/>
      <c r="D2257" s="244"/>
      <c r="H2257" s="192"/>
    </row>
    <row r="2258" spans="3:8" x14ac:dyDescent="0.3">
      <c r="C2258" s="231"/>
      <c r="D2258" s="244"/>
      <c r="H2258" s="192"/>
    </row>
    <row r="2259" spans="3:8" x14ac:dyDescent="0.3">
      <c r="C2259" s="231"/>
      <c r="D2259" s="244"/>
      <c r="H2259" s="192"/>
    </row>
    <row r="2260" spans="3:8" x14ac:dyDescent="0.3">
      <c r="C2260" s="231"/>
      <c r="D2260" s="244"/>
      <c r="H2260" s="192"/>
    </row>
    <row r="2261" spans="3:8" x14ac:dyDescent="0.3">
      <c r="C2261" s="231"/>
      <c r="D2261" s="244"/>
      <c r="H2261" s="192"/>
    </row>
    <row r="2262" spans="3:8" x14ac:dyDescent="0.3">
      <c r="C2262" s="231"/>
      <c r="D2262" s="244"/>
      <c r="H2262" s="192"/>
    </row>
    <row r="2263" spans="3:8" x14ac:dyDescent="0.3">
      <c r="C2263" s="231"/>
      <c r="D2263" s="244"/>
      <c r="H2263" s="192"/>
    </row>
    <row r="2264" spans="3:8" x14ac:dyDescent="0.3">
      <c r="C2264" s="231"/>
      <c r="D2264" s="244"/>
      <c r="H2264" s="192"/>
    </row>
    <row r="2265" spans="3:8" x14ac:dyDescent="0.3">
      <c r="C2265" s="231"/>
      <c r="D2265" s="244"/>
      <c r="H2265" s="192"/>
    </row>
    <row r="2266" spans="3:8" x14ac:dyDescent="0.3">
      <c r="C2266" s="231"/>
      <c r="D2266" s="244"/>
      <c r="H2266" s="192"/>
    </row>
    <row r="2267" spans="3:8" x14ac:dyDescent="0.3">
      <c r="C2267" s="231"/>
      <c r="D2267" s="244"/>
      <c r="H2267" s="192"/>
    </row>
    <row r="2268" spans="3:8" x14ac:dyDescent="0.3">
      <c r="C2268" s="231"/>
      <c r="D2268" s="244"/>
      <c r="H2268" s="192"/>
    </row>
    <row r="2269" spans="3:8" x14ac:dyDescent="0.3">
      <c r="C2269" s="231"/>
      <c r="D2269" s="244"/>
      <c r="H2269" s="192"/>
    </row>
    <row r="2270" spans="3:8" x14ac:dyDescent="0.3">
      <c r="C2270" s="231"/>
      <c r="D2270" s="244"/>
      <c r="H2270" s="192"/>
    </row>
    <row r="2271" spans="3:8" x14ac:dyDescent="0.3">
      <c r="C2271" s="231"/>
      <c r="D2271" s="244"/>
      <c r="H2271" s="192"/>
    </row>
    <row r="2272" spans="3:8" x14ac:dyDescent="0.3">
      <c r="C2272" s="231"/>
      <c r="D2272" s="244"/>
      <c r="H2272" s="192"/>
    </row>
    <row r="2273" spans="3:8" x14ac:dyDescent="0.3">
      <c r="C2273" s="231"/>
      <c r="D2273" s="244"/>
      <c r="H2273" s="192"/>
    </row>
    <row r="2274" spans="3:8" x14ac:dyDescent="0.3">
      <c r="C2274" s="231"/>
      <c r="D2274" s="244"/>
      <c r="H2274" s="192"/>
    </row>
    <row r="2275" spans="3:8" x14ac:dyDescent="0.3">
      <c r="C2275" s="231"/>
      <c r="D2275" s="244"/>
      <c r="H2275" s="192"/>
    </row>
    <row r="2276" spans="3:8" x14ac:dyDescent="0.3">
      <c r="C2276" s="231"/>
      <c r="D2276" s="244"/>
      <c r="H2276" s="192"/>
    </row>
    <row r="2277" spans="3:8" x14ac:dyDescent="0.3">
      <c r="C2277" s="231"/>
      <c r="D2277" s="244"/>
      <c r="H2277" s="192"/>
    </row>
    <row r="2278" spans="3:8" x14ac:dyDescent="0.3">
      <c r="C2278" s="231"/>
      <c r="D2278" s="244"/>
      <c r="H2278" s="192"/>
    </row>
    <row r="2279" spans="3:8" x14ac:dyDescent="0.3">
      <c r="C2279" s="231"/>
      <c r="D2279" s="244"/>
      <c r="H2279" s="192"/>
    </row>
    <row r="2280" spans="3:8" x14ac:dyDescent="0.3">
      <c r="C2280" s="231"/>
      <c r="D2280" s="244"/>
      <c r="H2280" s="192"/>
    </row>
    <row r="2281" spans="3:8" x14ac:dyDescent="0.3">
      <c r="C2281" s="231"/>
      <c r="D2281" s="244"/>
      <c r="H2281" s="192"/>
    </row>
    <row r="2282" spans="3:8" x14ac:dyDescent="0.3">
      <c r="C2282" s="231"/>
      <c r="D2282" s="244"/>
      <c r="H2282" s="192"/>
    </row>
    <row r="2283" spans="3:8" x14ac:dyDescent="0.3">
      <c r="C2283" s="231"/>
      <c r="D2283" s="244"/>
      <c r="H2283" s="192"/>
    </row>
    <row r="2284" spans="3:8" x14ac:dyDescent="0.3">
      <c r="C2284" s="231"/>
      <c r="D2284" s="244"/>
      <c r="H2284" s="192"/>
    </row>
    <row r="2285" spans="3:8" x14ac:dyDescent="0.3">
      <c r="C2285" s="231"/>
      <c r="D2285" s="244"/>
      <c r="H2285" s="192"/>
    </row>
    <row r="2286" spans="3:8" x14ac:dyDescent="0.3">
      <c r="C2286" s="231"/>
      <c r="D2286" s="244"/>
      <c r="H2286" s="192"/>
    </row>
    <row r="2287" spans="3:8" x14ac:dyDescent="0.3">
      <c r="C2287" s="231"/>
      <c r="D2287" s="244"/>
      <c r="H2287" s="192"/>
    </row>
    <row r="2288" spans="3:8" x14ac:dyDescent="0.3">
      <c r="C2288" s="231"/>
      <c r="D2288" s="244"/>
      <c r="H2288" s="192"/>
    </row>
    <row r="2289" spans="3:8" x14ac:dyDescent="0.3">
      <c r="C2289" s="231"/>
      <c r="D2289" s="244"/>
      <c r="H2289" s="192"/>
    </row>
    <row r="2290" spans="3:8" x14ac:dyDescent="0.3">
      <c r="C2290" s="231"/>
      <c r="D2290" s="244"/>
      <c r="H2290" s="192"/>
    </row>
    <row r="2291" spans="3:8" x14ac:dyDescent="0.3">
      <c r="C2291" s="231"/>
      <c r="D2291" s="244"/>
      <c r="H2291" s="192"/>
    </row>
    <row r="2292" spans="3:8" x14ac:dyDescent="0.3">
      <c r="C2292" s="231"/>
      <c r="D2292" s="244"/>
      <c r="H2292" s="192"/>
    </row>
    <row r="2293" spans="3:8" x14ac:dyDescent="0.3">
      <c r="C2293" s="231"/>
      <c r="D2293" s="244"/>
      <c r="H2293" s="192"/>
    </row>
    <row r="2294" spans="3:8" x14ac:dyDescent="0.3">
      <c r="C2294" s="231"/>
      <c r="D2294" s="244"/>
      <c r="H2294" s="192"/>
    </row>
    <row r="2295" spans="3:8" x14ac:dyDescent="0.3">
      <c r="C2295" s="231"/>
      <c r="D2295" s="244"/>
      <c r="H2295" s="192"/>
    </row>
    <row r="2296" spans="3:8" x14ac:dyDescent="0.3">
      <c r="C2296" s="231"/>
      <c r="D2296" s="244"/>
      <c r="H2296" s="192"/>
    </row>
    <row r="2297" spans="3:8" x14ac:dyDescent="0.3">
      <c r="C2297" s="231"/>
      <c r="D2297" s="244"/>
      <c r="H2297" s="192"/>
    </row>
    <row r="2298" spans="3:8" x14ac:dyDescent="0.3">
      <c r="C2298" s="231"/>
      <c r="D2298" s="244"/>
      <c r="H2298" s="192"/>
    </row>
    <row r="2299" spans="3:8" x14ac:dyDescent="0.3">
      <c r="C2299" s="231"/>
      <c r="D2299" s="244"/>
      <c r="H2299" s="192"/>
    </row>
    <row r="2300" spans="3:8" x14ac:dyDescent="0.3">
      <c r="C2300" s="231"/>
      <c r="D2300" s="244"/>
      <c r="H2300" s="192"/>
    </row>
    <row r="2301" spans="3:8" x14ac:dyDescent="0.3">
      <c r="C2301" s="231"/>
      <c r="D2301" s="244"/>
      <c r="H2301" s="192"/>
    </row>
    <row r="2302" spans="3:8" x14ac:dyDescent="0.3">
      <c r="C2302" s="231"/>
      <c r="D2302" s="244"/>
      <c r="H2302" s="192"/>
    </row>
    <row r="2303" spans="3:8" x14ac:dyDescent="0.3">
      <c r="C2303" s="231"/>
      <c r="D2303" s="244"/>
      <c r="H2303" s="192"/>
    </row>
    <row r="2304" spans="3:8" x14ac:dyDescent="0.3">
      <c r="C2304" s="231"/>
      <c r="D2304" s="244"/>
      <c r="H2304" s="192"/>
    </row>
    <row r="2305" spans="3:8" x14ac:dyDescent="0.3">
      <c r="C2305" s="231"/>
      <c r="D2305" s="244"/>
      <c r="H2305" s="192"/>
    </row>
    <row r="2306" spans="3:8" x14ac:dyDescent="0.3">
      <c r="C2306" s="231"/>
      <c r="D2306" s="244"/>
      <c r="H2306" s="192"/>
    </row>
    <row r="2307" spans="3:8" x14ac:dyDescent="0.3">
      <c r="C2307" s="231"/>
      <c r="D2307" s="244"/>
      <c r="H2307" s="192"/>
    </row>
    <row r="2308" spans="3:8" x14ac:dyDescent="0.3">
      <c r="C2308" s="231"/>
      <c r="D2308" s="244"/>
      <c r="H2308" s="192"/>
    </row>
    <row r="2309" spans="3:8" x14ac:dyDescent="0.3">
      <c r="C2309" s="231"/>
      <c r="D2309" s="244"/>
      <c r="H2309" s="192"/>
    </row>
    <row r="2310" spans="3:8" x14ac:dyDescent="0.3">
      <c r="C2310" s="231"/>
      <c r="D2310" s="244"/>
      <c r="H2310" s="192"/>
    </row>
    <row r="2311" spans="3:8" x14ac:dyDescent="0.3">
      <c r="C2311" s="231"/>
      <c r="D2311" s="244"/>
      <c r="H2311" s="192"/>
    </row>
    <row r="2312" spans="3:8" x14ac:dyDescent="0.3">
      <c r="C2312" s="231"/>
      <c r="D2312" s="244"/>
      <c r="H2312" s="192"/>
    </row>
    <row r="2313" spans="3:8" x14ac:dyDescent="0.3">
      <c r="C2313" s="231"/>
      <c r="D2313" s="244"/>
      <c r="H2313" s="192"/>
    </row>
    <row r="2314" spans="3:8" x14ac:dyDescent="0.3">
      <c r="C2314" s="231"/>
      <c r="D2314" s="244"/>
      <c r="H2314" s="192"/>
    </row>
    <row r="2315" spans="3:8" x14ac:dyDescent="0.3">
      <c r="C2315" s="231"/>
      <c r="D2315" s="244"/>
      <c r="H2315" s="192"/>
    </row>
    <row r="2316" spans="3:8" x14ac:dyDescent="0.3">
      <c r="C2316" s="231"/>
      <c r="D2316" s="244"/>
      <c r="H2316" s="192"/>
    </row>
    <row r="2317" spans="3:8" x14ac:dyDescent="0.3">
      <c r="C2317" s="231"/>
      <c r="D2317" s="244"/>
      <c r="H2317" s="192"/>
    </row>
    <row r="2318" spans="3:8" x14ac:dyDescent="0.3">
      <c r="C2318" s="231"/>
      <c r="D2318" s="244"/>
      <c r="H2318" s="192"/>
    </row>
    <row r="2319" spans="3:8" x14ac:dyDescent="0.3">
      <c r="C2319" s="231"/>
      <c r="D2319" s="244"/>
      <c r="H2319" s="192"/>
    </row>
    <row r="2320" spans="3:8" x14ac:dyDescent="0.3">
      <c r="C2320" s="231"/>
      <c r="D2320" s="244"/>
      <c r="H2320" s="192"/>
    </row>
    <row r="2321" spans="3:8" x14ac:dyDescent="0.3">
      <c r="C2321" s="231"/>
      <c r="D2321" s="244"/>
      <c r="H2321" s="192"/>
    </row>
    <row r="2322" spans="3:8" x14ac:dyDescent="0.3">
      <c r="C2322" s="231"/>
      <c r="D2322" s="244"/>
      <c r="H2322" s="192"/>
    </row>
    <row r="2323" spans="3:8" x14ac:dyDescent="0.3">
      <c r="C2323" s="231"/>
      <c r="D2323" s="244"/>
      <c r="H2323" s="192"/>
    </row>
    <row r="2324" spans="3:8" x14ac:dyDescent="0.3">
      <c r="C2324" s="231"/>
      <c r="D2324" s="244"/>
      <c r="H2324" s="192"/>
    </row>
    <row r="2325" spans="3:8" x14ac:dyDescent="0.3">
      <c r="C2325" s="231"/>
      <c r="D2325" s="244"/>
      <c r="H2325" s="192"/>
    </row>
    <row r="2326" spans="3:8" x14ac:dyDescent="0.3">
      <c r="C2326" s="231"/>
      <c r="D2326" s="244"/>
      <c r="H2326" s="192"/>
    </row>
    <row r="2327" spans="3:8" x14ac:dyDescent="0.3">
      <c r="C2327" s="231"/>
      <c r="D2327" s="244"/>
      <c r="H2327" s="192"/>
    </row>
    <row r="2328" spans="3:8" x14ac:dyDescent="0.3">
      <c r="C2328" s="231"/>
      <c r="D2328" s="244"/>
      <c r="H2328" s="192"/>
    </row>
    <row r="2329" spans="3:8" x14ac:dyDescent="0.3">
      <c r="C2329" s="231"/>
      <c r="D2329" s="244"/>
      <c r="H2329" s="192"/>
    </row>
    <row r="2330" spans="3:8" x14ac:dyDescent="0.3">
      <c r="C2330" s="231"/>
      <c r="D2330" s="244"/>
      <c r="H2330" s="192"/>
    </row>
    <row r="2331" spans="3:8" x14ac:dyDescent="0.3">
      <c r="C2331" s="231"/>
      <c r="D2331" s="244"/>
      <c r="H2331" s="192"/>
    </row>
    <row r="2332" spans="3:8" x14ac:dyDescent="0.3">
      <c r="C2332" s="231"/>
      <c r="D2332" s="244"/>
      <c r="H2332" s="192"/>
    </row>
    <row r="2333" spans="3:8" x14ac:dyDescent="0.3">
      <c r="C2333" s="231"/>
      <c r="D2333" s="244"/>
      <c r="H2333" s="192"/>
    </row>
    <row r="2334" spans="3:8" x14ac:dyDescent="0.3">
      <c r="C2334" s="231"/>
      <c r="D2334" s="244"/>
      <c r="H2334" s="192"/>
    </row>
    <row r="2335" spans="3:8" x14ac:dyDescent="0.3">
      <c r="C2335" s="231"/>
      <c r="D2335" s="244"/>
      <c r="H2335" s="192"/>
    </row>
    <row r="2336" spans="3:8" x14ac:dyDescent="0.3">
      <c r="C2336" s="231"/>
      <c r="D2336" s="244"/>
      <c r="H2336" s="192"/>
    </row>
    <row r="2337" spans="3:8" x14ac:dyDescent="0.3">
      <c r="C2337" s="231"/>
      <c r="D2337" s="244"/>
      <c r="H2337" s="192"/>
    </row>
    <row r="2338" spans="3:8" x14ac:dyDescent="0.3">
      <c r="C2338" s="231"/>
      <c r="D2338" s="244"/>
      <c r="H2338" s="192"/>
    </row>
    <row r="2339" spans="3:8" x14ac:dyDescent="0.3">
      <c r="C2339" s="231"/>
      <c r="D2339" s="244"/>
      <c r="H2339" s="192"/>
    </row>
    <row r="2340" spans="3:8" x14ac:dyDescent="0.3">
      <c r="C2340" s="231"/>
      <c r="D2340" s="244"/>
      <c r="H2340" s="192"/>
    </row>
    <row r="2341" spans="3:8" x14ac:dyDescent="0.3">
      <c r="C2341" s="231"/>
      <c r="D2341" s="244"/>
      <c r="H2341" s="192"/>
    </row>
    <row r="2342" spans="3:8" x14ac:dyDescent="0.3">
      <c r="C2342" s="231"/>
      <c r="D2342" s="244"/>
      <c r="H2342" s="192"/>
    </row>
    <row r="2343" spans="3:8" x14ac:dyDescent="0.3">
      <c r="C2343" s="231"/>
      <c r="D2343" s="244"/>
      <c r="H2343" s="192"/>
    </row>
    <row r="2344" spans="3:8" x14ac:dyDescent="0.3">
      <c r="C2344" s="231"/>
      <c r="D2344" s="244"/>
      <c r="H2344" s="192"/>
    </row>
    <row r="2345" spans="3:8" x14ac:dyDescent="0.3">
      <c r="C2345" s="231"/>
      <c r="D2345" s="244"/>
      <c r="H2345" s="192"/>
    </row>
    <row r="2346" spans="3:8" x14ac:dyDescent="0.3">
      <c r="C2346" s="231"/>
      <c r="D2346" s="244"/>
      <c r="H2346" s="192"/>
    </row>
    <row r="2347" spans="3:8" x14ac:dyDescent="0.3">
      <c r="C2347" s="231"/>
      <c r="D2347" s="244"/>
      <c r="H2347" s="192"/>
    </row>
    <row r="2348" spans="3:8" x14ac:dyDescent="0.3">
      <c r="C2348" s="231"/>
      <c r="D2348" s="244"/>
      <c r="H2348" s="192"/>
    </row>
    <row r="2349" spans="3:8" x14ac:dyDescent="0.3">
      <c r="C2349" s="231"/>
      <c r="D2349" s="244"/>
      <c r="H2349" s="192"/>
    </row>
    <row r="2350" spans="3:8" x14ac:dyDescent="0.3">
      <c r="C2350" s="231"/>
      <c r="D2350" s="244"/>
      <c r="H2350" s="192"/>
    </row>
    <row r="2351" spans="3:8" x14ac:dyDescent="0.3">
      <c r="C2351" s="231"/>
      <c r="D2351" s="244"/>
      <c r="H2351" s="192"/>
    </row>
    <row r="2352" spans="3:8" x14ac:dyDescent="0.3">
      <c r="C2352" s="231"/>
      <c r="D2352" s="244"/>
      <c r="H2352" s="192"/>
    </row>
    <row r="2353" spans="3:8" x14ac:dyDescent="0.3">
      <c r="C2353" s="231"/>
      <c r="D2353" s="244"/>
      <c r="H2353" s="192"/>
    </row>
    <row r="2354" spans="3:8" x14ac:dyDescent="0.3">
      <c r="C2354" s="231"/>
      <c r="D2354" s="244"/>
      <c r="H2354" s="192"/>
    </row>
    <row r="2355" spans="3:8" x14ac:dyDescent="0.3">
      <c r="C2355" s="231"/>
      <c r="D2355" s="244"/>
      <c r="H2355" s="192"/>
    </row>
    <row r="2356" spans="3:8" x14ac:dyDescent="0.3">
      <c r="C2356" s="231"/>
      <c r="D2356" s="244"/>
      <c r="H2356" s="192"/>
    </row>
    <row r="2357" spans="3:8" x14ac:dyDescent="0.3">
      <c r="C2357" s="231"/>
      <c r="D2357" s="244"/>
      <c r="H2357" s="192"/>
    </row>
    <row r="2358" spans="3:8" x14ac:dyDescent="0.3">
      <c r="C2358" s="231"/>
      <c r="D2358" s="244"/>
      <c r="H2358" s="192"/>
    </row>
    <row r="2359" spans="3:8" x14ac:dyDescent="0.3">
      <c r="C2359" s="231"/>
      <c r="D2359" s="244"/>
      <c r="H2359" s="192"/>
    </row>
    <row r="2360" spans="3:8" x14ac:dyDescent="0.3">
      <c r="C2360" s="231"/>
      <c r="D2360" s="244"/>
      <c r="H2360" s="192"/>
    </row>
    <row r="2361" spans="3:8" x14ac:dyDescent="0.3">
      <c r="C2361" s="231"/>
      <c r="D2361" s="244"/>
      <c r="H2361" s="192"/>
    </row>
    <row r="2362" spans="3:8" x14ac:dyDescent="0.3">
      <c r="C2362" s="231"/>
      <c r="D2362" s="244"/>
      <c r="H2362" s="192"/>
    </row>
    <row r="2363" spans="3:8" x14ac:dyDescent="0.3">
      <c r="C2363" s="231"/>
      <c r="D2363" s="244"/>
      <c r="H2363" s="192"/>
    </row>
    <row r="2364" spans="3:8" x14ac:dyDescent="0.3">
      <c r="C2364" s="231"/>
      <c r="D2364" s="244"/>
      <c r="H2364" s="192"/>
    </row>
    <row r="2365" spans="3:8" x14ac:dyDescent="0.3">
      <c r="C2365" s="231"/>
      <c r="D2365" s="244"/>
      <c r="H2365" s="192"/>
    </row>
    <row r="2366" spans="3:8" x14ac:dyDescent="0.3">
      <c r="C2366" s="231"/>
      <c r="D2366" s="244"/>
      <c r="H2366" s="192"/>
    </row>
    <row r="2367" spans="3:8" x14ac:dyDescent="0.3">
      <c r="C2367" s="231"/>
      <c r="D2367" s="244"/>
      <c r="H2367" s="192"/>
    </row>
    <row r="2368" spans="3:8" x14ac:dyDescent="0.3">
      <c r="C2368" s="231"/>
      <c r="D2368" s="244"/>
      <c r="H2368" s="192"/>
    </row>
    <row r="2369" spans="3:8" x14ac:dyDescent="0.3">
      <c r="C2369" s="231"/>
      <c r="D2369" s="244"/>
      <c r="H2369" s="192"/>
    </row>
    <row r="2370" spans="3:8" x14ac:dyDescent="0.3">
      <c r="C2370" s="231"/>
      <c r="D2370" s="244"/>
      <c r="H2370" s="192"/>
    </row>
    <row r="2371" spans="3:8" x14ac:dyDescent="0.3">
      <c r="C2371" s="231"/>
      <c r="D2371" s="244"/>
      <c r="H2371" s="192"/>
    </row>
    <row r="2372" spans="3:8" x14ac:dyDescent="0.3">
      <c r="C2372" s="231"/>
      <c r="D2372" s="244"/>
      <c r="H2372" s="192"/>
    </row>
    <row r="2373" spans="3:8" x14ac:dyDescent="0.3">
      <c r="C2373" s="231"/>
      <c r="D2373" s="244"/>
      <c r="H2373" s="192"/>
    </row>
    <row r="2374" spans="3:8" x14ac:dyDescent="0.3">
      <c r="C2374" s="231"/>
      <c r="D2374" s="244"/>
      <c r="H2374" s="192"/>
    </row>
    <row r="2375" spans="3:8" x14ac:dyDescent="0.3">
      <c r="C2375" s="231"/>
      <c r="D2375" s="244"/>
      <c r="H2375" s="192"/>
    </row>
    <row r="2376" spans="3:8" x14ac:dyDescent="0.3">
      <c r="C2376" s="231"/>
      <c r="D2376" s="244"/>
      <c r="H2376" s="192"/>
    </row>
    <row r="2377" spans="3:8" x14ac:dyDescent="0.3">
      <c r="C2377" s="231"/>
      <c r="D2377" s="244"/>
      <c r="H2377" s="192"/>
    </row>
    <row r="2378" spans="3:8" x14ac:dyDescent="0.3">
      <c r="C2378" s="231"/>
      <c r="D2378" s="244"/>
      <c r="H2378" s="192"/>
    </row>
    <row r="2379" spans="3:8" x14ac:dyDescent="0.3">
      <c r="C2379" s="231"/>
      <c r="D2379" s="244"/>
      <c r="H2379" s="192"/>
    </row>
    <row r="2380" spans="3:8" x14ac:dyDescent="0.3">
      <c r="C2380" s="231"/>
      <c r="D2380" s="244"/>
      <c r="H2380" s="192"/>
    </row>
    <row r="2381" spans="3:8" x14ac:dyDescent="0.3">
      <c r="C2381" s="231"/>
      <c r="D2381" s="244"/>
      <c r="H2381" s="192"/>
    </row>
    <row r="2382" spans="3:8" x14ac:dyDescent="0.3">
      <c r="C2382" s="231"/>
      <c r="D2382" s="244"/>
      <c r="H2382" s="192"/>
    </row>
    <row r="2383" spans="3:8" x14ac:dyDescent="0.3">
      <c r="C2383" s="231"/>
      <c r="D2383" s="244"/>
      <c r="H2383" s="192"/>
    </row>
    <row r="2384" spans="3:8" x14ac:dyDescent="0.3">
      <c r="C2384" s="231"/>
      <c r="D2384" s="244"/>
      <c r="H2384" s="192"/>
    </row>
    <row r="2385" spans="3:8" x14ac:dyDescent="0.3">
      <c r="C2385" s="231"/>
      <c r="D2385" s="244"/>
      <c r="H2385" s="192"/>
    </row>
    <row r="2386" spans="3:8" x14ac:dyDescent="0.3">
      <c r="C2386" s="231"/>
      <c r="D2386" s="244"/>
      <c r="H2386" s="192"/>
    </row>
    <row r="2387" spans="3:8" x14ac:dyDescent="0.3">
      <c r="C2387" s="231"/>
      <c r="D2387" s="244"/>
      <c r="H2387" s="192"/>
    </row>
    <row r="2388" spans="3:8" x14ac:dyDescent="0.3">
      <c r="C2388" s="231"/>
      <c r="D2388" s="244"/>
      <c r="H2388" s="192"/>
    </row>
    <row r="2389" spans="3:8" x14ac:dyDescent="0.3">
      <c r="C2389" s="231"/>
      <c r="D2389" s="244"/>
      <c r="H2389" s="192"/>
    </row>
    <row r="2390" spans="3:8" x14ac:dyDescent="0.3">
      <c r="C2390" s="231"/>
      <c r="D2390" s="244"/>
      <c r="H2390" s="192"/>
    </row>
    <row r="2391" spans="3:8" x14ac:dyDescent="0.3">
      <c r="C2391" s="231"/>
      <c r="D2391" s="244"/>
      <c r="H2391" s="192"/>
    </row>
    <row r="2392" spans="3:8" x14ac:dyDescent="0.3">
      <c r="C2392" s="231"/>
      <c r="D2392" s="244"/>
      <c r="H2392" s="192"/>
    </row>
    <row r="2393" spans="3:8" x14ac:dyDescent="0.3">
      <c r="C2393" s="231"/>
      <c r="D2393" s="244"/>
      <c r="H2393" s="192"/>
    </row>
    <row r="2394" spans="3:8" x14ac:dyDescent="0.3">
      <c r="C2394" s="231"/>
      <c r="D2394" s="244"/>
      <c r="H2394" s="192"/>
    </row>
    <row r="2395" spans="3:8" x14ac:dyDescent="0.3">
      <c r="C2395" s="231"/>
      <c r="D2395" s="244"/>
      <c r="H2395" s="192"/>
    </row>
    <row r="2396" spans="3:8" x14ac:dyDescent="0.3">
      <c r="C2396" s="231"/>
      <c r="D2396" s="244"/>
      <c r="H2396" s="192"/>
    </row>
    <row r="2397" spans="3:8" x14ac:dyDescent="0.3">
      <c r="C2397" s="231"/>
      <c r="D2397" s="244"/>
      <c r="H2397" s="192"/>
    </row>
    <row r="2398" spans="3:8" x14ac:dyDescent="0.3">
      <c r="C2398" s="231"/>
      <c r="D2398" s="244"/>
      <c r="H2398" s="192"/>
    </row>
    <row r="2399" spans="3:8" x14ac:dyDescent="0.3">
      <c r="C2399" s="231"/>
      <c r="D2399" s="244"/>
      <c r="H2399" s="192"/>
    </row>
    <row r="2400" spans="3:8" x14ac:dyDescent="0.3">
      <c r="C2400" s="231"/>
      <c r="D2400" s="244"/>
      <c r="H2400" s="192"/>
    </row>
    <row r="2401" spans="3:8" x14ac:dyDescent="0.3">
      <c r="C2401" s="231"/>
      <c r="D2401" s="244"/>
      <c r="H2401" s="192"/>
    </row>
    <row r="2402" spans="3:8" x14ac:dyDescent="0.3">
      <c r="C2402" s="231"/>
      <c r="D2402" s="244"/>
      <c r="H2402" s="192"/>
    </row>
    <row r="2403" spans="3:8" x14ac:dyDescent="0.3">
      <c r="C2403" s="231"/>
      <c r="D2403" s="244"/>
      <c r="H2403" s="192"/>
    </row>
    <row r="2404" spans="3:8" x14ac:dyDescent="0.3">
      <c r="C2404" s="231"/>
      <c r="D2404" s="244"/>
      <c r="H2404" s="192"/>
    </row>
    <row r="2405" spans="3:8" x14ac:dyDescent="0.3">
      <c r="C2405" s="231"/>
      <c r="D2405" s="244"/>
      <c r="H2405" s="192"/>
    </row>
    <row r="2406" spans="3:8" x14ac:dyDescent="0.3">
      <c r="C2406" s="231"/>
      <c r="D2406" s="244"/>
      <c r="H2406" s="192"/>
    </row>
    <row r="2407" spans="3:8" x14ac:dyDescent="0.3">
      <c r="C2407" s="231"/>
      <c r="D2407" s="244"/>
      <c r="H2407" s="192"/>
    </row>
    <row r="2408" spans="3:8" x14ac:dyDescent="0.3">
      <c r="C2408" s="231"/>
      <c r="D2408" s="244"/>
      <c r="H2408" s="192"/>
    </row>
    <row r="2409" spans="3:8" x14ac:dyDescent="0.3">
      <c r="C2409" s="231"/>
      <c r="D2409" s="244"/>
      <c r="H2409" s="192"/>
    </row>
    <row r="2410" spans="3:8" x14ac:dyDescent="0.3">
      <c r="C2410" s="231"/>
      <c r="D2410" s="244"/>
      <c r="H2410" s="192"/>
    </row>
    <row r="2411" spans="3:8" x14ac:dyDescent="0.3">
      <c r="C2411" s="231"/>
      <c r="D2411" s="244"/>
      <c r="H2411" s="192"/>
    </row>
    <row r="2412" spans="3:8" x14ac:dyDescent="0.3">
      <c r="C2412" s="231"/>
      <c r="D2412" s="244"/>
      <c r="H2412" s="192"/>
    </row>
    <row r="2413" spans="3:8" x14ac:dyDescent="0.3">
      <c r="C2413" s="231"/>
      <c r="D2413" s="244"/>
      <c r="H2413" s="192"/>
    </row>
    <row r="2414" spans="3:8" x14ac:dyDescent="0.3">
      <c r="C2414" s="231"/>
      <c r="D2414" s="244"/>
      <c r="H2414" s="192"/>
    </row>
    <row r="2415" spans="3:8" x14ac:dyDescent="0.3">
      <c r="C2415" s="231"/>
      <c r="D2415" s="244"/>
      <c r="H2415" s="192"/>
    </row>
    <row r="2416" spans="3:8" x14ac:dyDescent="0.3">
      <c r="C2416" s="231"/>
      <c r="D2416" s="244"/>
      <c r="H2416" s="192"/>
    </row>
    <row r="2417" spans="3:8" x14ac:dyDescent="0.3">
      <c r="C2417" s="231"/>
      <c r="D2417" s="244"/>
      <c r="H2417" s="192"/>
    </row>
    <row r="2418" spans="3:8" x14ac:dyDescent="0.3">
      <c r="C2418" s="231"/>
      <c r="D2418" s="244"/>
      <c r="H2418" s="192"/>
    </row>
    <row r="2419" spans="3:8" x14ac:dyDescent="0.3">
      <c r="C2419" s="231"/>
      <c r="D2419" s="244"/>
      <c r="H2419" s="192"/>
    </row>
    <row r="2420" spans="3:8" x14ac:dyDescent="0.3">
      <c r="C2420" s="231"/>
      <c r="D2420" s="244"/>
      <c r="H2420" s="19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1"/>
  <sheetViews>
    <sheetView workbookViewId="0">
      <selection activeCell="G3" sqref="G3"/>
    </sheetView>
  </sheetViews>
  <sheetFormatPr defaultRowHeight="20.25" x14ac:dyDescent="0.3"/>
  <cols>
    <col min="4" max="4" width="9" style="176"/>
    <col min="5" max="5" width="9" style="177"/>
    <col min="6" max="6" width="3.875" style="3" customWidth="1"/>
    <col min="7" max="7" width="39" style="149" customWidth="1"/>
    <col min="8" max="8" width="2.125" style="2" customWidth="1"/>
    <col min="9" max="9" width="9" style="162"/>
    <col min="10" max="10" width="2.375" style="2" customWidth="1"/>
    <col min="11" max="11" width="9" style="154"/>
    <col min="12" max="12" width="9.125" style="2"/>
    <col min="13" max="14" width="10.625" customWidth="1"/>
  </cols>
  <sheetData>
    <row r="2" spans="2:14" x14ac:dyDescent="0.3">
      <c r="D2" s="163" t="s">
        <v>338</v>
      </c>
      <c r="E2" s="178" t="s">
        <v>340</v>
      </c>
      <c r="G2" s="164" t="s">
        <v>158</v>
      </c>
      <c r="I2" s="142" t="s">
        <v>4</v>
      </c>
      <c r="K2" s="142" t="s">
        <v>3</v>
      </c>
    </row>
    <row r="3" spans="2:14" ht="21" thickBot="1" x14ac:dyDescent="0.35">
      <c r="B3" s="2" t="s">
        <v>7</v>
      </c>
      <c r="C3" s="2" t="s">
        <v>0</v>
      </c>
      <c r="D3" s="165" t="s">
        <v>282</v>
      </c>
      <c r="E3" s="179" t="s">
        <v>539</v>
      </c>
      <c r="F3" s="7" t="s">
        <v>6</v>
      </c>
      <c r="G3" s="166" t="s">
        <v>341</v>
      </c>
      <c r="H3" s="4" t="s">
        <v>5</v>
      </c>
      <c r="I3" s="155">
        <v>0</v>
      </c>
      <c r="J3" s="5" t="s">
        <v>1</v>
      </c>
      <c r="K3" s="142">
        <v>13</v>
      </c>
      <c r="L3" s="2" t="s">
        <v>2</v>
      </c>
      <c r="N3" s="2" t="str">
        <f>CONCATENATE(B3,C3&amp;D3&amp;E3,F3,TRIM(G3),H3,I3,J3,K3,L3)</f>
        <v>INSERT INTO [dbo].[tblMatHang]([MaMatH],[TenMatH],[SoLuong],[DonGia]) VALUES ('MSP2F01',N'Màu Bóng TQ 1F5',0,13)</v>
      </c>
    </row>
    <row r="4" spans="2:14" ht="21" thickBot="1" x14ac:dyDescent="0.35">
      <c r="B4" s="2" t="s">
        <v>7</v>
      </c>
      <c r="C4" s="2" t="s">
        <v>0</v>
      </c>
      <c r="D4" s="165" t="s">
        <v>282</v>
      </c>
      <c r="E4" s="179" t="s">
        <v>540</v>
      </c>
      <c r="F4" s="7" t="s">
        <v>6</v>
      </c>
      <c r="G4" s="166" t="s">
        <v>244</v>
      </c>
      <c r="H4" s="4" t="s">
        <v>5</v>
      </c>
      <c r="I4" s="155">
        <v>90</v>
      </c>
      <c r="J4" s="6" t="s">
        <v>1</v>
      </c>
      <c r="K4" s="142" t="s">
        <v>548</v>
      </c>
      <c r="L4" s="2" t="s">
        <v>2</v>
      </c>
      <c r="N4" s="2" t="str">
        <f t="shared" ref="N4:N67" si="0">CONCATENATE(B4,C4&amp;D4&amp;E4,F4,TRIM(G4),H4,I4,J4,K4,L4)</f>
        <v>INSERT INTO [dbo].[tblMatHang]([MaMatH],[TenMatH],[SoLuong],[DonGia]) VALUES ('MSP2F02',N'Cá Sấu Tim Xoàn',90,9.5)</v>
      </c>
    </row>
    <row r="5" spans="2:14" ht="21" thickBot="1" x14ac:dyDescent="0.35">
      <c r="B5" s="2" t="s">
        <v>7</v>
      </c>
      <c r="C5" s="2" t="s">
        <v>0</v>
      </c>
      <c r="D5" s="165" t="s">
        <v>282</v>
      </c>
      <c r="E5" s="179" t="s">
        <v>541</v>
      </c>
      <c r="F5" s="7" t="s">
        <v>6</v>
      </c>
      <c r="G5" s="166" t="s">
        <v>342</v>
      </c>
      <c r="H5" s="4" t="s">
        <v>5</v>
      </c>
      <c r="I5" s="155">
        <v>50</v>
      </c>
      <c r="J5" s="6" t="s">
        <v>1</v>
      </c>
      <c r="K5" s="142" t="s">
        <v>549</v>
      </c>
      <c r="L5" s="2" t="s">
        <v>2</v>
      </c>
      <c r="N5" s="2" t="str">
        <f t="shared" si="0"/>
        <v>INSERT INTO [dbo].[tblMatHang]([MaMatH],[TenMatH],[SoLuong],[DonGia]) VALUES ('MSP2F03',N'Lật Dẹt',50,7.5)</v>
      </c>
    </row>
    <row r="6" spans="2:14" ht="21" thickBot="1" x14ac:dyDescent="0.35">
      <c r="B6" s="2" t="s">
        <v>7</v>
      </c>
      <c r="C6" s="2" t="s">
        <v>0</v>
      </c>
      <c r="D6" s="165" t="s">
        <v>282</v>
      </c>
      <c r="E6" s="179" t="s">
        <v>542</v>
      </c>
      <c r="F6" s="7" t="s">
        <v>6</v>
      </c>
      <c r="G6" s="166" t="s">
        <v>343</v>
      </c>
      <c r="H6" s="4" t="s">
        <v>5</v>
      </c>
      <c r="I6" s="155">
        <v>40</v>
      </c>
      <c r="J6" s="6" t="s">
        <v>1</v>
      </c>
      <c r="K6" s="142">
        <v>11</v>
      </c>
      <c r="L6" s="2" t="s">
        <v>2</v>
      </c>
      <c r="N6" s="2" t="str">
        <f t="shared" si="0"/>
        <v>INSERT INTO [dbo].[tblMatHang]([MaMatH],[TenMatH],[SoLuong],[DonGia]) VALUES ('MSP2F04',N'Tim Bóng pup A+Xoàn',40,11)</v>
      </c>
    </row>
    <row r="7" spans="2:14" ht="21" thickBot="1" x14ac:dyDescent="0.35">
      <c r="B7" s="2" t="s">
        <v>7</v>
      </c>
      <c r="C7" s="2" t="s">
        <v>0</v>
      </c>
      <c r="D7" s="165" t="s">
        <v>282</v>
      </c>
      <c r="E7" s="179" t="s">
        <v>543</v>
      </c>
      <c r="F7" s="7" t="s">
        <v>6</v>
      </c>
      <c r="G7" s="166" t="s">
        <v>344</v>
      </c>
      <c r="H7" s="4" t="s">
        <v>5</v>
      </c>
      <c r="I7" s="155">
        <v>135</v>
      </c>
      <c r="J7" s="6" t="s">
        <v>1</v>
      </c>
      <c r="K7" s="142" t="s">
        <v>548</v>
      </c>
      <c r="L7" s="2" t="s">
        <v>2</v>
      </c>
      <c r="N7" s="2" t="str">
        <f t="shared" si="0"/>
        <v>INSERT INTO [dbo].[tblMatHang]([MaMatH],[TenMatH],[SoLuong],[DonGia]) VALUES ('MSP2F05',N'Màu+TBong Kim',135,9.5)</v>
      </c>
    </row>
    <row r="8" spans="2:14" ht="21" thickBot="1" x14ac:dyDescent="0.35">
      <c r="B8" s="2" t="s">
        <v>7</v>
      </c>
      <c r="C8" s="2" t="s">
        <v>0</v>
      </c>
      <c r="D8" s="165" t="s">
        <v>282</v>
      </c>
      <c r="E8" s="179" t="s">
        <v>544</v>
      </c>
      <c r="F8" s="7" t="s">
        <v>6</v>
      </c>
      <c r="G8" s="166" t="s">
        <v>246</v>
      </c>
      <c r="H8" s="4" t="s">
        <v>5</v>
      </c>
      <c r="I8" s="155">
        <v>140</v>
      </c>
      <c r="J8" s="6" t="s">
        <v>1</v>
      </c>
      <c r="K8" s="142">
        <v>14</v>
      </c>
      <c r="L8" s="2" t="s">
        <v>2</v>
      </c>
      <c r="N8" s="2" t="str">
        <f t="shared" si="0"/>
        <v>INSERT INTO [dbo].[tblMatHang]([MaMatH],[TenMatH],[SoLuong],[DonGia]) VALUES ('MSP2F06',N'Màu Bóng TQ',140,14)</v>
      </c>
    </row>
    <row r="9" spans="2:14" ht="21" thickBot="1" x14ac:dyDescent="0.35">
      <c r="B9" s="2" t="s">
        <v>7</v>
      </c>
      <c r="C9" s="2" t="s">
        <v>0</v>
      </c>
      <c r="D9" s="165" t="s">
        <v>282</v>
      </c>
      <c r="E9" s="179" t="s">
        <v>545</v>
      </c>
      <c r="F9" s="7" t="s">
        <v>6</v>
      </c>
      <c r="G9" s="166" t="s">
        <v>345</v>
      </c>
      <c r="H9" s="4" t="s">
        <v>5</v>
      </c>
      <c r="I9" s="155">
        <v>120</v>
      </c>
      <c r="J9" s="6" t="s">
        <v>1</v>
      </c>
      <c r="K9" s="142">
        <v>15</v>
      </c>
      <c r="L9" s="2" t="s">
        <v>2</v>
      </c>
      <c r="N9" s="2" t="str">
        <f t="shared" si="0"/>
        <v>INSERT INTO [dbo].[tblMatHang]([MaMatH],[TenMatH],[SoLuong],[DonGia]) VALUES ('MSP2F07',N'Màu May TQ2F',120,15)</v>
      </c>
    </row>
    <row r="10" spans="2:14" ht="21" thickBot="1" x14ac:dyDescent="0.35">
      <c r="B10" s="2" t="s">
        <v>7</v>
      </c>
      <c r="C10" s="2" t="s">
        <v>0</v>
      </c>
      <c r="D10" s="165" t="s">
        <v>282</v>
      </c>
      <c r="E10" s="179" t="s">
        <v>546</v>
      </c>
      <c r="F10" s="7" t="s">
        <v>6</v>
      </c>
      <c r="G10" s="166" t="s">
        <v>346</v>
      </c>
      <c r="H10" s="4" t="s">
        <v>5</v>
      </c>
      <c r="I10" s="155">
        <v>20</v>
      </c>
      <c r="J10" s="6" t="s">
        <v>1</v>
      </c>
      <c r="K10" s="142">
        <v>14</v>
      </c>
      <c r="L10" s="2" t="s">
        <v>2</v>
      </c>
      <c r="N10" s="2" t="str">
        <f t="shared" si="0"/>
        <v>INSERT INTO [dbo].[tblMatHang]([MaMatH],[TenMatH],[SoLuong],[DonGia]) VALUES ('MSP2F08',N'Màu May TQ1F5',20,14)</v>
      </c>
    </row>
    <row r="11" spans="2:14" ht="21" thickBot="1" x14ac:dyDescent="0.35">
      <c r="B11" s="2" t="s">
        <v>7</v>
      </c>
      <c r="C11" s="2" t="s">
        <v>0</v>
      </c>
      <c r="D11" s="165" t="s">
        <v>282</v>
      </c>
      <c r="E11" s="179" t="s">
        <v>547</v>
      </c>
      <c r="F11" s="7" t="s">
        <v>6</v>
      </c>
      <c r="G11" s="166" t="s">
        <v>347</v>
      </c>
      <c r="H11" s="4" t="s">
        <v>5</v>
      </c>
      <c r="I11" s="155">
        <v>170</v>
      </c>
      <c r="J11" s="6" t="s">
        <v>1</v>
      </c>
      <c r="K11" s="142">
        <v>5</v>
      </c>
      <c r="L11" s="2" t="s">
        <v>2</v>
      </c>
      <c r="N11" s="2" t="str">
        <f t="shared" si="0"/>
        <v>INSERT INTO [dbo].[tblMatHang]([MaMatH],[TenMatH],[SoLuong],[DonGia]) VALUES ('MSP2F09',N'DN Kim Inox',170,5)</v>
      </c>
    </row>
    <row r="12" spans="2:14" ht="21" thickBot="1" x14ac:dyDescent="0.35">
      <c r="B12" s="2" t="s">
        <v>7</v>
      </c>
      <c r="C12" s="2" t="s">
        <v>0</v>
      </c>
      <c r="D12" s="165" t="s">
        <v>282</v>
      </c>
      <c r="E12" s="179">
        <v>10</v>
      </c>
      <c r="F12" s="7" t="s">
        <v>6</v>
      </c>
      <c r="G12" s="166" t="s">
        <v>348</v>
      </c>
      <c r="H12" s="4" t="s">
        <v>5</v>
      </c>
      <c r="I12" s="155">
        <v>50</v>
      </c>
      <c r="J12" s="6" t="s">
        <v>1</v>
      </c>
      <c r="K12" s="142">
        <v>10</v>
      </c>
      <c r="L12" s="2" t="s">
        <v>2</v>
      </c>
      <c r="N12" s="2" t="str">
        <f t="shared" si="0"/>
        <v>INSERT INTO [dbo].[tblMatHang]([MaMatH],[TenMatH],[SoLuong],[DonGia]) VALUES ('MSP2F10',N'Bóng Sọc Kim Xoàn',50,10)</v>
      </c>
    </row>
    <row r="13" spans="2:14" ht="21" thickBot="1" x14ac:dyDescent="0.35">
      <c r="B13" s="2" t="s">
        <v>7</v>
      </c>
      <c r="C13" s="2" t="s">
        <v>0</v>
      </c>
      <c r="D13" s="165" t="s">
        <v>282</v>
      </c>
      <c r="E13" s="179">
        <v>11</v>
      </c>
      <c r="F13" s="7" t="s">
        <v>6</v>
      </c>
      <c r="G13" s="166" t="s">
        <v>349</v>
      </c>
      <c r="H13" s="4" t="s">
        <v>5</v>
      </c>
      <c r="I13" s="155">
        <v>100</v>
      </c>
      <c r="J13" s="6" t="s">
        <v>1</v>
      </c>
      <c r="K13" s="142">
        <v>9</v>
      </c>
      <c r="L13" s="2" t="s">
        <v>2</v>
      </c>
      <c r="N13" s="2" t="str">
        <f t="shared" si="0"/>
        <v>INSERT INTO [dbo].[tblMatHang]([MaMatH],[TenMatH],[SoLuong],[DonGia]) VALUES ('MSP2F11',N'Lật Dài DN',100,9)</v>
      </c>
    </row>
    <row r="14" spans="2:14" ht="21" thickBot="1" x14ac:dyDescent="0.35">
      <c r="B14" s="2" t="s">
        <v>7</v>
      </c>
      <c r="C14" s="2" t="s">
        <v>0</v>
      </c>
      <c r="D14" s="165" t="s">
        <v>282</v>
      </c>
      <c r="E14" s="179">
        <v>12</v>
      </c>
      <c r="F14" s="7" t="s">
        <v>6</v>
      </c>
      <c r="G14" s="166" t="s">
        <v>350</v>
      </c>
      <c r="H14" s="4" t="s">
        <v>5</v>
      </c>
      <c r="I14" s="155">
        <v>120</v>
      </c>
      <c r="J14" s="6" t="s">
        <v>1</v>
      </c>
      <c r="K14" s="142">
        <v>15</v>
      </c>
      <c r="L14" s="2" t="s">
        <v>2</v>
      </c>
      <c r="N14" s="2" t="str">
        <f t="shared" si="0"/>
        <v>INSERT INTO [dbo].[tblMatHang]([MaMatH],[TenMatH],[SoLuong],[DonGia]) VALUES ('MSP2F12',N'Màu Pup TQ Kiểu Vuông',120,15)</v>
      </c>
    </row>
    <row r="15" spans="2:14" ht="21" thickBot="1" x14ac:dyDescent="0.35">
      <c r="B15" s="2" t="s">
        <v>7</v>
      </c>
      <c r="C15" s="2" t="s">
        <v>0</v>
      </c>
      <c r="D15" s="165" t="s">
        <v>282</v>
      </c>
      <c r="E15" s="179">
        <v>13</v>
      </c>
      <c r="F15" s="7" t="s">
        <v>6</v>
      </c>
      <c r="G15" s="166" t="s">
        <v>351</v>
      </c>
      <c r="H15" s="4" t="s">
        <v>5</v>
      </c>
      <c r="I15" s="155">
        <v>120</v>
      </c>
      <c r="J15" s="6" t="s">
        <v>1</v>
      </c>
      <c r="K15" s="142">
        <v>15</v>
      </c>
      <c r="L15" s="2" t="s">
        <v>2</v>
      </c>
      <c r="N15" s="2" t="str">
        <f t="shared" si="0"/>
        <v>INSERT INTO [dbo].[tblMatHang]([MaMatH],[TenMatH],[SoLuong],[DonGia]) VALUES ('MSP2F13',N'Màu Pup TQ Kiểu Tròn',120,15)</v>
      </c>
    </row>
    <row r="16" spans="2:14" ht="21" thickBot="1" x14ac:dyDescent="0.35">
      <c r="B16" s="2" t="s">
        <v>7</v>
      </c>
      <c r="C16" s="2" t="s">
        <v>0</v>
      </c>
      <c r="D16" s="165" t="s">
        <v>282</v>
      </c>
      <c r="E16" s="179">
        <v>14</v>
      </c>
      <c r="F16" s="7" t="s">
        <v>6</v>
      </c>
      <c r="G16" s="166" t="s">
        <v>352</v>
      </c>
      <c r="H16" s="4" t="s">
        <v>5</v>
      </c>
      <c r="I16" s="155">
        <v>120</v>
      </c>
      <c r="J16" s="6" t="s">
        <v>1</v>
      </c>
      <c r="K16" s="142">
        <v>15</v>
      </c>
      <c r="L16" s="2" t="s">
        <v>2</v>
      </c>
      <c r="N16" s="2" t="str">
        <f t="shared" si="0"/>
        <v>INSERT INTO [dbo].[tblMatHang]([MaMatH],[TenMatH],[SoLuong],[DonGia]) VALUES ('MSP2F14',N'Màu Pup TQ Kiểu A',120,15)</v>
      </c>
    </row>
    <row r="17" spans="2:14" ht="21" thickBot="1" x14ac:dyDescent="0.35">
      <c r="B17" s="2" t="s">
        <v>7</v>
      </c>
      <c r="C17" s="2" t="s">
        <v>0</v>
      </c>
      <c r="D17" s="165" t="s">
        <v>167</v>
      </c>
      <c r="E17" s="180" t="s">
        <v>539</v>
      </c>
      <c r="F17" s="7" t="s">
        <v>6</v>
      </c>
      <c r="G17" s="166" t="s">
        <v>353</v>
      </c>
      <c r="H17" s="4" t="s">
        <v>5</v>
      </c>
      <c r="I17" s="155">
        <v>20</v>
      </c>
      <c r="J17" s="6" t="s">
        <v>1</v>
      </c>
      <c r="K17" s="142">
        <v>10</v>
      </c>
      <c r="L17" s="2" t="s">
        <v>2</v>
      </c>
      <c r="N17" s="2" t="str">
        <f t="shared" si="0"/>
        <v>INSERT INTO [dbo].[tblMatHang]([MaMatH],[TenMatH],[SoLuong],[DonGia]) VALUES ('MSP2F501',N'Luồn',20,10)</v>
      </c>
    </row>
    <row r="18" spans="2:14" ht="21" thickBot="1" x14ac:dyDescent="0.35">
      <c r="B18" s="2" t="s">
        <v>7</v>
      </c>
      <c r="C18" s="2" t="s">
        <v>0</v>
      </c>
      <c r="D18" s="165" t="s">
        <v>167</v>
      </c>
      <c r="E18" s="179" t="s">
        <v>540</v>
      </c>
      <c r="F18" s="7" t="s">
        <v>6</v>
      </c>
      <c r="G18" s="166" t="s">
        <v>354</v>
      </c>
      <c r="H18" s="4" t="s">
        <v>5</v>
      </c>
      <c r="I18" s="155">
        <v>0</v>
      </c>
      <c r="J18" s="6" t="s">
        <v>1</v>
      </c>
      <c r="K18" s="142">
        <v>11</v>
      </c>
      <c r="L18" s="2" t="s">
        <v>2</v>
      </c>
      <c r="N18" s="2" t="str">
        <f t="shared" si="0"/>
        <v>INSERT INTO [dbo].[tblMatHang]([MaMatH],[TenMatH],[SoLuong],[DonGia]) VALUES ('MSP2F502',N'Kéo Laze Rẻ',0,11)</v>
      </c>
    </row>
    <row r="19" spans="2:14" ht="21" thickBot="1" x14ac:dyDescent="0.35">
      <c r="B19" s="2" t="s">
        <v>7</v>
      </c>
      <c r="C19" s="2" t="s">
        <v>0</v>
      </c>
      <c r="D19" s="165" t="s">
        <v>167</v>
      </c>
      <c r="E19" s="180" t="s">
        <v>541</v>
      </c>
      <c r="F19" s="7" t="s">
        <v>6</v>
      </c>
      <c r="G19" s="166" t="s">
        <v>355</v>
      </c>
      <c r="H19" s="4" t="s">
        <v>5</v>
      </c>
      <c r="I19" s="155">
        <v>185</v>
      </c>
      <c r="J19" s="6" t="s">
        <v>1</v>
      </c>
      <c r="K19" s="142">
        <v>11</v>
      </c>
      <c r="L19" s="2" t="s">
        <v>2</v>
      </c>
      <c r="N19" s="2" t="str">
        <f t="shared" si="0"/>
        <v>INSERT INTO [dbo].[tblMatHang]([MaMatH],[TenMatH],[SoLuong],[DonGia]) VALUES ('MSP2F503',N'Kéo Thường+Trắng Rẻ',185,11)</v>
      </c>
    </row>
    <row r="20" spans="2:14" ht="21" thickBot="1" x14ac:dyDescent="0.35">
      <c r="B20" s="2" t="s">
        <v>7</v>
      </c>
      <c r="C20" s="2" t="s">
        <v>0</v>
      </c>
      <c r="D20" s="165" t="s">
        <v>167</v>
      </c>
      <c r="E20" s="179" t="s">
        <v>542</v>
      </c>
      <c r="F20" s="7" t="s">
        <v>6</v>
      </c>
      <c r="G20" s="166" t="s">
        <v>356</v>
      </c>
      <c r="H20" s="4" t="s">
        <v>5</v>
      </c>
      <c r="I20" s="155">
        <v>40</v>
      </c>
      <c r="J20" s="6" t="s">
        <v>1</v>
      </c>
      <c r="K20" s="142">
        <v>9</v>
      </c>
      <c r="L20" s="2" t="s">
        <v>2</v>
      </c>
      <c r="N20" s="2" t="str">
        <f t="shared" si="0"/>
        <v>INSERT INTO [dbo].[tblMatHang]([MaMatH],[TenMatH],[SoLuong],[DonGia]) VALUES ('MSP2F504',N'DN Kim Nhẹ',40,9)</v>
      </c>
    </row>
    <row r="21" spans="2:14" ht="21" thickBot="1" x14ac:dyDescent="0.35">
      <c r="B21" s="2" t="s">
        <v>7</v>
      </c>
      <c r="C21" s="2" t="s">
        <v>0</v>
      </c>
      <c r="D21" s="165" t="s">
        <v>167</v>
      </c>
      <c r="E21" s="180" t="s">
        <v>543</v>
      </c>
      <c r="F21" s="7" t="s">
        <v>6</v>
      </c>
      <c r="G21" s="166" t="s">
        <v>203</v>
      </c>
      <c r="H21" s="4" t="s">
        <v>5</v>
      </c>
      <c r="I21" s="155">
        <v>10</v>
      </c>
      <c r="J21" s="6" t="s">
        <v>1</v>
      </c>
      <c r="K21" s="142">
        <v>11</v>
      </c>
      <c r="L21" s="2" t="s">
        <v>2</v>
      </c>
      <c r="N21" s="2" t="str">
        <f t="shared" si="0"/>
        <v>INSERT INTO [dbo].[tblMatHang]([MaMatH],[TenMatH],[SoLuong],[DonGia]) VALUES ('MSP2F505',N'Lật Dài TQ',10,11)</v>
      </c>
    </row>
    <row r="22" spans="2:14" ht="21" thickBot="1" x14ac:dyDescent="0.35">
      <c r="B22" s="2" t="s">
        <v>7</v>
      </c>
      <c r="C22" s="2" t="s">
        <v>0</v>
      </c>
      <c r="D22" s="165" t="s">
        <v>167</v>
      </c>
      <c r="E22" s="179" t="s">
        <v>544</v>
      </c>
      <c r="F22" s="7" t="s">
        <v>6</v>
      </c>
      <c r="G22" s="166" t="s">
        <v>357</v>
      </c>
      <c r="H22" s="4" t="s">
        <v>5</v>
      </c>
      <c r="I22" s="155">
        <v>100</v>
      </c>
      <c r="J22" s="6" t="s">
        <v>1</v>
      </c>
      <c r="K22" s="142" t="s">
        <v>550</v>
      </c>
      <c r="L22" s="2" t="s">
        <v>2</v>
      </c>
      <c r="N22" s="2" t="str">
        <f t="shared" si="0"/>
        <v>INSERT INTO [dbo].[tblMatHang]([MaMatH],[TenMatH],[SoLuong],[DonGia]) VALUES ('MSP2F506',N'Lật Dài VN Hưng',100,10.5)</v>
      </c>
    </row>
    <row r="23" spans="2:14" ht="21" thickBot="1" x14ac:dyDescent="0.35">
      <c r="B23" s="2" t="s">
        <v>7</v>
      </c>
      <c r="C23" s="2" t="s">
        <v>0</v>
      </c>
      <c r="D23" s="165" t="s">
        <v>167</v>
      </c>
      <c r="E23" s="180" t="s">
        <v>545</v>
      </c>
      <c r="F23" s="7" t="s">
        <v>6</v>
      </c>
      <c r="G23" s="166" t="s">
        <v>246</v>
      </c>
      <c r="H23" s="4" t="s">
        <v>5</v>
      </c>
      <c r="I23" s="155">
        <v>140</v>
      </c>
      <c r="J23" s="6" t="s">
        <v>1</v>
      </c>
      <c r="K23" s="142">
        <v>15</v>
      </c>
      <c r="L23" s="2" t="s">
        <v>2</v>
      </c>
      <c r="N23" s="2" t="str">
        <f t="shared" si="0"/>
        <v>INSERT INTO [dbo].[tblMatHang]([MaMatH],[TenMatH],[SoLuong],[DonGia]) VALUES ('MSP2F507',N'Màu Bóng TQ',140,15)</v>
      </c>
    </row>
    <row r="24" spans="2:14" ht="21" thickBot="1" x14ac:dyDescent="0.35">
      <c r="B24" s="2" t="s">
        <v>7</v>
      </c>
      <c r="C24" s="2" t="s">
        <v>0</v>
      </c>
      <c r="D24" s="165" t="s">
        <v>167</v>
      </c>
      <c r="E24" s="179" t="s">
        <v>546</v>
      </c>
      <c r="F24" s="7" t="s">
        <v>6</v>
      </c>
      <c r="G24" s="166" t="s">
        <v>358</v>
      </c>
      <c r="H24" s="4" t="s">
        <v>5</v>
      </c>
      <c r="I24" s="155">
        <v>100</v>
      </c>
      <c r="J24" s="6" t="s">
        <v>1</v>
      </c>
      <c r="K24" s="142">
        <v>16</v>
      </c>
      <c r="L24" s="2" t="s">
        <v>2</v>
      </c>
      <c r="N24" s="2" t="str">
        <f t="shared" si="0"/>
        <v>INSERT INTO [dbo].[tblMatHang]([MaMatH],[TenMatH],[SoLuong],[DonGia]) VALUES ('MSP2F508',N'Màu May TQ',100,16)</v>
      </c>
    </row>
    <row r="25" spans="2:14" ht="21" thickBot="1" x14ac:dyDescent="0.35">
      <c r="B25" s="2" t="s">
        <v>7</v>
      </c>
      <c r="C25" s="2" t="s">
        <v>0</v>
      </c>
      <c r="D25" s="165" t="s">
        <v>167</v>
      </c>
      <c r="E25" s="180" t="s">
        <v>547</v>
      </c>
      <c r="F25" s="7" t="s">
        <v>6</v>
      </c>
      <c r="G25" s="166" t="s">
        <v>359</v>
      </c>
      <c r="H25" s="4" t="s">
        <v>5</v>
      </c>
      <c r="I25" s="155">
        <v>100</v>
      </c>
      <c r="J25" s="6" t="s">
        <v>1</v>
      </c>
      <c r="K25" s="142">
        <v>16</v>
      </c>
      <c r="L25" s="2" t="s">
        <v>2</v>
      </c>
      <c r="N25" s="2" t="str">
        <f t="shared" si="0"/>
        <v>INSERT INTO [dbo].[tblMatHang]([MaMatH],[TenMatH],[SoLuong],[DonGia]) VALUES ('MSP2F509',N'Màu Đai Xoàn TQ',100,16)</v>
      </c>
    </row>
    <row r="26" spans="2:14" ht="21" thickBot="1" x14ac:dyDescent="0.35">
      <c r="B26" s="2" t="s">
        <v>7</v>
      </c>
      <c r="C26" s="2" t="s">
        <v>0</v>
      </c>
      <c r="D26" s="165" t="s">
        <v>167</v>
      </c>
      <c r="E26" s="179">
        <v>10</v>
      </c>
      <c r="F26" s="7" t="s">
        <v>6</v>
      </c>
      <c r="G26" s="166" t="s">
        <v>360</v>
      </c>
      <c r="H26" s="4" t="s">
        <v>5</v>
      </c>
      <c r="I26" s="155">
        <v>30</v>
      </c>
      <c r="J26" s="6" t="s">
        <v>1</v>
      </c>
      <c r="K26" s="142" t="s">
        <v>551</v>
      </c>
      <c r="L26" s="2" t="s">
        <v>2</v>
      </c>
      <c r="N26" s="2" t="str">
        <f t="shared" si="0"/>
        <v>INSERT INTO [dbo].[tblMatHang]([MaMatH],[TenMatH],[SoLuong],[DonGia]) VALUES ('MSP2F510',N'Pup Sao + Vuông Mới',30,12.5)</v>
      </c>
    </row>
    <row r="27" spans="2:14" ht="21" thickBot="1" x14ac:dyDescent="0.35">
      <c r="B27" s="2" t="s">
        <v>7</v>
      </c>
      <c r="C27" s="2" t="s">
        <v>0</v>
      </c>
      <c r="D27" s="165" t="s">
        <v>167</v>
      </c>
      <c r="E27" s="179">
        <v>11</v>
      </c>
      <c r="F27" s="7" t="s">
        <v>6</v>
      </c>
      <c r="G27" s="166" t="s">
        <v>361</v>
      </c>
      <c r="H27" s="4" t="s">
        <v>5</v>
      </c>
      <c r="I27" s="155">
        <v>30</v>
      </c>
      <c r="J27" s="6" t="s">
        <v>1</v>
      </c>
      <c r="K27" s="142">
        <v>11</v>
      </c>
      <c r="L27" s="2" t="s">
        <v>2</v>
      </c>
      <c r="N27" s="2" t="str">
        <f t="shared" si="0"/>
        <v>INSERT INTO [dbo].[tblMatHang]([MaMatH],[TenMatH],[SoLuong],[DonGia]) VALUES ('MSP2F511',N'Pup A Mỏng',30,11)</v>
      </c>
    </row>
    <row r="28" spans="2:14" ht="21" thickBot="1" x14ac:dyDescent="0.35">
      <c r="B28" s="2" t="s">
        <v>7</v>
      </c>
      <c r="C28" s="2" t="s">
        <v>0</v>
      </c>
      <c r="D28" s="165" t="s">
        <v>167</v>
      </c>
      <c r="E28" s="179">
        <v>12</v>
      </c>
      <c r="F28" s="7" t="s">
        <v>6</v>
      </c>
      <c r="G28" s="166" t="s">
        <v>362</v>
      </c>
      <c r="H28" s="4" t="s">
        <v>5</v>
      </c>
      <c r="I28" s="155">
        <v>20</v>
      </c>
      <c r="J28" s="6" t="s">
        <v>1</v>
      </c>
      <c r="K28" s="142">
        <v>12</v>
      </c>
      <c r="L28" s="2" t="s">
        <v>2</v>
      </c>
      <c r="N28" s="2" t="str">
        <f t="shared" si="0"/>
        <v>INSERT INTO [dbo].[tblMatHang]([MaMatH],[TenMatH],[SoLuong],[DonGia]) VALUES ('MSP2F512',N'Pup A dày',20,12)</v>
      </c>
    </row>
    <row r="29" spans="2:14" ht="21" thickBot="1" x14ac:dyDescent="0.35">
      <c r="B29" s="2" t="s">
        <v>7</v>
      </c>
      <c r="C29" s="2" t="s">
        <v>0</v>
      </c>
      <c r="D29" s="165" t="s">
        <v>167</v>
      </c>
      <c r="E29" s="179">
        <v>13</v>
      </c>
      <c r="F29" s="7" t="s">
        <v>6</v>
      </c>
      <c r="G29" s="166" t="s">
        <v>254</v>
      </c>
      <c r="H29" s="4" t="s">
        <v>5</v>
      </c>
      <c r="I29" s="155">
        <v>110</v>
      </c>
      <c r="J29" s="6" t="s">
        <v>1</v>
      </c>
      <c r="K29" s="142" t="s">
        <v>548</v>
      </c>
      <c r="L29" s="2" t="s">
        <v>2</v>
      </c>
      <c r="N29" s="2" t="str">
        <f t="shared" si="0"/>
        <v>INSERT INTO [dbo].[tblMatHang]([MaMatH],[TenMatH],[SoLuong],[DonGia]) VALUES ('MSP2F513',N'Tim Bóng Kim Nhẹ',110,9.5)</v>
      </c>
    </row>
    <row r="30" spans="2:14" ht="21" thickBot="1" x14ac:dyDescent="0.35">
      <c r="B30" s="2" t="s">
        <v>7</v>
      </c>
      <c r="C30" s="2" t="s">
        <v>0</v>
      </c>
      <c r="D30" s="165" t="s">
        <v>167</v>
      </c>
      <c r="E30" s="179">
        <v>14</v>
      </c>
      <c r="F30" s="7" t="s">
        <v>6</v>
      </c>
      <c r="G30" s="166" t="s">
        <v>363</v>
      </c>
      <c r="H30" s="4" t="s">
        <v>5</v>
      </c>
      <c r="I30" s="155">
        <v>90</v>
      </c>
      <c r="J30" s="6" t="s">
        <v>1</v>
      </c>
      <c r="K30" s="142" t="s">
        <v>551</v>
      </c>
      <c r="L30" s="2" t="s">
        <v>2</v>
      </c>
      <c r="N30" s="2" t="str">
        <f t="shared" si="0"/>
        <v>INSERT INTO [dbo].[tblMatHang]([MaMatH],[TenMatH],[SoLuong],[DonGia]) VALUES ('MSP2F514',N'Pup Kiểu',90,12.5)</v>
      </c>
    </row>
    <row r="31" spans="2:14" ht="21" thickBot="1" x14ac:dyDescent="0.35">
      <c r="B31" s="2" t="s">
        <v>7</v>
      </c>
      <c r="C31" s="2" t="s">
        <v>0</v>
      </c>
      <c r="D31" s="165" t="s">
        <v>167</v>
      </c>
      <c r="E31" s="179">
        <v>15</v>
      </c>
      <c r="F31" s="7" t="s">
        <v>6</v>
      </c>
      <c r="G31" s="166" t="s">
        <v>364</v>
      </c>
      <c r="H31" s="4" t="s">
        <v>5</v>
      </c>
      <c r="I31" s="155">
        <v>80</v>
      </c>
      <c r="J31" s="6" t="s">
        <v>1</v>
      </c>
      <c r="K31" s="142" t="s">
        <v>552</v>
      </c>
      <c r="L31" s="2" t="s">
        <v>2</v>
      </c>
      <c r="N31" s="2" t="str">
        <f t="shared" si="0"/>
        <v>INSERT INTO [dbo].[tblMatHang]([MaMatH],[TenMatH],[SoLuong],[DonGia]) VALUES ('MSP2F515',N'Cháy Kim Kẹp',80,6.5)</v>
      </c>
    </row>
    <row r="32" spans="2:14" ht="21" thickBot="1" x14ac:dyDescent="0.35">
      <c r="B32" s="2" t="s">
        <v>7</v>
      </c>
      <c r="C32" s="2" t="s">
        <v>0</v>
      </c>
      <c r="D32" s="165" t="s">
        <v>167</v>
      </c>
      <c r="E32" s="179">
        <v>16</v>
      </c>
      <c r="F32" s="7" t="s">
        <v>6</v>
      </c>
      <c r="G32" s="166" t="s">
        <v>365</v>
      </c>
      <c r="H32" s="4" t="s">
        <v>5</v>
      </c>
      <c r="I32" s="155">
        <v>70</v>
      </c>
      <c r="J32" s="6" t="s">
        <v>1</v>
      </c>
      <c r="K32" s="142">
        <v>6</v>
      </c>
      <c r="L32" s="2" t="s">
        <v>2</v>
      </c>
      <c r="N32" s="2" t="str">
        <f t="shared" si="0"/>
        <v>INSERT INTO [dbo].[tblMatHang]([MaMatH],[TenMatH],[SoLuong],[DonGia]) VALUES ('MSP2F516',N'Hoạt Hình',70,6)</v>
      </c>
    </row>
    <row r="33" spans="2:14" ht="21" thickBot="1" x14ac:dyDescent="0.35">
      <c r="B33" s="2" t="s">
        <v>7</v>
      </c>
      <c r="C33" s="2" t="s">
        <v>0</v>
      </c>
      <c r="D33" s="165" t="s">
        <v>167</v>
      </c>
      <c r="E33" s="179">
        <v>17</v>
      </c>
      <c r="F33" s="7" t="s">
        <v>6</v>
      </c>
      <c r="G33" s="166" t="s">
        <v>180</v>
      </c>
      <c r="H33" s="4" t="s">
        <v>5</v>
      </c>
      <c r="I33" s="155">
        <v>220</v>
      </c>
      <c r="J33" s="6" t="s">
        <v>1</v>
      </c>
      <c r="K33" s="142" t="s">
        <v>553</v>
      </c>
      <c r="L33" s="2" t="s">
        <v>2</v>
      </c>
      <c r="N33" s="2" t="str">
        <f t="shared" si="0"/>
        <v>INSERT INTO [dbo].[tblMatHang]([MaMatH],[TenMatH],[SoLuong],[DonGia]) VALUES ('MSP2F517',N'Kéo Tôn',220,4.5)</v>
      </c>
    </row>
    <row r="34" spans="2:14" ht="21" thickBot="1" x14ac:dyDescent="0.35">
      <c r="B34" s="2" t="s">
        <v>7</v>
      </c>
      <c r="C34" s="2" t="s">
        <v>0</v>
      </c>
      <c r="D34" s="165" t="s">
        <v>167</v>
      </c>
      <c r="E34" s="179">
        <v>18</v>
      </c>
      <c r="F34" s="7" t="s">
        <v>6</v>
      </c>
      <c r="G34" s="166" t="s">
        <v>366</v>
      </c>
      <c r="H34" s="4" t="s">
        <v>5</v>
      </c>
      <c r="I34" s="155">
        <v>0</v>
      </c>
      <c r="J34" s="6" t="s">
        <v>1</v>
      </c>
      <c r="K34" s="142" t="s">
        <v>554</v>
      </c>
      <c r="L34" s="2" t="s">
        <v>2</v>
      </c>
      <c r="N34" s="2" t="str">
        <f t="shared" si="0"/>
        <v>INSERT INTO [dbo].[tblMatHang]([MaMatH],[TenMatH],[SoLuong],[DonGia]) VALUES ('MSP2F518',N'Kéo Tôn Mo',0,5.5)</v>
      </c>
    </row>
    <row r="35" spans="2:14" ht="21" thickBot="1" x14ac:dyDescent="0.35">
      <c r="B35" s="2" t="s">
        <v>7</v>
      </c>
      <c r="C35" s="2" t="s">
        <v>0</v>
      </c>
      <c r="D35" s="165" t="s">
        <v>167</v>
      </c>
      <c r="E35" s="179">
        <v>19</v>
      </c>
      <c r="F35" s="7" t="s">
        <v>6</v>
      </c>
      <c r="G35" s="166" t="s">
        <v>367</v>
      </c>
      <c r="H35" s="4" t="s">
        <v>5</v>
      </c>
      <c r="I35" s="155">
        <v>60</v>
      </c>
      <c r="J35" s="6" t="s">
        <v>1</v>
      </c>
      <c r="K35" s="142" t="s">
        <v>550</v>
      </c>
      <c r="L35" s="2" t="s">
        <v>2</v>
      </c>
      <c r="N35" s="2" t="str">
        <f t="shared" si="0"/>
        <v>INSERT INTO [dbo].[tblMatHang]([MaMatH],[TenMatH],[SoLuong],[DonGia]) VALUES ('MSP2F519',N'Cá Sấu Kim Nhẹ',60,10.5)</v>
      </c>
    </row>
    <row r="36" spans="2:14" ht="21" thickBot="1" x14ac:dyDescent="0.35">
      <c r="B36" s="2" t="s">
        <v>7</v>
      </c>
      <c r="C36" s="2" t="s">
        <v>0</v>
      </c>
      <c r="D36" s="165" t="s">
        <v>167</v>
      </c>
      <c r="E36" s="179">
        <v>20</v>
      </c>
      <c r="F36" s="7" t="s">
        <v>6</v>
      </c>
      <c r="G36" s="166" t="s">
        <v>368</v>
      </c>
      <c r="H36" s="4" t="s">
        <v>5</v>
      </c>
      <c r="I36" s="155">
        <v>40</v>
      </c>
      <c r="J36" s="6" t="s">
        <v>1</v>
      </c>
      <c r="K36" s="142">
        <v>9</v>
      </c>
      <c r="L36" s="2" t="s">
        <v>2</v>
      </c>
      <c r="N36" s="2" t="str">
        <f t="shared" si="0"/>
        <v>INSERT INTO [dbo].[tblMatHang]([MaMatH],[TenMatH],[SoLuong],[DonGia]) VALUES ('MSP2F520',N'Cháy In Kim Nhẹ',40,9)</v>
      </c>
    </row>
    <row r="37" spans="2:14" ht="21" thickBot="1" x14ac:dyDescent="0.35">
      <c r="B37" s="2" t="s">
        <v>7</v>
      </c>
      <c r="C37" s="2" t="s">
        <v>0</v>
      </c>
      <c r="D37" s="165" t="s">
        <v>167</v>
      </c>
      <c r="E37" s="179">
        <v>21</v>
      </c>
      <c r="F37" s="7" t="s">
        <v>6</v>
      </c>
      <c r="G37" s="166" t="s">
        <v>369</v>
      </c>
      <c r="H37" s="4" t="s">
        <v>5</v>
      </c>
      <c r="I37" s="155">
        <v>0</v>
      </c>
      <c r="J37" s="6" t="s">
        <v>1</v>
      </c>
      <c r="K37" s="142" t="s">
        <v>555</v>
      </c>
      <c r="L37" s="2" t="s">
        <v>2</v>
      </c>
      <c r="N37" s="2" t="str">
        <f t="shared" si="0"/>
        <v>INSERT INTO [dbo].[tblMatHang]([MaMatH],[TenMatH],[SoLuong],[DonGia]) VALUES ('MSP2F521',N'Kéo Chữ Vàng',0,13.5)</v>
      </c>
    </row>
    <row r="38" spans="2:14" ht="21" thickBot="1" x14ac:dyDescent="0.35">
      <c r="B38" s="2" t="s">
        <v>7</v>
      </c>
      <c r="C38" s="2" t="s">
        <v>0</v>
      </c>
      <c r="D38" s="165" t="s">
        <v>167</v>
      </c>
      <c r="E38" s="179">
        <v>22</v>
      </c>
      <c r="F38" s="7" t="s">
        <v>6</v>
      </c>
      <c r="G38" s="166" t="s">
        <v>370</v>
      </c>
      <c r="H38" s="4" t="s">
        <v>5</v>
      </c>
      <c r="I38" s="155">
        <v>120</v>
      </c>
      <c r="J38" s="6" t="s">
        <v>1</v>
      </c>
      <c r="K38" s="142" t="s">
        <v>548</v>
      </c>
      <c r="L38" s="2" t="s">
        <v>2</v>
      </c>
      <c r="N38" s="2" t="str">
        <f t="shared" si="0"/>
        <v>INSERT INTO [dbo].[tblMatHang]([MaMatH],[TenMatH],[SoLuong],[DonGia]) VALUES ('MSP2F522',N'Caro Tim Kim Nhẹ',120,9.5)</v>
      </c>
    </row>
    <row r="39" spans="2:14" ht="21" thickBot="1" x14ac:dyDescent="0.35">
      <c r="B39" s="2" t="s">
        <v>7</v>
      </c>
      <c r="C39" s="2" t="s">
        <v>0</v>
      </c>
      <c r="D39" s="165" t="s">
        <v>167</v>
      </c>
      <c r="E39" s="179">
        <v>23</v>
      </c>
      <c r="F39" s="7" t="s">
        <v>6</v>
      </c>
      <c r="G39" s="166" t="s">
        <v>371</v>
      </c>
      <c r="H39" s="4" t="s">
        <v>5</v>
      </c>
      <c r="I39" s="155">
        <v>100</v>
      </c>
      <c r="J39" s="6" t="s">
        <v>1</v>
      </c>
      <c r="K39" s="142" t="s">
        <v>551</v>
      </c>
      <c r="L39" s="2" t="s">
        <v>2</v>
      </c>
      <c r="N39" s="2" t="str">
        <f t="shared" si="0"/>
        <v>INSERT INTO [dbo].[tblMatHang]([MaMatH],[TenMatH],[SoLuong],[DonGia]) VALUES ('MSP2F523',N'H TQ',100,12.5)</v>
      </c>
    </row>
    <row r="40" spans="2:14" ht="21" thickBot="1" x14ac:dyDescent="0.35">
      <c r="B40" s="2" t="s">
        <v>7</v>
      </c>
      <c r="C40" s="2" t="s">
        <v>0</v>
      </c>
      <c r="D40" s="165" t="s">
        <v>167</v>
      </c>
      <c r="E40" s="179">
        <v>24</v>
      </c>
      <c r="F40" s="7" t="s">
        <v>6</v>
      </c>
      <c r="G40" s="166" t="s">
        <v>242</v>
      </c>
      <c r="H40" s="4" t="s">
        <v>5</v>
      </c>
      <c r="I40" s="155">
        <v>0</v>
      </c>
      <c r="J40" s="6" t="s">
        <v>1</v>
      </c>
      <c r="K40" s="142" t="s">
        <v>554</v>
      </c>
      <c r="L40" s="2" t="s">
        <v>2</v>
      </c>
      <c r="N40" s="2" t="str">
        <f t="shared" si="0"/>
        <v>INSERT INTO [dbo].[tblMatHang]([MaMatH],[TenMatH],[SoLuong],[DonGia]) VALUES ('MSP2F524',N'2 Lớp Rẻ Kim Nhẹ',0,5.5)</v>
      </c>
    </row>
    <row r="41" spans="2:14" ht="21" thickBot="1" x14ac:dyDescent="0.35">
      <c r="B41" s="2" t="s">
        <v>7</v>
      </c>
      <c r="C41" s="2" t="s">
        <v>0</v>
      </c>
      <c r="D41" s="165" t="s">
        <v>167</v>
      </c>
      <c r="E41" s="179">
        <v>25</v>
      </c>
      <c r="F41" s="7" t="s">
        <v>6</v>
      </c>
      <c r="G41" s="166" t="s">
        <v>372</v>
      </c>
      <c r="H41" s="4" t="s">
        <v>5</v>
      </c>
      <c r="I41" s="155">
        <v>60</v>
      </c>
      <c r="J41" s="6" t="s">
        <v>1</v>
      </c>
      <c r="K41" s="142" t="s">
        <v>554</v>
      </c>
      <c r="L41" s="2" t="s">
        <v>2</v>
      </c>
      <c r="N41" s="2" t="str">
        <f t="shared" si="0"/>
        <v>INSERT INTO [dbo].[tblMatHang]([MaMatH],[TenMatH],[SoLuong],[DonGia]) VALUES ('MSP2F525',N'2 Lớp Bọc Đầu',60,5.5)</v>
      </c>
    </row>
    <row r="42" spans="2:14" ht="21" thickBot="1" x14ac:dyDescent="0.35">
      <c r="B42" s="2" t="s">
        <v>7</v>
      </c>
      <c r="C42" s="2" t="s">
        <v>0</v>
      </c>
      <c r="D42" s="165" t="s">
        <v>167</v>
      </c>
      <c r="E42" s="179">
        <v>26</v>
      </c>
      <c r="F42" s="7" t="s">
        <v>6</v>
      </c>
      <c r="G42" s="166" t="s">
        <v>373</v>
      </c>
      <c r="H42" s="4" t="s">
        <v>5</v>
      </c>
      <c r="I42" s="155">
        <v>150</v>
      </c>
      <c r="J42" s="6" t="s">
        <v>1</v>
      </c>
      <c r="K42" s="142">
        <v>5</v>
      </c>
      <c r="L42" s="2" t="s">
        <v>2</v>
      </c>
      <c r="N42" s="2" t="str">
        <f t="shared" si="0"/>
        <v>INSERT INTO [dbo].[tblMatHang]([MaMatH],[TenMatH],[SoLuong],[DonGia]) VALUES ('MSP2F526',N'Ziczac 2L',150,5)</v>
      </c>
    </row>
    <row r="43" spans="2:14" ht="21" thickBot="1" x14ac:dyDescent="0.35">
      <c r="B43" s="2" t="s">
        <v>7</v>
      </c>
      <c r="C43" s="2" t="s">
        <v>0</v>
      </c>
      <c r="D43" s="165" t="s">
        <v>167</v>
      </c>
      <c r="E43" s="179">
        <v>27</v>
      </c>
      <c r="F43" s="7" t="s">
        <v>6</v>
      </c>
      <c r="G43" s="166" t="s">
        <v>374</v>
      </c>
      <c r="H43" s="4" t="s">
        <v>5</v>
      </c>
      <c r="I43" s="155">
        <v>30</v>
      </c>
      <c r="J43" s="6" t="s">
        <v>1</v>
      </c>
      <c r="K43" s="142">
        <v>11</v>
      </c>
      <c r="L43" s="2" t="s">
        <v>2</v>
      </c>
      <c r="N43" s="2" t="str">
        <f t="shared" si="0"/>
        <v>INSERT INTO [dbo].[tblMatHang]([MaMatH],[TenMatH],[SoLuong],[DonGia]) VALUES ('MSP2F527',N'Bóng Sọc Kim Nhẹ',30,11)</v>
      </c>
    </row>
    <row r="44" spans="2:14" ht="21" thickBot="1" x14ac:dyDescent="0.35">
      <c r="B44" s="2" t="s">
        <v>7</v>
      </c>
      <c r="C44" s="2" t="s">
        <v>0</v>
      </c>
      <c r="D44" s="165" t="s">
        <v>167</v>
      </c>
      <c r="E44" s="179">
        <v>28</v>
      </c>
      <c r="F44" s="7" t="s">
        <v>6</v>
      </c>
      <c r="G44" s="166" t="s">
        <v>375</v>
      </c>
      <c r="H44" s="4" t="s">
        <v>5</v>
      </c>
      <c r="I44" s="155">
        <v>10</v>
      </c>
      <c r="J44" s="6" t="s">
        <v>1</v>
      </c>
      <c r="K44" s="142" t="s">
        <v>551</v>
      </c>
      <c r="L44" s="2" t="s">
        <v>2</v>
      </c>
      <c r="N44" s="2" t="str">
        <f t="shared" si="0"/>
        <v>INSERT INTO [dbo].[tblMatHang]([MaMatH],[TenMatH],[SoLuong],[DonGia]) VALUES ('MSP2F528',N'Bóng Sọc Pup',10,12.5)</v>
      </c>
    </row>
    <row r="45" spans="2:14" ht="21" thickBot="1" x14ac:dyDescent="0.35">
      <c r="B45" s="2" t="s">
        <v>7</v>
      </c>
      <c r="C45" s="2" t="s">
        <v>0</v>
      </c>
      <c r="D45" s="165" t="s">
        <v>167</v>
      </c>
      <c r="E45" s="179">
        <v>29</v>
      </c>
      <c r="F45" s="7" t="s">
        <v>6</v>
      </c>
      <c r="G45" s="166" t="s">
        <v>376</v>
      </c>
      <c r="H45" s="4" t="s">
        <v>5</v>
      </c>
      <c r="I45" s="155">
        <v>0</v>
      </c>
      <c r="J45" s="6" t="s">
        <v>1</v>
      </c>
      <c r="K45" s="142">
        <v>55</v>
      </c>
      <c r="L45" s="2" t="s">
        <v>2</v>
      </c>
      <c r="N45" s="2" t="str">
        <f t="shared" si="0"/>
        <v>INSERT INTO [dbo].[tblMatHang]([MaMatH],[TenMatH],[SoLuong],[DonGia]) VALUES ('MSP2F529',N'Da Bò Kim Laze',0,55)</v>
      </c>
    </row>
    <row r="46" spans="2:14" ht="21" thickBot="1" x14ac:dyDescent="0.35">
      <c r="B46" s="2" t="s">
        <v>7</v>
      </c>
      <c r="C46" s="2" t="s">
        <v>0</v>
      </c>
      <c r="D46" s="165" t="s">
        <v>167</v>
      </c>
      <c r="E46" s="179">
        <v>30</v>
      </c>
      <c r="F46" s="7" t="s">
        <v>6</v>
      </c>
      <c r="G46" s="166" t="s">
        <v>247</v>
      </c>
      <c r="H46" s="4" t="s">
        <v>5</v>
      </c>
      <c r="I46" s="155">
        <v>50</v>
      </c>
      <c r="J46" s="6" t="s">
        <v>1</v>
      </c>
      <c r="K46" s="142">
        <v>9</v>
      </c>
      <c r="L46" s="2" t="s">
        <v>2</v>
      </c>
      <c r="N46" s="2" t="str">
        <f t="shared" si="0"/>
        <v>INSERT INTO [dbo].[tblMatHang]([MaMatH],[TenMatH],[SoLuong],[DonGia]) VALUES ('MSP2F530',N'Màu VN Kim',50,9)</v>
      </c>
    </row>
    <row r="47" spans="2:14" ht="21" thickBot="1" x14ac:dyDescent="0.35">
      <c r="B47" s="2" t="s">
        <v>7</v>
      </c>
      <c r="C47" s="2" t="s">
        <v>0</v>
      </c>
      <c r="D47" s="165" t="s">
        <v>167</v>
      </c>
      <c r="E47" s="179">
        <v>31</v>
      </c>
      <c r="F47" s="7" t="s">
        <v>6</v>
      </c>
      <c r="G47" s="166" t="s">
        <v>377</v>
      </c>
      <c r="H47" s="4" t="s">
        <v>5</v>
      </c>
      <c r="I47" s="155">
        <v>90</v>
      </c>
      <c r="J47" s="6" t="s">
        <v>1</v>
      </c>
      <c r="K47" s="142" t="s">
        <v>551</v>
      </c>
      <c r="L47" s="2" t="s">
        <v>2</v>
      </c>
      <c r="N47" s="2" t="str">
        <f t="shared" si="0"/>
        <v>INSERT INTO [dbo].[tblMatHang]([MaMatH],[TenMatH],[SoLuong],[DonGia]) VALUES ('MSP2F531',N'Cao Su kéo Laze',90,12.5)</v>
      </c>
    </row>
    <row r="48" spans="2:14" ht="21" thickBot="1" x14ac:dyDescent="0.35">
      <c r="B48" s="2" t="s">
        <v>7</v>
      </c>
      <c r="C48" s="2" t="s">
        <v>0</v>
      </c>
      <c r="D48" s="165" t="s">
        <v>167</v>
      </c>
      <c r="E48" s="179">
        <v>32</v>
      </c>
      <c r="F48" s="7" t="s">
        <v>6</v>
      </c>
      <c r="G48" s="166" t="s">
        <v>378</v>
      </c>
      <c r="H48" s="4" t="s">
        <v>5</v>
      </c>
      <c r="I48" s="155">
        <v>120</v>
      </c>
      <c r="J48" s="6" t="s">
        <v>1</v>
      </c>
      <c r="K48" s="142">
        <v>16</v>
      </c>
      <c r="L48" s="2" t="s">
        <v>2</v>
      </c>
      <c r="N48" s="2" t="str">
        <f t="shared" si="0"/>
        <v>INSERT INTO [dbo].[tblMatHang]([MaMatH],[TenMatH],[SoLuong],[DonGia]) VALUES ('MSP2F532',N'Màu Pup TQ Kiểu',120,16)</v>
      </c>
    </row>
    <row r="49" spans="2:14" ht="21" thickBot="1" x14ac:dyDescent="0.35">
      <c r="B49" s="2" t="s">
        <v>7</v>
      </c>
      <c r="C49" s="2" t="s">
        <v>0</v>
      </c>
      <c r="D49" s="165" t="s">
        <v>164</v>
      </c>
      <c r="E49" s="180" t="s">
        <v>539</v>
      </c>
      <c r="F49" s="7" t="s">
        <v>6</v>
      </c>
      <c r="G49" s="166" t="s">
        <v>367</v>
      </c>
      <c r="H49" s="4" t="s">
        <v>5</v>
      </c>
      <c r="I49" s="155">
        <v>0</v>
      </c>
      <c r="J49" s="6" t="s">
        <v>1</v>
      </c>
      <c r="K49" s="142">
        <v>11</v>
      </c>
      <c r="L49" s="2" t="s">
        <v>2</v>
      </c>
      <c r="N49" s="2" t="str">
        <f t="shared" si="0"/>
        <v>INSERT INTO [dbo].[tblMatHang]([MaMatH],[TenMatH],[SoLuong],[DonGia]) VALUES ('MSP3F01',N'Cá Sấu Kim Nhẹ',0,11)</v>
      </c>
    </row>
    <row r="50" spans="2:14" ht="21" thickBot="1" x14ac:dyDescent="0.35">
      <c r="B50" s="2" t="s">
        <v>7</v>
      </c>
      <c r="C50" s="2" t="s">
        <v>0</v>
      </c>
      <c r="D50" s="165" t="s">
        <v>164</v>
      </c>
      <c r="E50" s="179" t="s">
        <v>540</v>
      </c>
      <c r="F50" s="7" t="s">
        <v>6</v>
      </c>
      <c r="G50" s="166" t="s">
        <v>379</v>
      </c>
      <c r="H50" s="4" t="s">
        <v>5</v>
      </c>
      <c r="I50" s="155">
        <v>240</v>
      </c>
      <c r="J50" s="6" t="s">
        <v>1</v>
      </c>
      <c r="K50" s="142">
        <v>13</v>
      </c>
      <c r="L50" s="2" t="s">
        <v>2</v>
      </c>
      <c r="N50" s="2" t="str">
        <f t="shared" si="0"/>
        <v>INSERT INTO [dbo].[tblMatHang]([MaMatH],[TenMatH],[SoLuong],[DonGia]) VALUES ('MSP3F02',N'Kim Bộ Chì +Trắng',240,13)</v>
      </c>
    </row>
    <row r="51" spans="2:14" ht="21" thickBot="1" x14ac:dyDescent="0.35">
      <c r="B51" s="2" t="s">
        <v>7</v>
      </c>
      <c r="C51" s="2" t="s">
        <v>0</v>
      </c>
      <c r="D51" s="165" t="s">
        <v>164</v>
      </c>
      <c r="E51" s="180" t="s">
        <v>541</v>
      </c>
      <c r="F51" s="7" t="s">
        <v>6</v>
      </c>
      <c r="G51" s="166" t="s">
        <v>380</v>
      </c>
      <c r="H51" s="4" t="s">
        <v>5</v>
      </c>
      <c r="I51" s="155">
        <v>200</v>
      </c>
      <c r="J51" s="6" t="s">
        <v>1</v>
      </c>
      <c r="K51" s="142" t="s">
        <v>556</v>
      </c>
      <c r="L51" s="2" t="s">
        <v>2</v>
      </c>
      <c r="N51" s="2" t="str">
        <f t="shared" si="0"/>
        <v>INSERT INTO [dbo].[tblMatHang]([MaMatH],[TenMatH],[SoLuong],[DonGia]) VALUES ('MSP3F03',N'Cháy in Kim Nhẹ',200,11.5)</v>
      </c>
    </row>
    <row r="52" spans="2:14" ht="21" thickBot="1" x14ac:dyDescent="0.35">
      <c r="B52" s="2" t="s">
        <v>7</v>
      </c>
      <c r="C52" s="2" t="s">
        <v>0</v>
      </c>
      <c r="D52" s="165" t="s">
        <v>164</v>
      </c>
      <c r="E52" s="179" t="s">
        <v>542</v>
      </c>
      <c r="F52" s="7" t="s">
        <v>6</v>
      </c>
      <c r="G52" s="166" t="s">
        <v>245</v>
      </c>
      <c r="H52" s="4" t="s">
        <v>5</v>
      </c>
      <c r="I52" s="155">
        <v>0</v>
      </c>
      <c r="J52" s="6" t="s">
        <v>1</v>
      </c>
      <c r="K52" s="142" t="s">
        <v>556</v>
      </c>
      <c r="L52" s="2" t="s">
        <v>2</v>
      </c>
      <c r="N52" s="2" t="str">
        <f t="shared" si="0"/>
        <v>INSERT INTO [dbo].[tblMatHang]([MaMatH],[TenMatH],[SoLuong],[DonGia]) VALUES ('MSP3F04',N'Cháy Trơn Kim Nhẹ',0,11.5)</v>
      </c>
    </row>
    <row r="53" spans="2:14" ht="21" thickBot="1" x14ac:dyDescent="0.35">
      <c r="B53" s="2" t="s">
        <v>7</v>
      </c>
      <c r="C53" s="2" t="s">
        <v>0</v>
      </c>
      <c r="D53" s="165" t="s">
        <v>164</v>
      </c>
      <c r="E53" s="180" t="s">
        <v>543</v>
      </c>
      <c r="F53" s="7" t="s">
        <v>6</v>
      </c>
      <c r="G53" s="166" t="s">
        <v>342</v>
      </c>
      <c r="H53" s="4" t="s">
        <v>5</v>
      </c>
      <c r="I53" s="155">
        <v>20</v>
      </c>
      <c r="J53" s="6" t="s">
        <v>1</v>
      </c>
      <c r="K53" s="142" t="s">
        <v>549</v>
      </c>
      <c r="L53" s="2" t="s">
        <v>2</v>
      </c>
      <c r="N53" s="2" t="str">
        <f t="shared" si="0"/>
        <v>INSERT INTO [dbo].[tblMatHang]([MaMatH],[TenMatH],[SoLuong],[DonGia]) VALUES ('MSP3F05',N'Lật Dẹt',20,7.5)</v>
      </c>
    </row>
    <row r="54" spans="2:14" ht="21" thickBot="1" x14ac:dyDescent="0.35">
      <c r="B54" s="2" t="s">
        <v>7</v>
      </c>
      <c r="C54" s="2" t="s">
        <v>0</v>
      </c>
      <c r="D54" s="165" t="s">
        <v>164</v>
      </c>
      <c r="E54" s="179" t="s">
        <v>544</v>
      </c>
      <c r="F54" s="7" t="s">
        <v>6</v>
      </c>
      <c r="G54" s="167" t="s">
        <v>381</v>
      </c>
      <c r="H54" s="4" t="s">
        <v>5</v>
      </c>
      <c r="I54" s="155">
        <v>180</v>
      </c>
      <c r="J54" s="6" t="s">
        <v>1</v>
      </c>
      <c r="K54" s="142" t="s">
        <v>557</v>
      </c>
      <c r="L54" s="2" t="s">
        <v>2</v>
      </c>
      <c r="N54" s="2" t="str">
        <f t="shared" si="0"/>
        <v>INSERT INTO [dbo].[tblMatHang]([MaMatH],[TenMatH],[SoLuong],[DonGia]) VALUES ('MSP3F06',N'Lật Nhẹ Tim Thường',180,8.5)</v>
      </c>
    </row>
    <row r="55" spans="2:14" ht="21" thickBot="1" x14ac:dyDescent="0.35">
      <c r="B55" s="2" t="s">
        <v>7</v>
      </c>
      <c r="C55" s="2" t="s">
        <v>0</v>
      </c>
      <c r="D55" s="165" t="s">
        <v>164</v>
      </c>
      <c r="E55" s="180" t="s">
        <v>545</v>
      </c>
      <c r="F55" s="7" t="s">
        <v>6</v>
      </c>
      <c r="G55" s="166" t="s">
        <v>371</v>
      </c>
      <c r="H55" s="4" t="s">
        <v>5</v>
      </c>
      <c r="I55" s="155">
        <v>120</v>
      </c>
      <c r="J55" s="6" t="s">
        <v>1</v>
      </c>
      <c r="K55" s="142" t="s">
        <v>555</v>
      </c>
      <c r="L55" s="2" t="s">
        <v>2</v>
      </c>
      <c r="N55" s="2" t="str">
        <f t="shared" si="0"/>
        <v>INSERT INTO [dbo].[tblMatHang]([MaMatH],[TenMatH],[SoLuong],[DonGia]) VALUES ('MSP3F07',N'H TQ',120,13.5)</v>
      </c>
    </row>
    <row r="56" spans="2:14" ht="21" thickBot="1" x14ac:dyDescent="0.35">
      <c r="B56" s="2" t="s">
        <v>7</v>
      </c>
      <c r="C56" s="2" t="s">
        <v>0</v>
      </c>
      <c r="D56" s="165" t="s">
        <v>164</v>
      </c>
      <c r="E56" s="179" t="s">
        <v>546</v>
      </c>
      <c r="F56" s="7" t="s">
        <v>6</v>
      </c>
      <c r="G56" s="166" t="s">
        <v>382</v>
      </c>
      <c r="H56" s="4" t="s">
        <v>5</v>
      </c>
      <c r="I56" s="155">
        <v>10</v>
      </c>
      <c r="J56" s="6" t="s">
        <v>1</v>
      </c>
      <c r="K56" s="142">
        <v>8</v>
      </c>
      <c r="L56" s="2" t="s">
        <v>2</v>
      </c>
      <c r="N56" s="2" t="str">
        <f t="shared" si="0"/>
        <v>INSERT INTO [dbo].[tblMatHang]([MaMatH],[TenMatH],[SoLuong],[DonGia]) VALUES ('MSP3F08',N'2 Lớp Rẻ Kim',10,8)</v>
      </c>
    </row>
    <row r="57" spans="2:14" ht="21" thickBot="1" x14ac:dyDescent="0.35">
      <c r="B57" s="2" t="s">
        <v>7</v>
      </c>
      <c r="C57" s="2" t="s">
        <v>0</v>
      </c>
      <c r="D57" s="165" t="s">
        <v>164</v>
      </c>
      <c r="E57" s="180" t="s">
        <v>547</v>
      </c>
      <c r="F57" s="7" t="s">
        <v>6</v>
      </c>
      <c r="G57" s="166" t="s">
        <v>383</v>
      </c>
      <c r="H57" s="4" t="s">
        <v>5</v>
      </c>
      <c r="I57" s="155">
        <v>90</v>
      </c>
      <c r="J57" s="6" t="s">
        <v>1</v>
      </c>
      <c r="K57" s="142">
        <v>19</v>
      </c>
      <c r="L57" s="2" t="s">
        <v>2</v>
      </c>
      <c r="N57" s="2" t="str">
        <f t="shared" si="0"/>
        <v>INSERT INTO [dbo].[tblMatHang]([MaMatH],[TenMatH],[SoLuong],[DonGia]) VALUES ('MSP3F09',N'Kéo CD',90,19)</v>
      </c>
    </row>
    <row r="58" spans="2:14" ht="21" thickBot="1" x14ac:dyDescent="0.35">
      <c r="B58" s="2" t="s">
        <v>7</v>
      </c>
      <c r="C58" s="2" t="s">
        <v>0</v>
      </c>
      <c r="D58" s="165" t="s">
        <v>164</v>
      </c>
      <c r="E58" s="179">
        <v>10</v>
      </c>
      <c r="F58" s="7" t="s">
        <v>6</v>
      </c>
      <c r="G58" s="166" t="s">
        <v>369</v>
      </c>
      <c r="H58" s="4" t="s">
        <v>5</v>
      </c>
      <c r="I58" s="155">
        <v>80</v>
      </c>
      <c r="J58" s="6" t="s">
        <v>1</v>
      </c>
      <c r="K58" s="142">
        <v>15</v>
      </c>
      <c r="L58" s="2" t="s">
        <v>2</v>
      </c>
      <c r="N58" s="2" t="str">
        <f t="shared" si="0"/>
        <v>INSERT INTO [dbo].[tblMatHang]([MaMatH],[TenMatH],[SoLuong],[DonGia]) VALUES ('MSP3F10',N'Kéo Chữ Vàng',80,15)</v>
      </c>
    </row>
    <row r="59" spans="2:14" ht="21" thickBot="1" x14ac:dyDescent="0.35">
      <c r="B59" s="2" t="s">
        <v>7</v>
      </c>
      <c r="C59" s="2" t="s">
        <v>0</v>
      </c>
      <c r="D59" s="165" t="s">
        <v>164</v>
      </c>
      <c r="E59" s="179">
        <v>11</v>
      </c>
      <c r="F59" s="7" t="s">
        <v>6</v>
      </c>
      <c r="G59" s="166" t="s">
        <v>198</v>
      </c>
      <c r="H59" s="4" t="s">
        <v>5</v>
      </c>
      <c r="I59" s="155">
        <v>140</v>
      </c>
      <c r="J59" s="6" t="s">
        <v>1</v>
      </c>
      <c r="K59" s="142">
        <v>10</v>
      </c>
      <c r="L59" s="2" t="s">
        <v>2</v>
      </c>
      <c r="N59" s="2" t="str">
        <f t="shared" si="0"/>
        <v>INSERT INTO [dbo].[tblMatHang]([MaMatH],[TenMatH],[SoLuong],[DonGia]) VALUES ('MSP3F11',N'Kim Nhẹ',140,10)</v>
      </c>
    </row>
    <row r="60" spans="2:14" ht="21" thickBot="1" x14ac:dyDescent="0.35">
      <c r="B60" s="2" t="s">
        <v>7</v>
      </c>
      <c r="C60" s="2" t="s">
        <v>0</v>
      </c>
      <c r="D60" s="165" t="s">
        <v>164</v>
      </c>
      <c r="E60" s="179">
        <v>12</v>
      </c>
      <c r="F60" s="7" t="s">
        <v>6</v>
      </c>
      <c r="G60" s="166" t="s">
        <v>384</v>
      </c>
      <c r="H60" s="4" t="s">
        <v>5</v>
      </c>
      <c r="I60" s="155">
        <v>110</v>
      </c>
      <c r="J60" s="6" t="s">
        <v>1</v>
      </c>
      <c r="K60" s="142">
        <v>12</v>
      </c>
      <c r="L60" s="2" t="s">
        <v>2</v>
      </c>
      <c r="N60" s="2" t="str">
        <f t="shared" si="0"/>
        <v>INSERT INTO [dbo].[tblMatHang]([MaMatH],[TenMatH],[SoLuong],[DonGia]) VALUES ('MSP3F12',N'Lật Dài',110,12)</v>
      </c>
    </row>
    <row r="61" spans="2:14" ht="21" thickBot="1" x14ac:dyDescent="0.35">
      <c r="B61" s="2" t="s">
        <v>7</v>
      </c>
      <c r="C61" s="2" t="s">
        <v>0</v>
      </c>
      <c r="D61" s="165" t="s">
        <v>164</v>
      </c>
      <c r="E61" s="179">
        <v>13</v>
      </c>
      <c r="F61" s="7" t="s">
        <v>6</v>
      </c>
      <c r="G61" s="166" t="s">
        <v>247</v>
      </c>
      <c r="H61" s="4" t="s">
        <v>5</v>
      </c>
      <c r="I61" s="155">
        <v>60</v>
      </c>
      <c r="J61" s="6" t="s">
        <v>1</v>
      </c>
      <c r="K61" s="142">
        <v>10</v>
      </c>
      <c r="L61" s="2" t="s">
        <v>2</v>
      </c>
      <c r="N61" s="2" t="str">
        <f t="shared" si="0"/>
        <v>INSERT INTO [dbo].[tblMatHang]([MaMatH],[TenMatH],[SoLuong],[DonGia]) VALUES ('MSP3F13',N'Màu VN Kim',60,10)</v>
      </c>
    </row>
    <row r="62" spans="2:14" ht="21" thickBot="1" x14ac:dyDescent="0.35">
      <c r="B62" s="2" t="s">
        <v>7</v>
      </c>
      <c r="C62" s="2" t="s">
        <v>0</v>
      </c>
      <c r="D62" s="165" t="s">
        <v>164</v>
      </c>
      <c r="E62" s="179">
        <v>14</v>
      </c>
      <c r="F62" s="7" t="s">
        <v>6</v>
      </c>
      <c r="G62" s="166" t="s">
        <v>353</v>
      </c>
      <c r="H62" s="4" t="s">
        <v>5</v>
      </c>
      <c r="I62" s="155">
        <v>20</v>
      </c>
      <c r="J62" s="6" t="s">
        <v>1</v>
      </c>
      <c r="K62" s="142">
        <v>12</v>
      </c>
      <c r="L62" s="2" t="s">
        <v>2</v>
      </c>
      <c r="N62" s="2" t="str">
        <f t="shared" si="0"/>
        <v>INSERT INTO [dbo].[tblMatHang]([MaMatH],[TenMatH],[SoLuong],[DonGia]) VALUES ('MSP3F14',N'Luồn',20,12)</v>
      </c>
    </row>
    <row r="63" spans="2:14" ht="21" thickBot="1" x14ac:dyDescent="0.35">
      <c r="B63" s="2" t="s">
        <v>7</v>
      </c>
      <c r="C63" s="2" t="s">
        <v>0</v>
      </c>
      <c r="D63" s="165" t="s">
        <v>164</v>
      </c>
      <c r="E63" s="179">
        <v>15</v>
      </c>
      <c r="F63" s="7" t="s">
        <v>6</v>
      </c>
      <c r="G63" s="166" t="s">
        <v>246</v>
      </c>
      <c r="H63" s="4" t="s">
        <v>5</v>
      </c>
      <c r="I63" s="155">
        <v>0</v>
      </c>
      <c r="J63" s="6" t="s">
        <v>1</v>
      </c>
      <c r="K63" s="142">
        <v>17</v>
      </c>
      <c r="L63" s="2" t="s">
        <v>2</v>
      </c>
      <c r="N63" s="2" t="str">
        <f t="shared" si="0"/>
        <v>INSERT INTO [dbo].[tblMatHang]([MaMatH],[TenMatH],[SoLuong],[DonGia]) VALUES ('MSP3F15',N'Màu Bóng TQ',0,17)</v>
      </c>
    </row>
    <row r="64" spans="2:14" ht="21" thickBot="1" x14ac:dyDescent="0.35">
      <c r="B64" s="2" t="s">
        <v>7</v>
      </c>
      <c r="C64" s="2" t="s">
        <v>0</v>
      </c>
      <c r="D64" s="165" t="s">
        <v>164</v>
      </c>
      <c r="E64" s="179">
        <v>16</v>
      </c>
      <c r="F64" s="7" t="s">
        <v>6</v>
      </c>
      <c r="G64" s="166" t="s">
        <v>385</v>
      </c>
      <c r="H64" s="4" t="s">
        <v>5</v>
      </c>
      <c r="I64" s="155">
        <v>130</v>
      </c>
      <c r="J64" s="6" t="s">
        <v>1</v>
      </c>
      <c r="K64" s="142">
        <v>18</v>
      </c>
      <c r="L64" s="2" t="s">
        <v>2</v>
      </c>
      <c r="N64" s="2" t="str">
        <f t="shared" si="0"/>
        <v>INSERT INTO [dbo].[tblMatHang]([MaMatH],[TenMatH],[SoLuong],[DonGia]) VALUES ('MSP3F16',N'Màu Lỗ TQ',130,18)</v>
      </c>
    </row>
    <row r="65" spans="2:14" ht="21" thickBot="1" x14ac:dyDescent="0.35">
      <c r="B65" s="2" t="s">
        <v>7</v>
      </c>
      <c r="C65" s="2" t="s">
        <v>0</v>
      </c>
      <c r="D65" s="165" t="s">
        <v>164</v>
      </c>
      <c r="E65" s="179">
        <v>17</v>
      </c>
      <c r="F65" s="7" t="s">
        <v>6</v>
      </c>
      <c r="G65" s="166" t="s">
        <v>386</v>
      </c>
      <c r="H65" s="4" t="s">
        <v>5</v>
      </c>
      <c r="I65" s="155">
        <v>30</v>
      </c>
      <c r="J65" s="6" t="s">
        <v>1</v>
      </c>
      <c r="K65" s="142">
        <v>14</v>
      </c>
      <c r="L65" s="2" t="s">
        <v>2</v>
      </c>
      <c r="N65" s="2" t="str">
        <f t="shared" si="0"/>
        <v>INSERT INTO [dbo].[tblMatHang]([MaMatH],[TenMatH],[SoLuong],[DonGia]) VALUES ('MSP3F17',N'Pup DG',30,14)</v>
      </c>
    </row>
    <row r="66" spans="2:14" ht="21" thickBot="1" x14ac:dyDescent="0.35">
      <c r="B66" s="2" t="s">
        <v>7</v>
      </c>
      <c r="C66" s="2" t="s">
        <v>0</v>
      </c>
      <c r="D66" s="165" t="s">
        <v>164</v>
      </c>
      <c r="E66" s="179">
        <v>18</v>
      </c>
      <c r="F66" s="7" t="s">
        <v>6</v>
      </c>
      <c r="G66" s="166" t="s">
        <v>361</v>
      </c>
      <c r="H66" s="4" t="s">
        <v>5</v>
      </c>
      <c r="I66" s="155">
        <v>30</v>
      </c>
      <c r="J66" s="6" t="s">
        <v>1</v>
      </c>
      <c r="K66" s="142">
        <v>12</v>
      </c>
      <c r="L66" s="2" t="s">
        <v>2</v>
      </c>
      <c r="N66" s="2" t="str">
        <f t="shared" si="0"/>
        <v>INSERT INTO [dbo].[tblMatHang]([MaMatH],[TenMatH],[SoLuong],[DonGia]) VALUES ('MSP3F18',N'Pup A Mỏng',30,12)</v>
      </c>
    </row>
    <row r="67" spans="2:14" ht="21" thickBot="1" x14ac:dyDescent="0.35">
      <c r="B67" s="2" t="s">
        <v>7</v>
      </c>
      <c r="C67" s="2" t="s">
        <v>0</v>
      </c>
      <c r="D67" s="165" t="s">
        <v>164</v>
      </c>
      <c r="E67" s="179">
        <v>19</v>
      </c>
      <c r="F67" s="7" t="s">
        <v>6</v>
      </c>
      <c r="G67" s="166" t="s">
        <v>387</v>
      </c>
      <c r="H67" s="4" t="s">
        <v>5</v>
      </c>
      <c r="I67" s="155">
        <v>50</v>
      </c>
      <c r="J67" s="6" t="s">
        <v>1</v>
      </c>
      <c r="K67" s="142">
        <v>14</v>
      </c>
      <c r="L67" s="2" t="s">
        <v>2</v>
      </c>
      <c r="N67" s="2" t="str">
        <f t="shared" si="0"/>
        <v>INSERT INTO [dbo].[tblMatHang]([MaMatH],[TenMatH],[SoLuong],[DonGia]) VALUES ('MSP3F19',N'Pup A Dày',50,14)</v>
      </c>
    </row>
    <row r="68" spans="2:14" ht="21" thickBot="1" x14ac:dyDescent="0.35">
      <c r="B68" s="2" t="s">
        <v>7</v>
      </c>
      <c r="C68" s="2" t="s">
        <v>0</v>
      </c>
      <c r="D68" s="165" t="s">
        <v>164</v>
      </c>
      <c r="E68" s="179">
        <v>20</v>
      </c>
      <c r="F68" s="7" t="s">
        <v>6</v>
      </c>
      <c r="G68" s="166" t="s">
        <v>254</v>
      </c>
      <c r="H68" s="4" t="s">
        <v>5</v>
      </c>
      <c r="I68" s="155">
        <v>90</v>
      </c>
      <c r="J68" s="6" t="s">
        <v>1</v>
      </c>
      <c r="K68" s="142">
        <v>11</v>
      </c>
      <c r="L68" s="2" t="s">
        <v>2</v>
      </c>
      <c r="N68" s="2" t="str">
        <f t="shared" ref="N68:N131" si="1">CONCATENATE(B68,C68&amp;D68&amp;E68,F68,TRIM(G68),H68,I68,J68,K68,L68)</f>
        <v>INSERT INTO [dbo].[tblMatHang]([MaMatH],[TenMatH],[SoLuong],[DonGia]) VALUES ('MSP3F20',N'Tim Bóng Kim Nhẹ',90,11)</v>
      </c>
    </row>
    <row r="69" spans="2:14" ht="21" thickBot="1" x14ac:dyDescent="0.35">
      <c r="B69" s="2" t="s">
        <v>7</v>
      </c>
      <c r="C69" s="2" t="s">
        <v>0</v>
      </c>
      <c r="D69" s="165" t="s">
        <v>164</v>
      </c>
      <c r="E69" s="179">
        <v>21</v>
      </c>
      <c r="F69" s="7" t="s">
        <v>6</v>
      </c>
      <c r="G69" s="166" t="s">
        <v>388</v>
      </c>
      <c r="H69" s="4" t="s">
        <v>5</v>
      </c>
      <c r="I69" s="155">
        <v>30</v>
      </c>
      <c r="J69" s="6" t="s">
        <v>1</v>
      </c>
      <c r="K69" s="142">
        <v>12</v>
      </c>
      <c r="L69" s="2" t="s">
        <v>2</v>
      </c>
      <c r="N69" s="2" t="str">
        <f t="shared" si="1"/>
        <v>INSERT INTO [dbo].[tblMatHang]([MaMatH],[TenMatH],[SoLuong],[DonGia]) VALUES ('MSP3F21',N'Bóng Sọc Kim',30,12)</v>
      </c>
    </row>
    <row r="70" spans="2:14" ht="21" thickBot="1" x14ac:dyDescent="0.35">
      <c r="B70" s="2" t="s">
        <v>7</v>
      </c>
      <c r="C70" s="2" t="s">
        <v>0</v>
      </c>
      <c r="D70" s="165" t="s">
        <v>164</v>
      </c>
      <c r="E70" s="179">
        <v>22</v>
      </c>
      <c r="F70" s="7" t="s">
        <v>6</v>
      </c>
      <c r="G70" s="166" t="s">
        <v>375</v>
      </c>
      <c r="H70" s="4" t="s">
        <v>5</v>
      </c>
      <c r="I70" s="155">
        <v>20</v>
      </c>
      <c r="J70" s="6" t="s">
        <v>1</v>
      </c>
      <c r="K70" s="142" t="s">
        <v>555</v>
      </c>
      <c r="L70" s="2" t="s">
        <v>2</v>
      </c>
      <c r="N70" s="2" t="str">
        <f t="shared" si="1"/>
        <v>INSERT INTO [dbo].[tblMatHang]([MaMatH],[TenMatH],[SoLuong],[DonGia]) VALUES ('MSP3F22',N'Bóng Sọc Pup',20,13.5)</v>
      </c>
    </row>
    <row r="71" spans="2:14" ht="21" thickBot="1" x14ac:dyDescent="0.35">
      <c r="B71" s="2" t="s">
        <v>7</v>
      </c>
      <c r="C71" s="2" t="s">
        <v>0</v>
      </c>
      <c r="D71" s="165" t="s">
        <v>164</v>
      </c>
      <c r="E71" s="179">
        <v>23</v>
      </c>
      <c r="F71" s="7" t="s">
        <v>6</v>
      </c>
      <c r="G71" s="166" t="s">
        <v>389</v>
      </c>
      <c r="H71" s="4" t="s">
        <v>5</v>
      </c>
      <c r="I71" s="155">
        <v>90</v>
      </c>
      <c r="J71" s="6" t="s">
        <v>1</v>
      </c>
      <c r="K71" s="142">
        <v>12</v>
      </c>
      <c r="L71" s="2" t="s">
        <v>2</v>
      </c>
      <c r="N71" s="2" t="str">
        <f t="shared" si="1"/>
        <v>INSERT INTO [dbo].[tblMatHang]([MaMatH],[TenMatH],[SoLuong],[DonGia]) VALUES ('MSP3F23',N'Cháy Lỗ Kim Nhẹ',90,12)</v>
      </c>
    </row>
    <row r="72" spans="2:14" ht="21" thickBot="1" x14ac:dyDescent="0.35">
      <c r="B72" s="2" t="s">
        <v>7</v>
      </c>
      <c r="C72" s="2" t="s">
        <v>0</v>
      </c>
      <c r="D72" s="165" t="s">
        <v>164</v>
      </c>
      <c r="E72" s="179">
        <v>24</v>
      </c>
      <c r="F72" s="7" t="s">
        <v>6</v>
      </c>
      <c r="G72" s="166" t="s">
        <v>390</v>
      </c>
      <c r="H72" s="4" t="s">
        <v>5</v>
      </c>
      <c r="I72" s="155">
        <v>10</v>
      </c>
      <c r="J72" s="6" t="s">
        <v>1</v>
      </c>
      <c r="K72" s="142">
        <v>13</v>
      </c>
      <c r="L72" s="2" t="s">
        <v>2</v>
      </c>
      <c r="N72" s="2" t="str">
        <f t="shared" si="1"/>
        <v>INSERT INTO [dbo].[tblMatHang]([MaMatH],[TenMatH],[SoLuong],[DonGia]) VALUES ('MSP3F24',N'Ziczac Kim',10,13)</v>
      </c>
    </row>
    <row r="73" spans="2:14" ht="21" thickBot="1" x14ac:dyDescent="0.35">
      <c r="B73" s="2" t="s">
        <v>7</v>
      </c>
      <c r="C73" s="2" t="s">
        <v>0</v>
      </c>
      <c r="D73" s="165" t="s">
        <v>164</v>
      </c>
      <c r="E73" s="179">
        <v>25</v>
      </c>
      <c r="F73" s="7" t="s">
        <v>6</v>
      </c>
      <c r="G73" s="166" t="s">
        <v>391</v>
      </c>
      <c r="H73" s="4" t="s">
        <v>5</v>
      </c>
      <c r="I73" s="155">
        <v>100</v>
      </c>
      <c r="J73" s="6" t="s">
        <v>1</v>
      </c>
      <c r="K73" s="142">
        <v>9</v>
      </c>
      <c r="L73" s="2" t="s">
        <v>2</v>
      </c>
      <c r="N73" s="2" t="str">
        <f t="shared" si="1"/>
        <v>INSERT INTO [dbo].[tblMatHang]([MaMatH],[TenMatH],[SoLuong],[DonGia]) VALUES ('MSP3F25',N'Tim Thường Kim Nhẹ',100,9)</v>
      </c>
    </row>
    <row r="74" spans="2:14" ht="21" thickBot="1" x14ac:dyDescent="0.35">
      <c r="B74" s="2" t="s">
        <v>7</v>
      </c>
      <c r="C74" s="2" t="s">
        <v>0</v>
      </c>
      <c r="D74" s="165" t="s">
        <v>164</v>
      </c>
      <c r="E74" s="179">
        <v>26</v>
      </c>
      <c r="F74" s="7" t="s">
        <v>6</v>
      </c>
      <c r="G74" s="166" t="s">
        <v>392</v>
      </c>
      <c r="H74" s="4" t="s">
        <v>5</v>
      </c>
      <c r="I74" s="155">
        <v>50</v>
      </c>
      <c r="J74" s="6" t="s">
        <v>1</v>
      </c>
      <c r="K74" s="142" t="s">
        <v>556</v>
      </c>
      <c r="L74" s="2" t="s">
        <v>2</v>
      </c>
      <c r="N74" s="2" t="str">
        <f t="shared" si="1"/>
        <v>INSERT INTO [dbo].[tblMatHang]([MaMatH],[TenMatH],[SoLuong],[DonGia]) VALUES ('MSP3F26',N'GD Lỗ May Kim NHẹ',50,11.5)</v>
      </c>
    </row>
    <row r="75" spans="2:14" ht="21" thickBot="1" x14ac:dyDescent="0.35">
      <c r="B75" s="2" t="s">
        <v>7</v>
      </c>
      <c r="C75" s="2" t="s">
        <v>0</v>
      </c>
      <c r="D75" s="165" t="s">
        <v>164</v>
      </c>
      <c r="E75" s="179">
        <v>27</v>
      </c>
      <c r="F75" s="7" t="s">
        <v>6</v>
      </c>
      <c r="G75" s="166" t="s">
        <v>393</v>
      </c>
      <c r="H75" s="4" t="s">
        <v>5</v>
      </c>
      <c r="I75" s="155">
        <v>90</v>
      </c>
      <c r="J75" s="6" t="s">
        <v>1</v>
      </c>
      <c r="K75" s="142" t="s">
        <v>555</v>
      </c>
      <c r="L75" s="2" t="s">
        <v>2</v>
      </c>
      <c r="N75" s="2" t="str">
        <f t="shared" si="1"/>
        <v>INSERT INTO [dbo].[tblMatHang]([MaMatH],[TenMatH],[SoLuong],[DonGia]) VALUES ('MSP3F27',N'Tim Thường Kéo Đen',90,13.5)</v>
      </c>
    </row>
    <row r="76" spans="2:14" ht="21" thickBot="1" x14ac:dyDescent="0.35">
      <c r="B76" s="2" t="s">
        <v>7</v>
      </c>
      <c r="C76" s="2" t="s">
        <v>0</v>
      </c>
      <c r="D76" s="165" t="s">
        <v>164</v>
      </c>
      <c r="E76" s="179">
        <v>28</v>
      </c>
      <c r="F76" s="7" t="s">
        <v>6</v>
      </c>
      <c r="G76" s="166" t="s">
        <v>358</v>
      </c>
      <c r="H76" s="4" t="s">
        <v>5</v>
      </c>
      <c r="I76" s="155">
        <v>60</v>
      </c>
      <c r="J76" s="6" t="s">
        <v>1</v>
      </c>
      <c r="K76" s="142">
        <v>18</v>
      </c>
      <c r="L76" s="2" t="s">
        <v>2</v>
      </c>
      <c r="N76" s="2" t="str">
        <f t="shared" si="1"/>
        <v>INSERT INTO [dbo].[tblMatHang]([MaMatH],[TenMatH],[SoLuong],[DonGia]) VALUES ('MSP3F28',N'Màu May TQ',60,18)</v>
      </c>
    </row>
    <row r="77" spans="2:14" ht="21" thickBot="1" x14ac:dyDescent="0.35">
      <c r="B77" s="2" t="s">
        <v>7</v>
      </c>
      <c r="C77" s="2" t="s">
        <v>0</v>
      </c>
      <c r="D77" s="165" t="s">
        <v>169</v>
      </c>
      <c r="E77" s="180" t="s">
        <v>539</v>
      </c>
      <c r="F77" s="7" t="s">
        <v>6</v>
      </c>
      <c r="G77" s="166" t="s">
        <v>394</v>
      </c>
      <c r="H77" s="4" t="s">
        <v>5</v>
      </c>
      <c r="I77" s="155">
        <v>0</v>
      </c>
      <c r="J77" s="6" t="s">
        <v>1</v>
      </c>
      <c r="K77" s="142">
        <v>34</v>
      </c>
      <c r="L77" s="2" t="s">
        <v>2</v>
      </c>
      <c r="N77" s="2" t="str">
        <f t="shared" si="1"/>
        <v>INSERT INTO [dbo].[tblMatHang]([MaMatH],[TenMatH],[SoLuong],[DonGia]) VALUES ('MSP3F501',N'Pup MU',0,34)</v>
      </c>
    </row>
    <row r="78" spans="2:14" ht="21" thickBot="1" x14ac:dyDescent="0.35">
      <c r="B78" s="2" t="s">
        <v>7</v>
      </c>
      <c r="C78" s="2" t="s">
        <v>0</v>
      </c>
      <c r="D78" s="165" t="s">
        <v>169</v>
      </c>
      <c r="E78" s="179" t="s">
        <v>540</v>
      </c>
      <c r="F78" s="7" t="s">
        <v>6</v>
      </c>
      <c r="G78" s="166" t="s">
        <v>389</v>
      </c>
      <c r="H78" s="4" t="s">
        <v>5</v>
      </c>
      <c r="I78" s="155">
        <v>0</v>
      </c>
      <c r="J78" s="6" t="s">
        <v>1</v>
      </c>
      <c r="K78" s="142" t="s">
        <v>556</v>
      </c>
      <c r="L78" s="2" t="s">
        <v>2</v>
      </c>
      <c r="N78" s="2" t="str">
        <f t="shared" si="1"/>
        <v>INSERT INTO [dbo].[tblMatHang]([MaMatH],[TenMatH],[SoLuong],[DonGia]) VALUES ('MSP3F502',N'Cháy Lỗ Kim Nhẹ',0,11.5)</v>
      </c>
    </row>
    <row r="79" spans="2:14" ht="21" thickBot="1" x14ac:dyDescent="0.35">
      <c r="B79" s="2" t="s">
        <v>7</v>
      </c>
      <c r="C79" s="2" t="s">
        <v>0</v>
      </c>
      <c r="D79" s="165" t="s">
        <v>169</v>
      </c>
      <c r="E79" s="179" t="s">
        <v>541</v>
      </c>
      <c r="F79" s="7" t="s">
        <v>6</v>
      </c>
      <c r="G79" s="166" t="s">
        <v>395</v>
      </c>
      <c r="H79" s="4" t="s">
        <v>5</v>
      </c>
      <c r="I79" s="155">
        <v>30</v>
      </c>
      <c r="J79" s="6" t="s">
        <v>1</v>
      </c>
      <c r="K79" s="142">
        <v>11</v>
      </c>
      <c r="L79" s="2" t="s">
        <v>2</v>
      </c>
      <c r="N79" s="2" t="str">
        <f t="shared" si="1"/>
        <v>INSERT INTO [dbo].[tblMatHang]([MaMatH],[TenMatH],[SoLuong],[DonGia]) VALUES ('MSP3F503',N'DN Kim Nhẹ',30,11)</v>
      </c>
    </row>
    <row r="80" spans="2:14" ht="21" thickBot="1" x14ac:dyDescent="0.35">
      <c r="B80" s="2" t="s">
        <v>7</v>
      </c>
      <c r="C80" s="2" t="s">
        <v>0</v>
      </c>
      <c r="D80" s="165" t="s">
        <v>169</v>
      </c>
      <c r="E80" s="179">
        <v>10</v>
      </c>
      <c r="F80" s="7" t="s">
        <v>6</v>
      </c>
      <c r="G80" s="166" t="s">
        <v>396</v>
      </c>
      <c r="H80" s="4" t="s">
        <v>5</v>
      </c>
      <c r="I80" s="155">
        <v>0</v>
      </c>
      <c r="J80" s="6" t="s">
        <v>1</v>
      </c>
      <c r="K80" s="142">
        <v>13</v>
      </c>
      <c r="L80" s="2" t="s">
        <v>2</v>
      </c>
      <c r="N80" s="2" t="str">
        <f t="shared" si="1"/>
        <v>INSERT INTO [dbo].[tblMatHang]([MaMatH],[TenMatH],[SoLuong],[DonGia]) VALUES ('MSP3F510',N'GD Lỗ May Kim Bộ Nhẹ',0,13)</v>
      </c>
    </row>
    <row r="81" spans="2:14" ht="21" thickBot="1" x14ac:dyDescent="0.35">
      <c r="B81" s="2" t="s">
        <v>7</v>
      </c>
      <c r="C81" s="2" t="s">
        <v>0</v>
      </c>
      <c r="D81" s="165" t="s">
        <v>169</v>
      </c>
      <c r="E81" s="179">
        <v>11</v>
      </c>
      <c r="F81" s="7" t="s">
        <v>6</v>
      </c>
      <c r="G81" s="166" t="s">
        <v>397</v>
      </c>
      <c r="H81" s="4" t="s">
        <v>5</v>
      </c>
      <c r="I81" s="155">
        <v>40</v>
      </c>
      <c r="J81" s="6" t="s">
        <v>1</v>
      </c>
      <c r="K81" s="142">
        <v>16</v>
      </c>
      <c r="L81" s="2" t="s">
        <v>2</v>
      </c>
      <c r="N81" s="2" t="str">
        <f t="shared" si="1"/>
        <v>INSERT INTO [dbo].[tblMatHang]([MaMatH],[TenMatH],[SoLuong],[DonGia]) VALUES ('MSP3F511',N'KB Nhung Laze+ Trắng',40,16)</v>
      </c>
    </row>
    <row r="82" spans="2:14" ht="21" thickBot="1" x14ac:dyDescent="0.35">
      <c r="B82" s="2" t="s">
        <v>7</v>
      </c>
      <c r="C82" s="2" t="s">
        <v>0</v>
      </c>
      <c r="D82" s="165" t="s">
        <v>169</v>
      </c>
      <c r="E82" s="179">
        <v>12</v>
      </c>
      <c r="F82" s="7" t="s">
        <v>6</v>
      </c>
      <c r="G82" s="166" t="s">
        <v>180</v>
      </c>
      <c r="H82" s="4" t="s">
        <v>5</v>
      </c>
      <c r="I82" s="155">
        <v>350</v>
      </c>
      <c r="J82" s="6" t="s">
        <v>1</v>
      </c>
      <c r="K82" s="142">
        <v>7</v>
      </c>
      <c r="L82" s="2" t="s">
        <v>2</v>
      </c>
      <c r="N82" s="2" t="str">
        <f t="shared" si="1"/>
        <v>INSERT INTO [dbo].[tblMatHang]([MaMatH],[TenMatH],[SoLuong],[DonGia]) VALUES ('MSP3F512',N'Kéo Tôn',350,7)</v>
      </c>
    </row>
    <row r="83" spans="2:14" ht="21" thickBot="1" x14ac:dyDescent="0.35">
      <c r="B83" s="2" t="s">
        <v>7</v>
      </c>
      <c r="C83" s="2" t="s">
        <v>0</v>
      </c>
      <c r="D83" s="165" t="s">
        <v>169</v>
      </c>
      <c r="E83" s="179">
        <v>13</v>
      </c>
      <c r="F83" s="7" t="s">
        <v>6</v>
      </c>
      <c r="G83" s="166" t="s">
        <v>398</v>
      </c>
      <c r="H83" s="4" t="s">
        <v>5</v>
      </c>
      <c r="I83" s="155">
        <v>10</v>
      </c>
      <c r="J83" s="6" t="s">
        <v>1</v>
      </c>
      <c r="K83" s="142">
        <v>13</v>
      </c>
      <c r="L83" s="2" t="s">
        <v>2</v>
      </c>
      <c r="N83" s="2" t="str">
        <f t="shared" si="1"/>
        <v>INSERT INTO [dbo].[tblMatHang]([MaMatH],[TenMatH],[SoLuong],[DonGia]) VALUES ('MSP3F513',N'Kéo Thường + Trắng Rẻ',10,13)</v>
      </c>
    </row>
    <row r="84" spans="2:14" ht="21" thickBot="1" x14ac:dyDescent="0.35">
      <c r="B84" s="2" t="s">
        <v>7</v>
      </c>
      <c r="C84" s="2" t="s">
        <v>0</v>
      </c>
      <c r="D84" s="165" t="s">
        <v>169</v>
      </c>
      <c r="E84" s="179">
        <v>14</v>
      </c>
      <c r="F84" s="7" t="s">
        <v>6</v>
      </c>
      <c r="G84" s="166" t="s">
        <v>399</v>
      </c>
      <c r="H84" s="4" t="s">
        <v>5</v>
      </c>
      <c r="I84" s="155">
        <v>10</v>
      </c>
      <c r="J84" s="6" t="s">
        <v>1</v>
      </c>
      <c r="K84" s="142">
        <v>28</v>
      </c>
      <c r="L84" s="2" t="s">
        <v>2</v>
      </c>
      <c r="N84" s="2" t="str">
        <f t="shared" si="1"/>
        <v>INSERT INTO [dbo].[tblMatHang]([MaMatH],[TenMatH],[SoLuong],[DonGia]) VALUES ('MSP3F514',N'Kéo Kiếng',10,28)</v>
      </c>
    </row>
    <row r="85" spans="2:14" ht="21" thickBot="1" x14ac:dyDescent="0.35">
      <c r="B85" s="2" t="s">
        <v>7</v>
      </c>
      <c r="C85" s="2" t="s">
        <v>0</v>
      </c>
      <c r="D85" s="165" t="s">
        <v>169</v>
      </c>
      <c r="E85" s="179">
        <v>15</v>
      </c>
      <c r="F85" s="7" t="s">
        <v>6</v>
      </c>
      <c r="G85" s="166" t="s">
        <v>400</v>
      </c>
      <c r="H85" s="4" t="s">
        <v>5</v>
      </c>
      <c r="I85" s="155">
        <v>70</v>
      </c>
      <c r="J85" s="6" t="s">
        <v>1</v>
      </c>
      <c r="K85" s="142" t="s">
        <v>548</v>
      </c>
      <c r="L85" s="2" t="s">
        <v>2</v>
      </c>
      <c r="N85" s="2" t="str">
        <f t="shared" si="1"/>
        <v>INSERT INTO [dbo].[tblMatHang]([MaMatH],[TenMatH],[SoLuong],[DonGia]) VALUES ('MSP3F515',N'Tim Thường Kéo Tôn',70,9.5)</v>
      </c>
    </row>
    <row r="86" spans="2:14" ht="21" thickBot="1" x14ac:dyDescent="0.35">
      <c r="B86" s="2" t="s">
        <v>7</v>
      </c>
      <c r="C86" s="2" t="s">
        <v>0</v>
      </c>
      <c r="D86" s="165" t="s">
        <v>169</v>
      </c>
      <c r="E86" s="179">
        <v>16</v>
      </c>
      <c r="F86" s="7" t="s">
        <v>6</v>
      </c>
      <c r="G86" s="166" t="s">
        <v>193</v>
      </c>
      <c r="H86" s="4" t="s">
        <v>5</v>
      </c>
      <c r="I86" s="155">
        <v>200</v>
      </c>
      <c r="J86" s="6" t="s">
        <v>1</v>
      </c>
      <c r="K86" s="142" t="s">
        <v>558</v>
      </c>
      <c r="L86" s="2" t="s">
        <v>2</v>
      </c>
      <c r="N86" s="2" t="str">
        <f t="shared" si="1"/>
        <v>INSERT INTO [dbo].[tblMatHang]([MaMatH],[TenMatH],[SoLuong],[DonGia]) VALUES ('MSP3F516',N'Kim Kẹp',200,20.5)</v>
      </c>
    </row>
    <row r="87" spans="2:14" ht="21" thickBot="1" x14ac:dyDescent="0.35">
      <c r="B87" s="2" t="s">
        <v>7</v>
      </c>
      <c r="C87" s="2" t="s">
        <v>0</v>
      </c>
      <c r="D87" s="165" t="s">
        <v>169</v>
      </c>
      <c r="E87" s="179">
        <v>17</v>
      </c>
      <c r="F87" s="7" t="s">
        <v>6</v>
      </c>
      <c r="G87" s="166" t="s">
        <v>401</v>
      </c>
      <c r="H87" s="4" t="s">
        <v>5</v>
      </c>
      <c r="I87" s="155">
        <v>90</v>
      </c>
      <c r="J87" s="6" t="s">
        <v>1</v>
      </c>
      <c r="K87" s="142">
        <v>19</v>
      </c>
      <c r="L87" s="2" t="s">
        <v>2</v>
      </c>
      <c r="N87" s="2" t="str">
        <f t="shared" si="1"/>
        <v>INSERT INTO [dbo].[tblMatHang]([MaMatH],[TenMatH],[SoLuong],[DonGia]) VALUES ('MSP3F517',N'KB TQ',90,19)</v>
      </c>
    </row>
    <row r="88" spans="2:14" ht="21" thickBot="1" x14ac:dyDescent="0.35">
      <c r="B88" s="2" t="s">
        <v>7</v>
      </c>
      <c r="C88" s="2" t="s">
        <v>0</v>
      </c>
      <c r="D88" s="165" t="s">
        <v>169</v>
      </c>
      <c r="E88" s="179">
        <v>18</v>
      </c>
      <c r="F88" s="7" t="s">
        <v>6</v>
      </c>
      <c r="G88" s="166" t="s">
        <v>402</v>
      </c>
      <c r="H88" s="4" t="s">
        <v>5</v>
      </c>
      <c r="I88" s="155">
        <v>60</v>
      </c>
      <c r="J88" s="6" t="s">
        <v>1</v>
      </c>
      <c r="K88" s="142">
        <v>17</v>
      </c>
      <c r="L88" s="2" t="s">
        <v>2</v>
      </c>
      <c r="N88" s="2" t="str">
        <f t="shared" si="1"/>
        <v>INSERT INTO [dbo].[tblMatHang]([MaMatH],[TenMatH],[SoLuong],[DonGia]) VALUES ('MSP3F518',N'TMKB Laze',60,17)</v>
      </c>
    </row>
    <row r="89" spans="2:14" ht="21" thickBot="1" x14ac:dyDescent="0.35">
      <c r="B89" s="2" t="s">
        <v>7</v>
      </c>
      <c r="C89" s="2" t="s">
        <v>0</v>
      </c>
      <c r="D89" s="165" t="s">
        <v>169</v>
      </c>
      <c r="E89" s="179">
        <v>19</v>
      </c>
      <c r="F89" s="7" t="s">
        <v>6</v>
      </c>
      <c r="G89" s="166" t="s">
        <v>403</v>
      </c>
      <c r="H89" s="4" t="s">
        <v>5</v>
      </c>
      <c r="I89" s="155">
        <v>10</v>
      </c>
      <c r="J89" s="6" t="s">
        <v>1</v>
      </c>
      <c r="K89" s="142">
        <v>25</v>
      </c>
      <c r="L89" s="2" t="s">
        <v>2</v>
      </c>
      <c r="N89" s="2" t="str">
        <f t="shared" si="1"/>
        <v>INSERT INTO [dbo].[tblMatHang]([MaMatH],[TenMatH],[SoLuong],[DonGia]) VALUES ('MSP3F519',N'Pup Luồn LV Vàng',10,25)</v>
      </c>
    </row>
    <row r="90" spans="2:14" ht="21" thickBot="1" x14ac:dyDescent="0.35">
      <c r="B90" s="2" t="s">
        <v>7</v>
      </c>
      <c r="C90" s="2" t="s">
        <v>0</v>
      </c>
      <c r="D90" s="165" t="s">
        <v>169</v>
      </c>
      <c r="E90" s="179">
        <v>20</v>
      </c>
      <c r="F90" s="7" t="s">
        <v>6</v>
      </c>
      <c r="G90" s="166" t="s">
        <v>404</v>
      </c>
      <c r="H90" s="4" t="s">
        <v>5</v>
      </c>
      <c r="I90" s="155">
        <v>40</v>
      </c>
      <c r="J90" s="6" t="s">
        <v>1</v>
      </c>
      <c r="K90" s="142">
        <v>14</v>
      </c>
      <c r="L90" s="2" t="s">
        <v>2</v>
      </c>
      <c r="N90" s="2" t="str">
        <f t="shared" si="1"/>
        <v>INSERT INTO [dbo].[tblMatHang]([MaMatH],[TenMatH],[SoLuong],[DonGia]) VALUES ('MSP3F520',N'Pup Màu Sọc G',40,14)</v>
      </c>
    </row>
    <row r="91" spans="2:14" ht="21" thickBot="1" x14ac:dyDescent="0.35">
      <c r="B91" s="2" t="s">
        <v>7</v>
      </c>
      <c r="C91" s="2" t="s">
        <v>0</v>
      </c>
      <c r="D91" s="165" t="s">
        <v>169</v>
      </c>
      <c r="E91" s="179">
        <v>21</v>
      </c>
      <c r="F91" s="7" t="s">
        <v>6</v>
      </c>
      <c r="G91" s="166" t="s">
        <v>405</v>
      </c>
      <c r="H91" s="4" t="s">
        <v>5</v>
      </c>
      <c r="I91" s="155">
        <v>20</v>
      </c>
      <c r="J91" s="6" t="s">
        <v>1</v>
      </c>
      <c r="K91" s="142" t="s">
        <v>555</v>
      </c>
      <c r="L91" s="2" t="s">
        <v>2</v>
      </c>
      <c r="N91" s="2" t="str">
        <f t="shared" si="1"/>
        <v>INSERT INTO [dbo].[tblMatHang]([MaMatH],[TenMatH],[SoLuong],[DonGia]) VALUES ('MSP3F521',N'Pup Inox Bản',20,13.5)</v>
      </c>
    </row>
    <row r="92" spans="2:14" ht="21" thickBot="1" x14ac:dyDescent="0.35">
      <c r="B92" s="2" t="s">
        <v>7</v>
      </c>
      <c r="C92" s="2" t="s">
        <v>0</v>
      </c>
      <c r="D92" s="165" t="s">
        <v>169</v>
      </c>
      <c r="E92" s="179">
        <v>22</v>
      </c>
      <c r="F92" s="7" t="s">
        <v>6</v>
      </c>
      <c r="G92" s="166" t="s">
        <v>406</v>
      </c>
      <c r="H92" s="4" t="s">
        <v>5</v>
      </c>
      <c r="I92" s="155">
        <v>15</v>
      </c>
      <c r="J92" s="6" t="s">
        <v>1</v>
      </c>
      <c r="K92" s="142">
        <v>19</v>
      </c>
      <c r="L92" s="2" t="s">
        <v>2</v>
      </c>
      <c r="N92" s="2" t="str">
        <f t="shared" si="1"/>
        <v>INSERT INTO [dbo].[tblMatHang]([MaMatH],[TenMatH],[SoLuong],[DonGia]) VALUES ('MSP3F522',N'Pup Thú',15,19)</v>
      </c>
    </row>
    <row r="93" spans="2:14" ht="21" thickBot="1" x14ac:dyDescent="0.35">
      <c r="B93" s="2" t="s">
        <v>7</v>
      </c>
      <c r="C93" s="2" t="s">
        <v>0</v>
      </c>
      <c r="D93" s="165" t="s">
        <v>169</v>
      </c>
      <c r="E93" s="179">
        <v>23</v>
      </c>
      <c r="F93" s="7" t="s">
        <v>6</v>
      </c>
      <c r="G93" s="166" t="s">
        <v>391</v>
      </c>
      <c r="H93" s="4" t="s">
        <v>5</v>
      </c>
      <c r="I93" s="155">
        <v>30</v>
      </c>
      <c r="J93" s="6" t="s">
        <v>1</v>
      </c>
      <c r="K93" s="142" t="s">
        <v>548</v>
      </c>
      <c r="L93" s="2" t="s">
        <v>2</v>
      </c>
      <c r="N93" s="2" t="str">
        <f t="shared" si="1"/>
        <v>INSERT INTO [dbo].[tblMatHang]([MaMatH],[TenMatH],[SoLuong],[DonGia]) VALUES ('MSP3F523',N'Tim Thường Kim Nhẹ',30,9.5)</v>
      </c>
    </row>
    <row r="94" spans="2:14" ht="21" thickBot="1" x14ac:dyDescent="0.35">
      <c r="B94" s="2" t="s">
        <v>7</v>
      </c>
      <c r="C94" s="2" t="s">
        <v>0</v>
      </c>
      <c r="D94" s="165" t="s">
        <v>169</v>
      </c>
      <c r="E94" s="181">
        <v>25</v>
      </c>
      <c r="F94" s="7" t="s">
        <v>6</v>
      </c>
      <c r="G94" s="166" t="s">
        <v>407</v>
      </c>
      <c r="H94" s="4" t="s">
        <v>5</v>
      </c>
      <c r="I94" s="155">
        <v>60</v>
      </c>
      <c r="J94" s="6" t="s">
        <v>1</v>
      </c>
      <c r="K94" s="142">
        <v>30</v>
      </c>
      <c r="L94" s="2" t="s">
        <v>2</v>
      </c>
      <c r="N94" s="2" t="str">
        <f t="shared" si="1"/>
        <v>INSERT INTO [dbo].[tblMatHang]([MaMatH],[TenMatH],[SoLuong],[DonGia]) VALUES ('MSP3F525',N'Tỳ Cá Sấu',60,30)</v>
      </c>
    </row>
    <row r="95" spans="2:14" ht="21" thickBot="1" x14ac:dyDescent="0.35">
      <c r="B95" s="2" t="s">
        <v>7</v>
      </c>
      <c r="C95" s="2" t="s">
        <v>0</v>
      </c>
      <c r="D95" s="165" t="s">
        <v>169</v>
      </c>
      <c r="E95" s="182">
        <v>26</v>
      </c>
      <c r="F95" s="7" t="s">
        <v>6</v>
      </c>
      <c r="G95" s="168" t="s">
        <v>408</v>
      </c>
      <c r="H95" s="4" t="s">
        <v>5</v>
      </c>
      <c r="I95" s="156">
        <v>10</v>
      </c>
      <c r="J95" s="6" t="s">
        <v>1</v>
      </c>
      <c r="K95" s="150">
        <v>28</v>
      </c>
      <c r="L95" s="2" t="s">
        <v>2</v>
      </c>
      <c r="N95" s="2" t="str">
        <f t="shared" si="1"/>
        <v>INSERT INTO [dbo].[tblMatHang]([MaMatH],[TenMatH],[SoLuong],[DonGia]) VALUES ('MSP3F526',N'Kéo 2T',10,28)</v>
      </c>
    </row>
    <row r="96" spans="2:14" ht="21" thickBot="1" x14ac:dyDescent="0.35">
      <c r="B96" s="2" t="s">
        <v>7</v>
      </c>
      <c r="C96" s="2" t="s">
        <v>0</v>
      </c>
      <c r="D96" s="169" t="s">
        <v>163</v>
      </c>
      <c r="E96" s="183" t="s">
        <v>539</v>
      </c>
      <c r="F96" s="7" t="s">
        <v>6</v>
      </c>
      <c r="G96" s="170" t="s">
        <v>409</v>
      </c>
      <c r="H96" s="4" t="s">
        <v>5</v>
      </c>
      <c r="I96" s="157">
        <v>70</v>
      </c>
      <c r="J96" s="6" t="s">
        <v>1</v>
      </c>
      <c r="K96" s="151">
        <v>20</v>
      </c>
      <c r="L96" s="2" t="s">
        <v>2</v>
      </c>
      <c r="N96" s="2" t="str">
        <f t="shared" si="1"/>
        <v>INSERT INTO [dbo].[tblMatHang]([MaMatH],[TenMatH],[SoLuong],[DonGia]) VALUES ('MSP4F01',N'Pup A Ghép',70,20)</v>
      </c>
    </row>
    <row r="97" spans="2:14" ht="21" thickBot="1" x14ac:dyDescent="0.35">
      <c r="B97" s="2" t="s">
        <v>7</v>
      </c>
      <c r="C97" s="2" t="s">
        <v>0</v>
      </c>
      <c r="D97" s="169" t="s">
        <v>163</v>
      </c>
      <c r="E97" s="179" t="s">
        <v>540</v>
      </c>
      <c r="F97" s="7" t="s">
        <v>6</v>
      </c>
      <c r="G97" s="166" t="s">
        <v>243</v>
      </c>
      <c r="H97" s="4" t="s">
        <v>5</v>
      </c>
      <c r="I97" s="155">
        <v>50</v>
      </c>
      <c r="J97" s="6" t="s">
        <v>1</v>
      </c>
      <c r="K97" s="142">
        <v>15</v>
      </c>
      <c r="L97" s="2" t="s">
        <v>2</v>
      </c>
      <c r="N97" s="2" t="str">
        <f t="shared" si="1"/>
        <v>INSERT INTO [dbo].[tblMatHang]([MaMatH],[TenMatH],[SoLuong],[DonGia]) VALUES ('MSP4F02',N'Cá Sấu Tim Kim Nhẹ',50,15)</v>
      </c>
    </row>
    <row r="98" spans="2:14" ht="21" thickBot="1" x14ac:dyDescent="0.35">
      <c r="B98" s="2" t="s">
        <v>7</v>
      </c>
      <c r="C98" s="2" t="s">
        <v>0</v>
      </c>
      <c r="D98" s="169" t="s">
        <v>163</v>
      </c>
      <c r="E98" s="183" t="s">
        <v>541</v>
      </c>
      <c r="F98" s="7" t="s">
        <v>6</v>
      </c>
      <c r="G98" s="166" t="s">
        <v>410</v>
      </c>
      <c r="H98" s="4" t="s">
        <v>5</v>
      </c>
      <c r="I98" s="155">
        <v>50</v>
      </c>
      <c r="J98" s="6" t="s">
        <v>1</v>
      </c>
      <c r="K98" s="142">
        <v>18</v>
      </c>
      <c r="L98" s="2" t="s">
        <v>2</v>
      </c>
      <c r="N98" s="2" t="str">
        <f t="shared" si="1"/>
        <v>INSERT INTO [dbo].[tblMatHang]([MaMatH],[TenMatH],[SoLuong],[DonGia]) VALUES ('MSP4F03',N'Cá Sấu Nhung KB Laze',50,18)</v>
      </c>
    </row>
    <row r="99" spans="2:14" ht="21" thickBot="1" x14ac:dyDescent="0.35">
      <c r="B99" s="2" t="s">
        <v>7</v>
      </c>
      <c r="C99" s="2" t="s">
        <v>0</v>
      </c>
      <c r="D99" s="169" t="s">
        <v>163</v>
      </c>
      <c r="E99" s="179" t="s">
        <v>542</v>
      </c>
      <c r="F99" s="7" t="s">
        <v>6</v>
      </c>
      <c r="G99" s="166" t="s">
        <v>370</v>
      </c>
      <c r="H99" s="4" t="s">
        <v>5</v>
      </c>
      <c r="I99" s="155">
        <v>100</v>
      </c>
      <c r="J99" s="6" t="s">
        <v>1</v>
      </c>
      <c r="K99" s="142">
        <v>14</v>
      </c>
      <c r="L99" s="2" t="s">
        <v>2</v>
      </c>
      <c r="N99" s="2" t="str">
        <f t="shared" si="1"/>
        <v>INSERT INTO [dbo].[tblMatHang]([MaMatH],[TenMatH],[SoLuong],[DonGia]) VALUES ('MSP4F04',N'Caro Tim Kim Nhẹ',100,14)</v>
      </c>
    </row>
    <row r="100" spans="2:14" ht="21" thickBot="1" x14ac:dyDescent="0.35">
      <c r="B100" s="2" t="s">
        <v>7</v>
      </c>
      <c r="C100" s="2" t="s">
        <v>0</v>
      </c>
      <c r="D100" s="169" t="s">
        <v>163</v>
      </c>
      <c r="E100" s="183" t="s">
        <v>543</v>
      </c>
      <c r="F100" s="7" t="s">
        <v>6</v>
      </c>
      <c r="G100" s="166" t="s">
        <v>411</v>
      </c>
      <c r="H100" s="4" t="s">
        <v>5</v>
      </c>
      <c r="I100" s="155">
        <v>0</v>
      </c>
      <c r="J100" s="6" t="s">
        <v>1</v>
      </c>
      <c r="K100" s="142" t="s">
        <v>559</v>
      </c>
      <c r="L100" s="2" t="s">
        <v>2</v>
      </c>
      <c r="N100" s="2" t="str">
        <f t="shared" si="1"/>
        <v>INSERT INTO [dbo].[tblMatHang]([MaMatH],[TenMatH],[SoLuong],[DonGia]) VALUES ('MSP4F05',N'Cao Su Kéo Trắng Vàng',0,33.5)</v>
      </c>
    </row>
    <row r="101" spans="2:14" ht="21" thickBot="1" x14ac:dyDescent="0.35">
      <c r="B101" s="2" t="s">
        <v>7</v>
      </c>
      <c r="C101" s="2" t="s">
        <v>0</v>
      </c>
      <c r="D101" s="169" t="s">
        <v>163</v>
      </c>
      <c r="E101" s="179" t="s">
        <v>544</v>
      </c>
      <c r="F101" s="7" t="s">
        <v>6</v>
      </c>
      <c r="G101" s="166" t="s">
        <v>412</v>
      </c>
      <c r="H101" s="4" t="s">
        <v>5</v>
      </c>
      <c r="I101" s="155">
        <v>0</v>
      </c>
      <c r="J101" s="6" t="s">
        <v>1</v>
      </c>
      <c r="K101" s="142">
        <v>24</v>
      </c>
      <c r="L101" s="2" t="s">
        <v>2</v>
      </c>
      <c r="N101" s="2" t="str">
        <f t="shared" si="1"/>
        <v>INSERT INTO [dbo].[tblMatHang]([MaMatH],[TenMatH],[SoLuong],[DonGia]) VALUES ('MSP4F06',N'Cao Su Kéo Chì',0,24)</v>
      </c>
    </row>
    <row r="102" spans="2:14" ht="21" thickBot="1" x14ac:dyDescent="0.35">
      <c r="B102" s="2" t="s">
        <v>7</v>
      </c>
      <c r="C102" s="2" t="s">
        <v>0</v>
      </c>
      <c r="D102" s="169" t="s">
        <v>163</v>
      </c>
      <c r="E102" s="183" t="s">
        <v>545</v>
      </c>
      <c r="F102" s="7" t="s">
        <v>6</v>
      </c>
      <c r="G102" s="166" t="s">
        <v>413</v>
      </c>
      <c r="H102" s="4" t="s">
        <v>5</v>
      </c>
      <c r="I102" s="155">
        <v>20</v>
      </c>
      <c r="J102" s="6" t="s">
        <v>1</v>
      </c>
      <c r="K102" s="142">
        <v>18</v>
      </c>
      <c r="L102" s="2" t="s">
        <v>2</v>
      </c>
      <c r="N102" s="2" t="str">
        <f t="shared" si="1"/>
        <v>INSERT INTO [dbo].[tblMatHang]([MaMatH],[TenMatH],[SoLuong],[DonGia]) VALUES ('MSP4F07',N'Cao Su+Đế Pháp K rẻ',20,18)</v>
      </c>
    </row>
    <row r="103" spans="2:14" ht="21" thickBot="1" x14ac:dyDescent="0.35">
      <c r="B103" s="2" t="s">
        <v>7</v>
      </c>
      <c r="C103" s="2" t="s">
        <v>0</v>
      </c>
      <c r="D103" s="169" t="s">
        <v>163</v>
      </c>
      <c r="E103" s="179" t="s">
        <v>546</v>
      </c>
      <c r="F103" s="7" t="s">
        <v>6</v>
      </c>
      <c r="G103" s="166" t="s">
        <v>414</v>
      </c>
      <c r="H103" s="4" t="s">
        <v>5</v>
      </c>
      <c r="I103" s="155">
        <v>60</v>
      </c>
      <c r="J103" s="6" t="s">
        <v>1</v>
      </c>
      <c r="K103" s="142" t="s">
        <v>555</v>
      </c>
      <c r="L103" s="2" t="s">
        <v>2</v>
      </c>
      <c r="N103" s="2" t="str">
        <f t="shared" si="1"/>
        <v>INSERT INTO [dbo].[tblMatHang]([MaMatH],[TenMatH],[SoLuong],[DonGia]) VALUES ('MSP4F08',N'Cháy +DN May 3 Chỉ Kim Nhẹ',60,13.5)</v>
      </c>
    </row>
    <row r="104" spans="2:14" ht="21" thickBot="1" x14ac:dyDescent="0.35">
      <c r="B104" s="2" t="s">
        <v>7</v>
      </c>
      <c r="C104" s="2" t="s">
        <v>0</v>
      </c>
      <c r="D104" s="169" t="s">
        <v>163</v>
      </c>
      <c r="E104" s="183" t="s">
        <v>547</v>
      </c>
      <c r="F104" s="7" t="s">
        <v>6</v>
      </c>
      <c r="G104" s="166" t="s">
        <v>368</v>
      </c>
      <c r="H104" s="4" t="s">
        <v>5</v>
      </c>
      <c r="I104" s="155">
        <v>50</v>
      </c>
      <c r="J104" s="6" t="s">
        <v>1</v>
      </c>
      <c r="K104" s="142">
        <v>14</v>
      </c>
      <c r="L104" s="2" t="s">
        <v>2</v>
      </c>
      <c r="N104" s="2" t="str">
        <f t="shared" si="1"/>
        <v>INSERT INTO [dbo].[tblMatHang]([MaMatH],[TenMatH],[SoLuong],[DonGia]) VALUES ('MSP4F09',N'Cháy In Kim Nhẹ',50,14)</v>
      </c>
    </row>
    <row r="105" spans="2:14" ht="21" thickBot="1" x14ac:dyDescent="0.35">
      <c r="B105" s="2" t="s">
        <v>7</v>
      </c>
      <c r="C105" s="2" t="s">
        <v>0</v>
      </c>
      <c r="D105" s="169" t="s">
        <v>163</v>
      </c>
      <c r="E105" s="179">
        <v>10</v>
      </c>
      <c r="F105" s="7" t="s">
        <v>6</v>
      </c>
      <c r="G105" s="166" t="s">
        <v>415</v>
      </c>
      <c r="H105" s="4" t="s">
        <v>5</v>
      </c>
      <c r="I105" s="155">
        <v>0</v>
      </c>
      <c r="J105" s="6" t="s">
        <v>1</v>
      </c>
      <c r="K105" s="142" t="s">
        <v>560</v>
      </c>
      <c r="L105" s="2" t="s">
        <v>2</v>
      </c>
      <c r="N105" s="2" t="str">
        <f t="shared" si="1"/>
        <v>INSERT INTO [dbo].[tblMatHang]([MaMatH],[TenMatH],[SoLuong],[DonGia]) VALUES ('MSP4F10',N'Cháy Bọc Đầu',0,14.5)</v>
      </c>
    </row>
    <row r="106" spans="2:14" ht="21" thickBot="1" x14ac:dyDescent="0.35">
      <c r="B106" s="2" t="s">
        <v>7</v>
      </c>
      <c r="C106" s="2" t="s">
        <v>0</v>
      </c>
      <c r="D106" s="169" t="s">
        <v>163</v>
      </c>
      <c r="E106" s="179">
        <v>11</v>
      </c>
      <c r="F106" s="7" t="s">
        <v>6</v>
      </c>
      <c r="G106" s="166" t="s">
        <v>245</v>
      </c>
      <c r="H106" s="4" t="s">
        <v>5</v>
      </c>
      <c r="I106" s="155">
        <v>0</v>
      </c>
      <c r="J106" s="6" t="s">
        <v>1</v>
      </c>
      <c r="K106" s="142" t="s">
        <v>555</v>
      </c>
      <c r="L106" s="2" t="s">
        <v>2</v>
      </c>
      <c r="N106" s="2" t="str">
        <f t="shared" si="1"/>
        <v>INSERT INTO [dbo].[tblMatHang]([MaMatH],[TenMatH],[SoLuong],[DonGia]) VALUES ('MSP4F11',N'Cháy Trơn Kim Nhẹ',0,13.5)</v>
      </c>
    </row>
    <row r="107" spans="2:14" ht="21" thickBot="1" x14ac:dyDescent="0.35">
      <c r="B107" s="2" t="s">
        <v>7</v>
      </c>
      <c r="C107" s="2" t="s">
        <v>0</v>
      </c>
      <c r="D107" s="169" t="s">
        <v>163</v>
      </c>
      <c r="E107" s="179">
        <v>12</v>
      </c>
      <c r="F107" s="7" t="s">
        <v>6</v>
      </c>
      <c r="G107" s="166" t="s">
        <v>389</v>
      </c>
      <c r="H107" s="4" t="s">
        <v>5</v>
      </c>
      <c r="I107" s="155">
        <v>60</v>
      </c>
      <c r="J107" s="6" t="s">
        <v>1</v>
      </c>
      <c r="K107" s="142">
        <v>14</v>
      </c>
      <c r="L107" s="2" t="s">
        <v>2</v>
      </c>
      <c r="N107" s="2" t="str">
        <f t="shared" si="1"/>
        <v>INSERT INTO [dbo].[tblMatHang]([MaMatH],[TenMatH],[SoLuong],[DonGia]) VALUES ('MSP4F12',N'Cháy Lỗ Kim Nhẹ',60,14)</v>
      </c>
    </row>
    <row r="108" spans="2:14" ht="21" thickBot="1" x14ac:dyDescent="0.35">
      <c r="B108" s="2" t="s">
        <v>7</v>
      </c>
      <c r="C108" s="2" t="s">
        <v>0</v>
      </c>
      <c r="D108" s="169" t="s">
        <v>163</v>
      </c>
      <c r="E108" s="179">
        <v>14</v>
      </c>
      <c r="F108" s="7" t="s">
        <v>6</v>
      </c>
      <c r="G108" s="166" t="s">
        <v>416</v>
      </c>
      <c r="H108" s="4" t="s">
        <v>5</v>
      </c>
      <c r="I108" s="155">
        <v>0</v>
      </c>
      <c r="J108" s="6" t="s">
        <v>1</v>
      </c>
      <c r="K108" s="142">
        <v>20</v>
      </c>
      <c r="L108" s="2" t="s">
        <v>2</v>
      </c>
      <c r="N108" s="2" t="str">
        <f t="shared" si="1"/>
        <v>INSERT INTO [dbo].[tblMatHang]([MaMatH],[TenMatH],[SoLuong],[DonGia]) VALUES ('MSP4F14',N'KB Đồng',0,20)</v>
      </c>
    </row>
    <row r="109" spans="2:14" ht="21" thickBot="1" x14ac:dyDescent="0.35">
      <c r="B109" s="2" t="s">
        <v>7</v>
      </c>
      <c r="C109" s="2" t="s">
        <v>0</v>
      </c>
      <c r="D109" s="169" t="s">
        <v>163</v>
      </c>
      <c r="E109" s="179">
        <v>15</v>
      </c>
      <c r="F109" s="7" t="s">
        <v>6</v>
      </c>
      <c r="G109" s="166" t="s">
        <v>417</v>
      </c>
      <c r="H109" s="4" t="s">
        <v>5</v>
      </c>
      <c r="I109" s="155">
        <v>40</v>
      </c>
      <c r="J109" s="6" t="s">
        <v>1</v>
      </c>
      <c r="K109" s="142">
        <v>31</v>
      </c>
      <c r="L109" s="2" t="s">
        <v>2</v>
      </c>
      <c r="N109" s="2" t="str">
        <f t="shared" si="1"/>
        <v>INSERT INTO [dbo].[tblMatHang]([MaMatH],[TenMatH],[SoLuong],[DonGia]) VALUES ('MSP4F15',N'DN KB Đồng TQ',40,31)</v>
      </c>
    </row>
    <row r="110" spans="2:14" ht="21" thickBot="1" x14ac:dyDescent="0.35">
      <c r="B110" s="2" t="s">
        <v>7</v>
      </c>
      <c r="C110" s="2" t="s">
        <v>0</v>
      </c>
      <c r="D110" s="169" t="s">
        <v>163</v>
      </c>
      <c r="E110" s="179">
        <v>16</v>
      </c>
      <c r="F110" s="7" t="s">
        <v>6</v>
      </c>
      <c r="G110" s="166" t="s">
        <v>418</v>
      </c>
      <c r="H110" s="4" t="s">
        <v>5</v>
      </c>
      <c r="I110" s="155">
        <v>10</v>
      </c>
      <c r="J110" s="6" t="s">
        <v>1</v>
      </c>
      <c r="K110" s="142">
        <v>28</v>
      </c>
      <c r="L110" s="2" t="s">
        <v>2</v>
      </c>
      <c r="N110" s="2" t="str">
        <f t="shared" si="1"/>
        <v>INSERT INTO [dbo].[tblMatHang]([MaMatH],[TenMatH],[SoLuong],[DonGia]) VALUES ('MSP4F16',N'KB Chì TQ',10,28)</v>
      </c>
    </row>
    <row r="111" spans="2:14" ht="21" thickBot="1" x14ac:dyDescent="0.35">
      <c r="B111" s="2" t="s">
        <v>7</v>
      </c>
      <c r="C111" s="2" t="s">
        <v>0</v>
      </c>
      <c r="D111" s="169" t="s">
        <v>163</v>
      </c>
      <c r="E111" s="179">
        <v>17</v>
      </c>
      <c r="F111" s="7" t="s">
        <v>6</v>
      </c>
      <c r="G111" s="166" t="s">
        <v>419</v>
      </c>
      <c r="H111" s="4" t="s">
        <v>5</v>
      </c>
      <c r="I111" s="155">
        <v>30</v>
      </c>
      <c r="J111" s="6" t="s">
        <v>1</v>
      </c>
      <c r="K111" s="142">
        <v>16</v>
      </c>
      <c r="L111" s="2" t="s">
        <v>2</v>
      </c>
      <c r="N111" s="2" t="str">
        <f t="shared" si="1"/>
        <v>INSERT INTO [dbo].[tblMatHang]([MaMatH],[TenMatH],[SoLuong],[DonGia]) VALUES ('MSP4F17',N'DN Kéo Laze',30,16)</v>
      </c>
    </row>
    <row r="112" spans="2:14" ht="21" thickBot="1" x14ac:dyDescent="0.35">
      <c r="B112" s="2" t="s">
        <v>7</v>
      </c>
      <c r="C112" s="2" t="s">
        <v>0</v>
      </c>
      <c r="D112" s="169" t="s">
        <v>163</v>
      </c>
      <c r="E112" s="179">
        <v>31</v>
      </c>
      <c r="F112" s="7" t="s">
        <v>6</v>
      </c>
      <c r="G112" s="166" t="s">
        <v>420</v>
      </c>
      <c r="H112" s="4" t="s">
        <v>5</v>
      </c>
      <c r="I112" s="155">
        <v>0</v>
      </c>
      <c r="J112" s="6" t="s">
        <v>1</v>
      </c>
      <c r="K112" s="142">
        <v>34</v>
      </c>
      <c r="L112" s="2" t="s">
        <v>2</v>
      </c>
      <c r="N112" s="2" t="str">
        <f t="shared" si="1"/>
        <v>INSERT INTO [dbo].[tblMatHang]([MaMatH],[TenMatH],[SoLuong],[DonGia]) VALUES ('MSP4F31',N'Kéo Kiếng 1m4',0,34)</v>
      </c>
    </row>
    <row r="113" spans="2:14" ht="21" thickBot="1" x14ac:dyDescent="0.35">
      <c r="B113" s="2" t="s">
        <v>7</v>
      </c>
      <c r="C113" s="2" t="s">
        <v>0</v>
      </c>
      <c r="D113" s="169" t="s">
        <v>163</v>
      </c>
      <c r="E113" s="179">
        <v>32</v>
      </c>
      <c r="F113" s="7" t="s">
        <v>6</v>
      </c>
      <c r="G113" s="166" t="s">
        <v>421</v>
      </c>
      <c r="H113" s="4" t="s">
        <v>5</v>
      </c>
      <c r="I113" s="155">
        <v>120</v>
      </c>
      <c r="J113" s="6" t="s">
        <v>1</v>
      </c>
      <c r="K113" s="142">
        <v>19</v>
      </c>
      <c r="L113" s="2" t="s">
        <v>2</v>
      </c>
      <c r="N113" s="2" t="str">
        <f t="shared" si="1"/>
        <v>INSERT INTO [dbo].[tblMatHang]([MaMatH],[TenMatH],[SoLuong],[DonGia]) VALUES ('MSP4F32',N'2 Lớp Heo Kéo Giả Kiếng',120,19)</v>
      </c>
    </row>
    <row r="114" spans="2:14" ht="21" thickBot="1" x14ac:dyDescent="0.35">
      <c r="B114" s="2" t="s">
        <v>7</v>
      </c>
      <c r="C114" s="2" t="s">
        <v>0</v>
      </c>
      <c r="D114" s="169" t="s">
        <v>163</v>
      </c>
      <c r="E114" s="179">
        <v>33</v>
      </c>
      <c r="F114" s="7" t="s">
        <v>6</v>
      </c>
      <c r="G114" s="166" t="s">
        <v>422</v>
      </c>
      <c r="H114" s="4" t="s">
        <v>5</v>
      </c>
      <c r="I114" s="155">
        <v>100</v>
      </c>
      <c r="J114" s="6" t="s">
        <v>1</v>
      </c>
      <c r="K114" s="142">
        <v>17</v>
      </c>
      <c r="L114" s="2" t="s">
        <v>2</v>
      </c>
      <c r="N114" s="2" t="str">
        <f t="shared" si="1"/>
        <v>INSERT INTO [dbo].[tblMatHang]([MaMatH],[TenMatH],[SoLuong],[DonGia]) VALUES ('MSP4F33',N'3 Tăng Xi KB Laze',100,17)</v>
      </c>
    </row>
    <row r="115" spans="2:14" ht="21" thickBot="1" x14ac:dyDescent="0.35">
      <c r="B115" s="2" t="s">
        <v>7</v>
      </c>
      <c r="C115" s="2" t="s">
        <v>0</v>
      </c>
      <c r="D115" s="169" t="s">
        <v>163</v>
      </c>
      <c r="E115" s="179">
        <v>34</v>
      </c>
      <c r="F115" s="7" t="s">
        <v>6</v>
      </c>
      <c r="G115" s="166" t="s">
        <v>423</v>
      </c>
      <c r="H115" s="4" t="s">
        <v>5</v>
      </c>
      <c r="I115" s="155">
        <v>0</v>
      </c>
      <c r="J115" s="6" t="s">
        <v>1</v>
      </c>
      <c r="K115" s="142">
        <v>20</v>
      </c>
      <c r="L115" s="2" t="s">
        <v>2</v>
      </c>
      <c r="N115" s="2" t="str">
        <f t="shared" si="1"/>
        <v>INSERT INTO [dbo].[tblMatHang]([MaMatH],[TenMatH],[SoLuong],[DonGia]) VALUES ('MSP4F34',N'A Viền',0,20)</v>
      </c>
    </row>
    <row r="116" spans="2:14" ht="21" thickBot="1" x14ac:dyDescent="0.35">
      <c r="B116" s="2" t="s">
        <v>7</v>
      </c>
      <c r="C116" s="2" t="s">
        <v>0</v>
      </c>
      <c r="D116" s="169" t="s">
        <v>163</v>
      </c>
      <c r="E116" s="179">
        <v>35</v>
      </c>
      <c r="F116" s="7" t="s">
        <v>6</v>
      </c>
      <c r="G116" s="166" t="s">
        <v>424</v>
      </c>
      <c r="H116" s="4" t="s">
        <v>5</v>
      </c>
      <c r="I116" s="155">
        <v>70</v>
      </c>
      <c r="J116" s="6" t="s">
        <v>1</v>
      </c>
      <c r="K116" s="142" t="s">
        <v>561</v>
      </c>
      <c r="L116" s="2" t="s">
        <v>2</v>
      </c>
      <c r="N116" s="2" t="str">
        <f t="shared" si="1"/>
        <v>INSERT INTO [dbo].[tblMatHang]([MaMatH],[TenMatH],[SoLuong],[DonGia]) VALUES ('MSP4F35',N'DN KB Laze',70,16.5)</v>
      </c>
    </row>
    <row r="117" spans="2:14" ht="21" thickBot="1" x14ac:dyDescent="0.35">
      <c r="B117" s="2" t="s">
        <v>7</v>
      </c>
      <c r="C117" s="2" t="s">
        <v>0</v>
      </c>
      <c r="D117" s="169" t="s">
        <v>163</v>
      </c>
      <c r="E117" s="179">
        <v>36</v>
      </c>
      <c r="F117" s="7" t="s">
        <v>6</v>
      </c>
      <c r="G117" s="166" t="s">
        <v>425</v>
      </c>
      <c r="H117" s="4" t="s">
        <v>5</v>
      </c>
      <c r="I117" s="155">
        <v>10</v>
      </c>
      <c r="J117" s="6" t="s">
        <v>1</v>
      </c>
      <c r="K117" s="142" t="s">
        <v>561</v>
      </c>
      <c r="L117" s="2" t="s">
        <v>2</v>
      </c>
      <c r="N117" s="2" t="str">
        <f t="shared" si="1"/>
        <v>INSERT INTO [dbo].[tblMatHang]([MaMatH],[TenMatH],[SoLuong],[DonGia]) VALUES ('MSP4F36',N'DN KB Trắng',10,16.5)</v>
      </c>
    </row>
    <row r="118" spans="2:14" ht="21" thickBot="1" x14ac:dyDescent="0.35">
      <c r="B118" s="2" t="s">
        <v>7</v>
      </c>
      <c r="C118" s="2" t="s">
        <v>0</v>
      </c>
      <c r="D118" s="169" t="s">
        <v>163</v>
      </c>
      <c r="E118" s="179">
        <v>37</v>
      </c>
      <c r="F118" s="7" t="s">
        <v>6</v>
      </c>
      <c r="G118" s="166" t="s">
        <v>426</v>
      </c>
      <c r="H118" s="4" t="s">
        <v>5</v>
      </c>
      <c r="I118" s="155">
        <v>260</v>
      </c>
      <c r="J118" s="6" t="s">
        <v>1</v>
      </c>
      <c r="K118" s="142" t="s">
        <v>555</v>
      </c>
      <c r="L118" s="2" t="s">
        <v>2</v>
      </c>
      <c r="N118" s="2" t="str">
        <f t="shared" si="1"/>
        <v>INSERT INTO [dbo].[tblMatHang]([MaMatH],[TenMatH],[SoLuong],[DonGia]) VALUES ('MSP4F37',N'DN Kim Nhẹ In, May',260,13.5)</v>
      </c>
    </row>
    <row r="119" spans="2:14" ht="21" thickBot="1" x14ac:dyDescent="0.35">
      <c r="B119" s="2" t="s">
        <v>7</v>
      </c>
      <c r="C119" s="2" t="s">
        <v>0</v>
      </c>
      <c r="D119" s="169" t="s">
        <v>163</v>
      </c>
      <c r="E119" s="179">
        <v>38</v>
      </c>
      <c r="F119" s="7" t="s">
        <v>6</v>
      </c>
      <c r="G119" s="166" t="s">
        <v>427</v>
      </c>
      <c r="H119" s="4" t="s">
        <v>5</v>
      </c>
      <c r="I119" s="155">
        <v>40</v>
      </c>
      <c r="J119" s="6" t="s">
        <v>1</v>
      </c>
      <c r="K119" s="142">
        <v>13</v>
      </c>
      <c r="L119" s="2" t="s">
        <v>2</v>
      </c>
      <c r="N119" s="2" t="str">
        <f t="shared" si="1"/>
        <v>INSERT INTO [dbo].[tblMatHang]([MaMatH],[TenMatH],[SoLuong],[DonGia]) VALUES ('MSP4F38',N'Cát+3 Tăng Xi Kim Nhẹ',40,13)</v>
      </c>
    </row>
    <row r="120" spans="2:14" ht="21" thickBot="1" x14ac:dyDescent="0.35">
      <c r="B120" s="2" t="s">
        <v>7</v>
      </c>
      <c r="C120" s="2" t="s">
        <v>0</v>
      </c>
      <c r="D120" s="169" t="s">
        <v>163</v>
      </c>
      <c r="E120" s="179">
        <v>39</v>
      </c>
      <c r="F120" s="7" t="s">
        <v>6</v>
      </c>
      <c r="G120" s="166" t="s">
        <v>428</v>
      </c>
      <c r="H120" s="4" t="s">
        <v>5</v>
      </c>
      <c r="I120" s="155">
        <v>0</v>
      </c>
      <c r="J120" s="6" t="s">
        <v>1</v>
      </c>
      <c r="K120" s="142">
        <v>15</v>
      </c>
      <c r="L120" s="2" t="s">
        <v>2</v>
      </c>
      <c r="N120" s="2" t="str">
        <f t="shared" si="1"/>
        <v>INSERT INTO [dbo].[tblMatHang]([MaMatH],[TenMatH],[SoLuong],[DonGia]) VALUES ('MSP4F39',N'GD Lỗ Kim Bộ Nhẹ',0,15)</v>
      </c>
    </row>
    <row r="121" spans="2:14" ht="21" thickBot="1" x14ac:dyDescent="0.35">
      <c r="B121" s="2" t="s">
        <v>7</v>
      </c>
      <c r="C121" s="2" t="s">
        <v>0</v>
      </c>
      <c r="D121" s="169" t="s">
        <v>163</v>
      </c>
      <c r="E121" s="179">
        <v>40</v>
      </c>
      <c r="F121" s="7" t="s">
        <v>6</v>
      </c>
      <c r="G121" s="166" t="s">
        <v>429</v>
      </c>
      <c r="H121" s="4" t="s">
        <v>5</v>
      </c>
      <c r="I121" s="155">
        <v>285</v>
      </c>
      <c r="J121" s="6" t="s">
        <v>1</v>
      </c>
      <c r="K121" s="142" t="s">
        <v>561</v>
      </c>
      <c r="L121" s="2" t="s">
        <v>2</v>
      </c>
      <c r="N121" s="2" t="str">
        <f t="shared" si="1"/>
        <v>INSERT INTO [dbo].[tblMatHang]([MaMatH],[TenMatH],[SoLuong],[DonGia]) VALUES ('MSP4F40',N'A+ H VN',285,16.5)</v>
      </c>
    </row>
    <row r="122" spans="2:14" ht="21" thickBot="1" x14ac:dyDescent="0.35">
      <c r="B122" s="2" t="s">
        <v>7</v>
      </c>
      <c r="C122" s="2" t="s">
        <v>0</v>
      </c>
      <c r="D122" s="169" t="s">
        <v>163</v>
      </c>
      <c r="E122" s="179">
        <v>41</v>
      </c>
      <c r="F122" s="7" t="s">
        <v>6</v>
      </c>
      <c r="G122" s="166" t="s">
        <v>430</v>
      </c>
      <c r="H122" s="4" t="s">
        <v>5</v>
      </c>
      <c r="I122" s="155">
        <v>120</v>
      </c>
      <c r="J122" s="6" t="s">
        <v>1</v>
      </c>
      <c r="K122" s="142">
        <v>25</v>
      </c>
      <c r="L122" s="2" t="s">
        <v>2</v>
      </c>
      <c r="N122" s="2" t="str">
        <f t="shared" si="1"/>
        <v>INSERT INTO [dbo].[tblMatHang]([MaMatH],[TenMatH],[SoLuong],[DonGia]) VALUES ('MSP4F41',N'H Ghép',120,25)</v>
      </c>
    </row>
    <row r="123" spans="2:14" ht="21" thickBot="1" x14ac:dyDescent="0.35">
      <c r="B123" s="2" t="s">
        <v>7</v>
      </c>
      <c r="C123" s="2" t="s">
        <v>0</v>
      </c>
      <c r="D123" s="169" t="s">
        <v>163</v>
      </c>
      <c r="E123" s="179">
        <v>42</v>
      </c>
      <c r="F123" s="7" t="s">
        <v>6</v>
      </c>
      <c r="G123" s="166" t="s">
        <v>431</v>
      </c>
      <c r="H123" s="4" t="s">
        <v>5</v>
      </c>
      <c r="I123" s="155">
        <v>20</v>
      </c>
      <c r="J123" s="6" t="s">
        <v>1</v>
      </c>
      <c r="K123" s="142" t="s">
        <v>562</v>
      </c>
      <c r="L123" s="2" t="s">
        <v>2</v>
      </c>
      <c r="N123" s="2" t="str">
        <f t="shared" si="1"/>
        <v>INSERT INTO [dbo].[tblMatHang]([MaMatH],[TenMatH],[SoLuong],[DonGia]) VALUES ('MSP4F42',N'KB 1m4',20,18.5)</v>
      </c>
    </row>
    <row r="124" spans="2:14" ht="21" thickBot="1" x14ac:dyDescent="0.35">
      <c r="B124" s="2" t="s">
        <v>7</v>
      </c>
      <c r="C124" s="2" t="s">
        <v>0</v>
      </c>
      <c r="D124" s="169" t="s">
        <v>163</v>
      </c>
      <c r="E124" s="179">
        <v>43</v>
      </c>
      <c r="F124" s="7" t="s">
        <v>6</v>
      </c>
      <c r="G124" s="166" t="s">
        <v>432</v>
      </c>
      <c r="H124" s="4" t="s">
        <v>5</v>
      </c>
      <c r="I124" s="155">
        <v>10</v>
      </c>
      <c r="J124" s="6" t="s">
        <v>1</v>
      </c>
      <c r="K124" s="142" t="s">
        <v>560</v>
      </c>
      <c r="L124" s="2" t="s">
        <v>2</v>
      </c>
      <c r="N124" s="2" t="str">
        <f t="shared" si="1"/>
        <v>INSERT INTO [dbo].[tblMatHang]([MaMatH],[TenMatH],[SoLuong],[DonGia]) VALUES ('MSP4F43',N'Tim Bóng Kim Nhẹ Đai',10,14.5)</v>
      </c>
    </row>
    <row r="125" spans="2:14" ht="21" thickBot="1" x14ac:dyDescent="0.35">
      <c r="B125" s="2" t="s">
        <v>7</v>
      </c>
      <c r="C125" s="2" t="s">
        <v>0</v>
      </c>
      <c r="D125" s="169" t="s">
        <v>163</v>
      </c>
      <c r="E125" s="179">
        <v>44</v>
      </c>
      <c r="F125" s="7" t="s">
        <v>6</v>
      </c>
      <c r="G125" s="166" t="s">
        <v>433</v>
      </c>
      <c r="H125" s="4" t="s">
        <v>5</v>
      </c>
      <c r="I125" s="155">
        <v>140</v>
      </c>
      <c r="J125" s="6" t="s">
        <v>1</v>
      </c>
      <c r="K125" s="142">
        <v>18</v>
      </c>
      <c r="L125" s="2" t="s">
        <v>2</v>
      </c>
      <c r="N125" s="2" t="str">
        <f t="shared" si="1"/>
        <v>INSERT INTO [dbo].[tblMatHang]([MaMatH],[TenMatH],[SoLuong],[DonGia]) VALUES ('MSP4F44',N'DN In May KB',140,18)</v>
      </c>
    </row>
    <row r="126" spans="2:14" ht="21" thickBot="1" x14ac:dyDescent="0.35">
      <c r="B126" s="2" t="s">
        <v>7</v>
      </c>
      <c r="C126" s="2" t="s">
        <v>0</v>
      </c>
      <c r="D126" s="169" t="s">
        <v>163</v>
      </c>
      <c r="E126" s="179">
        <v>45</v>
      </c>
      <c r="F126" s="7" t="s">
        <v>6</v>
      </c>
      <c r="G126" s="166" t="s">
        <v>391</v>
      </c>
      <c r="H126" s="4" t="s">
        <v>5</v>
      </c>
      <c r="I126" s="155">
        <v>60</v>
      </c>
      <c r="J126" s="6" t="s">
        <v>1</v>
      </c>
      <c r="K126" s="142" t="s">
        <v>550</v>
      </c>
      <c r="L126" s="2" t="s">
        <v>2</v>
      </c>
      <c r="N126" s="2" t="str">
        <f t="shared" si="1"/>
        <v>INSERT INTO [dbo].[tblMatHang]([MaMatH],[TenMatH],[SoLuong],[DonGia]) VALUES ('MSP4F45',N'Tim Thường Kim Nhẹ',60,10.5)</v>
      </c>
    </row>
    <row r="127" spans="2:14" ht="21" thickBot="1" x14ac:dyDescent="0.35">
      <c r="B127" s="2" t="s">
        <v>7</v>
      </c>
      <c r="C127" s="2" t="s">
        <v>0</v>
      </c>
      <c r="D127" s="169" t="s">
        <v>163</v>
      </c>
      <c r="E127" s="179">
        <v>46</v>
      </c>
      <c r="F127" s="7" t="s">
        <v>6</v>
      </c>
      <c r="G127" s="166" t="s">
        <v>434</v>
      </c>
      <c r="H127" s="4" t="s">
        <v>5</v>
      </c>
      <c r="I127" s="155">
        <v>40</v>
      </c>
      <c r="J127" s="6" t="s">
        <v>1</v>
      </c>
      <c r="K127" s="142">
        <v>28</v>
      </c>
      <c r="L127" s="2" t="s">
        <v>2</v>
      </c>
      <c r="N127" s="2" t="str">
        <f t="shared" si="1"/>
        <v>INSERT INTO [dbo].[tblMatHang]([MaMatH],[TenMatH],[SoLuong],[DonGia]) VALUES ('MSP4F46',N'pup Versace',40,28)</v>
      </c>
    </row>
    <row r="128" spans="2:14" ht="21" thickBot="1" x14ac:dyDescent="0.35">
      <c r="B128" s="2" t="s">
        <v>7</v>
      </c>
      <c r="C128" s="2" t="s">
        <v>0</v>
      </c>
      <c r="D128" s="169" t="s">
        <v>163</v>
      </c>
      <c r="E128" s="179">
        <v>47</v>
      </c>
      <c r="F128" s="7" t="s">
        <v>6</v>
      </c>
      <c r="G128" s="166" t="s">
        <v>435</v>
      </c>
      <c r="H128" s="4" t="s">
        <v>5</v>
      </c>
      <c r="I128" s="155">
        <v>20</v>
      </c>
      <c r="J128" s="6" t="s">
        <v>1</v>
      </c>
      <c r="K128" s="142">
        <v>25</v>
      </c>
      <c r="L128" s="2" t="s">
        <v>2</v>
      </c>
      <c r="N128" s="2" t="str">
        <f t="shared" si="1"/>
        <v>INSERT INTO [dbo].[tblMatHang]([MaMatH],[TenMatH],[SoLuong],[DonGia]) VALUES ('MSP4F47',N'A Xịn Hiệu',20,25)</v>
      </c>
    </row>
    <row r="129" spans="2:14" ht="21" thickBot="1" x14ac:dyDescent="0.35">
      <c r="B129" s="2" t="s">
        <v>7</v>
      </c>
      <c r="C129" s="2" t="s">
        <v>0</v>
      </c>
      <c r="D129" s="169" t="s">
        <v>163</v>
      </c>
      <c r="E129" s="179">
        <v>48</v>
      </c>
      <c r="F129" s="7" t="s">
        <v>6</v>
      </c>
      <c r="G129" s="166" t="s">
        <v>436</v>
      </c>
      <c r="H129" s="4" t="s">
        <v>5</v>
      </c>
      <c r="I129" s="155">
        <v>20</v>
      </c>
      <c r="J129" s="6" t="s">
        <v>1</v>
      </c>
      <c r="K129" s="142">
        <v>19</v>
      </c>
      <c r="L129" s="2" t="s">
        <v>2</v>
      </c>
      <c r="N129" s="2" t="str">
        <f t="shared" si="1"/>
        <v>INSERT INTO [dbo].[tblMatHang]([MaMatH],[TenMatH],[SoLuong],[DonGia]) VALUES ('MSP4F48',N'Tim Bóng Kéo Đen',20,19)</v>
      </c>
    </row>
    <row r="130" spans="2:14" ht="21" thickBot="1" x14ac:dyDescent="0.35">
      <c r="B130" s="2" t="s">
        <v>7</v>
      </c>
      <c r="C130" s="2" t="s">
        <v>0</v>
      </c>
      <c r="D130" s="169" t="s">
        <v>163</v>
      </c>
      <c r="E130" s="179">
        <v>49</v>
      </c>
      <c r="F130" s="7" t="s">
        <v>6</v>
      </c>
      <c r="G130" s="166" t="s">
        <v>437</v>
      </c>
      <c r="H130" s="4" t="s">
        <v>5</v>
      </c>
      <c r="I130" s="155">
        <v>430</v>
      </c>
      <c r="J130" s="6" t="s">
        <v>1</v>
      </c>
      <c r="K130" s="142">
        <v>10</v>
      </c>
      <c r="L130" s="2" t="s">
        <v>2</v>
      </c>
      <c r="N130" s="2" t="str">
        <f t="shared" si="1"/>
        <v>INSERT INTO [dbo].[tblMatHang]([MaMatH],[TenMatH],[SoLuong],[DonGia]) VALUES ('MSP4F49',N'Kim Rẻ',430,10)</v>
      </c>
    </row>
    <row r="131" spans="2:14" ht="21" thickBot="1" x14ac:dyDescent="0.35">
      <c r="B131" s="2" t="s">
        <v>7</v>
      </c>
      <c r="C131" s="2" t="s">
        <v>0</v>
      </c>
      <c r="D131" s="169" t="s">
        <v>163</v>
      </c>
      <c r="E131" s="179">
        <v>50</v>
      </c>
      <c r="F131" s="7" t="s">
        <v>6</v>
      </c>
      <c r="G131" s="166" t="s">
        <v>180</v>
      </c>
      <c r="H131" s="4" t="s">
        <v>5</v>
      </c>
      <c r="I131" s="155">
        <v>370</v>
      </c>
      <c r="J131" s="6" t="s">
        <v>1</v>
      </c>
      <c r="K131" s="142">
        <v>8</v>
      </c>
      <c r="L131" s="2" t="s">
        <v>2</v>
      </c>
      <c r="N131" s="2" t="str">
        <f t="shared" si="1"/>
        <v>INSERT INTO [dbo].[tblMatHang]([MaMatH],[TenMatH],[SoLuong],[DonGia]) VALUES ('MSP4F50',N'Kéo Tôn',370,8)</v>
      </c>
    </row>
    <row r="132" spans="2:14" ht="21" thickBot="1" x14ac:dyDescent="0.35">
      <c r="B132" s="2" t="s">
        <v>7</v>
      </c>
      <c r="C132" s="2" t="s">
        <v>0</v>
      </c>
      <c r="D132" s="169" t="s">
        <v>163</v>
      </c>
      <c r="E132" s="179">
        <v>51</v>
      </c>
      <c r="F132" s="7" t="s">
        <v>6</v>
      </c>
      <c r="G132" s="166" t="s">
        <v>438</v>
      </c>
      <c r="H132" s="4" t="s">
        <v>5</v>
      </c>
      <c r="I132" s="155">
        <v>50</v>
      </c>
      <c r="J132" s="6" t="s">
        <v>1</v>
      </c>
      <c r="K132" s="142">
        <v>18</v>
      </c>
      <c r="L132" s="2" t="s">
        <v>2</v>
      </c>
      <c r="N132" s="2" t="str">
        <f t="shared" ref="N132:N195" si="2">CONCATENATE(B132,C132&amp;D132&amp;E132,F132,TRIM(G132),H132,I132,J132,K132,L132)</f>
        <v>INSERT INTO [dbo].[tblMatHang]([MaMatH],[TenMatH],[SoLuong],[DonGia]) VALUES ('MSP4F51',N'Cháy 1 Chỉ To KB',50,18)</v>
      </c>
    </row>
    <row r="133" spans="2:14" ht="21" thickBot="1" x14ac:dyDescent="0.35">
      <c r="B133" s="2" t="s">
        <v>7</v>
      </c>
      <c r="C133" s="2" t="s">
        <v>0</v>
      </c>
      <c r="D133" s="169" t="s">
        <v>163</v>
      </c>
      <c r="E133" s="179">
        <v>52</v>
      </c>
      <c r="F133" s="7" t="s">
        <v>6</v>
      </c>
      <c r="G133" s="166" t="s">
        <v>439</v>
      </c>
      <c r="H133" s="4" t="s">
        <v>5</v>
      </c>
      <c r="I133" s="155">
        <v>40</v>
      </c>
      <c r="J133" s="6" t="s">
        <v>1</v>
      </c>
      <c r="K133" s="142">
        <v>21</v>
      </c>
      <c r="L133" s="2" t="s">
        <v>2</v>
      </c>
      <c r="N133" s="2" t="str">
        <f t="shared" si="2"/>
        <v>INSERT INTO [dbo].[tblMatHang]([MaMatH],[TenMatH],[SoLuong],[DonGia]) VALUES ('MSP4F52',N'Kéo Giả Kiếng',40,21)</v>
      </c>
    </row>
    <row r="134" spans="2:14" ht="21" thickBot="1" x14ac:dyDescent="0.35">
      <c r="B134" s="2" t="s">
        <v>7</v>
      </c>
      <c r="C134" s="2" t="s">
        <v>0</v>
      </c>
      <c r="D134" s="169" t="s">
        <v>163</v>
      </c>
      <c r="E134" s="179">
        <v>53</v>
      </c>
      <c r="F134" s="7" t="s">
        <v>6</v>
      </c>
      <c r="G134" s="166" t="s">
        <v>181</v>
      </c>
      <c r="H134" s="4" t="s">
        <v>5</v>
      </c>
      <c r="I134" s="155">
        <v>110</v>
      </c>
      <c r="J134" s="6" t="s">
        <v>1</v>
      </c>
      <c r="K134" s="142">
        <v>13</v>
      </c>
      <c r="L134" s="2" t="s">
        <v>2</v>
      </c>
      <c r="N134" s="2" t="str">
        <f t="shared" si="2"/>
        <v>INSERT INTO [dbo].[tblMatHang]([MaMatH],[TenMatH],[SoLuong],[DonGia]) VALUES ('MSP4F53',N'Kéo Thường',110,13)</v>
      </c>
    </row>
    <row r="135" spans="2:14" ht="21" thickBot="1" x14ac:dyDescent="0.35">
      <c r="B135" s="2" t="s">
        <v>7</v>
      </c>
      <c r="C135" s="2" t="s">
        <v>0</v>
      </c>
      <c r="D135" s="169" t="s">
        <v>163</v>
      </c>
      <c r="E135" s="179">
        <v>54</v>
      </c>
      <c r="F135" s="7" t="s">
        <v>6</v>
      </c>
      <c r="G135" s="166" t="s">
        <v>440</v>
      </c>
      <c r="H135" s="4" t="s">
        <v>5</v>
      </c>
      <c r="I135" s="155">
        <v>40</v>
      </c>
      <c r="J135" s="6" t="s">
        <v>1</v>
      </c>
      <c r="K135" s="142">
        <v>28</v>
      </c>
      <c r="L135" s="2" t="s">
        <v>2</v>
      </c>
      <c r="N135" s="2" t="str">
        <f t="shared" si="2"/>
        <v>INSERT INTO [dbo].[tblMatHang]([MaMatH],[TenMatH],[SoLuong],[DonGia]) VALUES ('MSP4F54',N'Kéo CD Rẻ+ Hộp',40,28)</v>
      </c>
    </row>
    <row r="136" spans="2:14" ht="21" thickBot="1" x14ac:dyDescent="0.35">
      <c r="B136" s="2" t="s">
        <v>7</v>
      </c>
      <c r="C136" s="2" t="s">
        <v>0</v>
      </c>
      <c r="D136" s="169" t="s">
        <v>163</v>
      </c>
      <c r="E136" s="179">
        <v>55</v>
      </c>
      <c r="F136" s="7" t="s">
        <v>6</v>
      </c>
      <c r="G136" s="166" t="s">
        <v>441</v>
      </c>
      <c r="H136" s="4" t="s">
        <v>5</v>
      </c>
      <c r="I136" s="155">
        <v>85</v>
      </c>
      <c r="J136" s="6" t="s">
        <v>1</v>
      </c>
      <c r="K136" s="142">
        <v>28</v>
      </c>
      <c r="L136" s="2" t="s">
        <v>2</v>
      </c>
      <c r="N136" s="2" t="str">
        <f t="shared" si="2"/>
        <v>INSERT INTO [dbo].[tblMatHang]([MaMatH],[TenMatH],[SoLuong],[DonGia]) VALUES ('MSP4F55',N'Kéo Kiếng Nổi',85,28)</v>
      </c>
    </row>
    <row r="137" spans="2:14" ht="21" thickBot="1" x14ac:dyDescent="0.35">
      <c r="B137" s="2" t="s">
        <v>7</v>
      </c>
      <c r="C137" s="2" t="s">
        <v>0</v>
      </c>
      <c r="D137" s="169" t="s">
        <v>163</v>
      </c>
      <c r="E137" s="179">
        <v>56</v>
      </c>
      <c r="F137" s="7" t="s">
        <v>6</v>
      </c>
      <c r="G137" s="171" t="s">
        <v>168</v>
      </c>
      <c r="H137" s="4" t="s">
        <v>5</v>
      </c>
      <c r="I137" s="155">
        <v>10</v>
      </c>
      <c r="J137" s="6" t="s">
        <v>1</v>
      </c>
      <c r="K137" s="142">
        <v>27</v>
      </c>
      <c r="L137" s="2" t="s">
        <v>2</v>
      </c>
      <c r="N137" s="2" t="str">
        <f t="shared" si="2"/>
        <v>INSERT INTO [dbo].[tblMatHang]([MaMatH],[TenMatH],[SoLuong],[DonGia]) VALUES ('MSP4F56',N'Kéo Cong',10,27)</v>
      </c>
    </row>
    <row r="138" spans="2:14" ht="21" thickBot="1" x14ac:dyDescent="0.35">
      <c r="B138" s="2" t="s">
        <v>7</v>
      </c>
      <c r="C138" s="2" t="s">
        <v>0</v>
      </c>
      <c r="D138" s="169" t="s">
        <v>163</v>
      </c>
      <c r="E138" s="179">
        <v>57</v>
      </c>
      <c r="F138" s="7" t="s">
        <v>6</v>
      </c>
      <c r="G138" s="171" t="s">
        <v>442</v>
      </c>
      <c r="H138" s="4" t="s">
        <v>5</v>
      </c>
      <c r="I138" s="155">
        <v>0</v>
      </c>
      <c r="J138" s="6" t="s">
        <v>1</v>
      </c>
      <c r="K138" s="142">
        <v>33</v>
      </c>
      <c r="L138" s="2" t="s">
        <v>2</v>
      </c>
      <c r="N138" s="2" t="str">
        <f t="shared" si="2"/>
        <v>INSERT INTO [dbo].[tblMatHang]([MaMatH],[TenMatH],[SoLuong],[DonGia]) VALUES ('MSP4F57',N'Kéo Kiếng Đen Xe Xịn',0,33)</v>
      </c>
    </row>
    <row r="139" spans="2:14" ht="21" thickBot="1" x14ac:dyDescent="0.35">
      <c r="B139" s="2" t="s">
        <v>7</v>
      </c>
      <c r="C139" s="2" t="s">
        <v>0</v>
      </c>
      <c r="D139" s="169" t="s">
        <v>163</v>
      </c>
      <c r="E139" s="179">
        <v>58</v>
      </c>
      <c r="F139" s="7" t="s">
        <v>6</v>
      </c>
      <c r="G139" s="171" t="s">
        <v>443</v>
      </c>
      <c r="H139" s="4" t="s">
        <v>5</v>
      </c>
      <c r="I139" s="155">
        <v>10</v>
      </c>
      <c r="J139" s="6" t="s">
        <v>1</v>
      </c>
      <c r="K139" s="142">
        <v>32</v>
      </c>
      <c r="L139" s="2" t="s">
        <v>2</v>
      </c>
      <c r="N139" s="2" t="str">
        <f t="shared" si="2"/>
        <v>INSERT INTO [dbo].[tblMatHang]([MaMatH],[TenMatH],[SoLuong],[DonGia]) VALUES ('MSP4F58',N'Cao Su Kéo Kiếng Đen Xe',10,32)</v>
      </c>
    </row>
    <row r="140" spans="2:14" ht="21" thickBot="1" x14ac:dyDescent="0.35">
      <c r="B140" s="2" t="s">
        <v>7</v>
      </c>
      <c r="C140" s="2" t="s">
        <v>0</v>
      </c>
      <c r="D140" s="169" t="s">
        <v>163</v>
      </c>
      <c r="E140" s="179">
        <v>59</v>
      </c>
      <c r="F140" s="7" t="s">
        <v>6</v>
      </c>
      <c r="G140" s="171" t="s">
        <v>444</v>
      </c>
      <c r="H140" s="4" t="s">
        <v>5</v>
      </c>
      <c r="I140" s="155">
        <v>50</v>
      </c>
      <c r="J140" s="6" t="s">
        <v>1</v>
      </c>
      <c r="K140" s="142">
        <v>31</v>
      </c>
      <c r="L140" s="2" t="s">
        <v>2</v>
      </c>
      <c r="N140" s="2" t="str">
        <f t="shared" si="2"/>
        <v>INSERT INTO [dbo].[tblMatHang]([MaMatH],[TenMatH],[SoLuong],[DonGia]) VALUES ('MSP4F59',N'Kéo Vảy',50,31)</v>
      </c>
    </row>
    <row r="141" spans="2:14" ht="21" thickBot="1" x14ac:dyDescent="0.35">
      <c r="B141" s="2" t="s">
        <v>7</v>
      </c>
      <c r="C141" s="2" t="s">
        <v>0</v>
      </c>
      <c r="D141" s="169" t="s">
        <v>163</v>
      </c>
      <c r="E141" s="179">
        <v>60</v>
      </c>
      <c r="F141" s="7" t="s">
        <v>6</v>
      </c>
      <c r="G141" s="171" t="s">
        <v>445</v>
      </c>
      <c r="H141" s="4" t="s">
        <v>5</v>
      </c>
      <c r="I141" s="155">
        <v>50</v>
      </c>
      <c r="J141" s="6" t="s">
        <v>1</v>
      </c>
      <c r="K141" s="142">
        <v>30</v>
      </c>
      <c r="L141" s="2" t="s">
        <v>2</v>
      </c>
      <c r="N141" s="2" t="str">
        <f t="shared" si="2"/>
        <v>INSERT INTO [dbo].[tblMatHang]([MaMatH],[TenMatH],[SoLuong],[DonGia]) VALUES ('MSP4F60',N'Kéo K Xe Trắng Lỗ',50,30)</v>
      </c>
    </row>
    <row r="142" spans="2:14" ht="21" thickBot="1" x14ac:dyDescent="0.35">
      <c r="B142" s="2" t="s">
        <v>7</v>
      </c>
      <c r="C142" s="2" t="s">
        <v>0</v>
      </c>
      <c r="D142" s="169" t="s">
        <v>163</v>
      </c>
      <c r="E142" s="179">
        <v>61</v>
      </c>
      <c r="F142" s="7" t="s">
        <v>6</v>
      </c>
      <c r="G142" s="171" t="s">
        <v>446</v>
      </c>
      <c r="H142" s="4" t="s">
        <v>5</v>
      </c>
      <c r="I142" s="155">
        <v>20</v>
      </c>
      <c r="J142" s="6" t="s">
        <v>1</v>
      </c>
      <c r="K142" s="142">
        <v>16</v>
      </c>
      <c r="L142" s="2" t="s">
        <v>2</v>
      </c>
      <c r="N142" s="2" t="str">
        <f t="shared" si="2"/>
        <v>INSERT INTO [dbo].[tblMatHang]([MaMatH],[TenMatH],[SoLuong],[DonGia]) VALUES ('MSP4F61',N'GD 2 Lớp Heo Kéo Đen',20,16)</v>
      </c>
    </row>
    <row r="143" spans="2:14" ht="21" thickBot="1" x14ac:dyDescent="0.35">
      <c r="B143" s="2" t="s">
        <v>7</v>
      </c>
      <c r="C143" s="2" t="s">
        <v>0</v>
      </c>
      <c r="D143" s="169" t="s">
        <v>163</v>
      </c>
      <c r="E143" s="179">
        <v>62</v>
      </c>
      <c r="F143" s="7" t="s">
        <v>6</v>
      </c>
      <c r="G143" s="166" t="s">
        <v>408</v>
      </c>
      <c r="H143" s="4" t="s">
        <v>5</v>
      </c>
      <c r="I143" s="155">
        <v>10</v>
      </c>
      <c r="J143" s="6" t="s">
        <v>1</v>
      </c>
      <c r="K143" s="142">
        <v>30</v>
      </c>
      <c r="L143" s="2" t="s">
        <v>2</v>
      </c>
      <c r="N143" s="2" t="str">
        <f t="shared" si="2"/>
        <v>INSERT INTO [dbo].[tblMatHang]([MaMatH],[TenMatH],[SoLuong],[DonGia]) VALUES ('MSP4F62',N'Kéo 2T',10,30)</v>
      </c>
    </row>
    <row r="144" spans="2:14" ht="21" thickBot="1" x14ac:dyDescent="0.35">
      <c r="B144" s="2" t="s">
        <v>7</v>
      </c>
      <c r="C144" s="2" t="s">
        <v>0</v>
      </c>
      <c r="D144" s="169" t="s">
        <v>163</v>
      </c>
      <c r="E144" s="179">
        <v>63</v>
      </c>
      <c r="F144" s="7" t="s">
        <v>6</v>
      </c>
      <c r="G144" s="166" t="s">
        <v>447</v>
      </c>
      <c r="H144" s="4" t="s">
        <v>5</v>
      </c>
      <c r="I144" s="155">
        <v>20</v>
      </c>
      <c r="J144" s="6" t="s">
        <v>1</v>
      </c>
      <c r="K144" s="142">
        <v>27</v>
      </c>
      <c r="L144" s="2" t="s">
        <v>2</v>
      </c>
      <c r="N144" s="2" t="str">
        <f t="shared" si="2"/>
        <v>INSERT INTO [dbo].[tblMatHang]([MaMatH],[TenMatH],[SoLuong],[DonGia]) VALUES ('MSP4F63',N'GD Kéo Chì',20,27)</v>
      </c>
    </row>
    <row r="145" spans="2:14" ht="21" thickBot="1" x14ac:dyDescent="0.35">
      <c r="B145" s="2" t="s">
        <v>7</v>
      </c>
      <c r="C145" s="2" t="s">
        <v>0</v>
      </c>
      <c r="D145" s="169" t="s">
        <v>163</v>
      </c>
      <c r="E145" s="179">
        <v>64</v>
      </c>
      <c r="F145" s="7" t="s">
        <v>6</v>
      </c>
      <c r="G145" s="166" t="s">
        <v>448</v>
      </c>
      <c r="H145" s="4" t="s">
        <v>5</v>
      </c>
      <c r="I145" s="155">
        <v>100</v>
      </c>
      <c r="J145" s="6" t="s">
        <v>1</v>
      </c>
      <c r="K145" s="142">
        <v>17</v>
      </c>
      <c r="L145" s="2" t="s">
        <v>2</v>
      </c>
      <c r="N145" s="2" t="str">
        <f t="shared" si="2"/>
        <v>INSERT INTO [dbo].[tblMatHang]([MaMatH],[TenMatH],[SoLuong],[DonGia]) VALUES ('MSP4F64',N'GD Lỗ May KB Laze',100,17)</v>
      </c>
    </row>
    <row r="146" spans="2:14" ht="21" thickBot="1" x14ac:dyDescent="0.35">
      <c r="B146" s="2" t="s">
        <v>7</v>
      </c>
      <c r="C146" s="2" t="s">
        <v>0</v>
      </c>
      <c r="D146" s="169" t="s">
        <v>163</v>
      </c>
      <c r="E146" s="179">
        <v>65</v>
      </c>
      <c r="F146" s="7" t="s">
        <v>6</v>
      </c>
      <c r="G146" s="166" t="s">
        <v>449</v>
      </c>
      <c r="H146" s="4" t="s">
        <v>5</v>
      </c>
      <c r="I146" s="155">
        <v>70</v>
      </c>
      <c r="J146" s="6" t="s">
        <v>1</v>
      </c>
      <c r="K146" s="142">
        <v>15</v>
      </c>
      <c r="L146" s="2" t="s">
        <v>2</v>
      </c>
      <c r="N146" s="2" t="str">
        <f t="shared" si="2"/>
        <v>INSERT INTO [dbo].[tblMatHang]([MaMatH],[TenMatH],[SoLuong],[DonGia]) VALUES ('MSP4F65',N'GD In Màu Kim Nhẹ Đai',70,15)</v>
      </c>
    </row>
    <row r="147" spans="2:14" ht="21" thickBot="1" x14ac:dyDescent="0.35">
      <c r="B147" s="2" t="s">
        <v>7</v>
      </c>
      <c r="C147" s="2" t="s">
        <v>0</v>
      </c>
      <c r="D147" s="169" t="s">
        <v>163</v>
      </c>
      <c r="E147" s="179">
        <v>66</v>
      </c>
      <c r="F147" s="7" t="s">
        <v>6</v>
      </c>
      <c r="G147" s="166" t="s">
        <v>450</v>
      </c>
      <c r="H147" s="4" t="s">
        <v>5</v>
      </c>
      <c r="I147" s="155">
        <v>120</v>
      </c>
      <c r="J147" s="6" t="s">
        <v>1</v>
      </c>
      <c r="K147" s="142">
        <v>28</v>
      </c>
      <c r="L147" s="2" t="s">
        <v>2</v>
      </c>
      <c r="N147" s="2" t="str">
        <f t="shared" si="2"/>
        <v>INSERT INTO [dbo].[tblMatHang]([MaMatH],[TenMatH],[SoLuong],[DonGia]) VALUES ('MSP4F66',N'Tim Bóng Kéo Kiếng Hưng',120,28)</v>
      </c>
    </row>
    <row r="148" spans="2:14" ht="21" thickBot="1" x14ac:dyDescent="0.35">
      <c r="B148" s="2" t="s">
        <v>7</v>
      </c>
      <c r="C148" s="2" t="s">
        <v>0</v>
      </c>
      <c r="D148" s="169" t="s">
        <v>163</v>
      </c>
      <c r="E148" s="179">
        <v>67</v>
      </c>
      <c r="F148" s="7" t="s">
        <v>6</v>
      </c>
      <c r="G148" s="166" t="s">
        <v>451</v>
      </c>
      <c r="H148" s="4" t="s">
        <v>5</v>
      </c>
      <c r="I148" s="155">
        <v>190</v>
      </c>
      <c r="J148" s="6" t="s">
        <v>1</v>
      </c>
      <c r="K148" s="142" t="s">
        <v>563</v>
      </c>
      <c r="L148" s="2" t="s">
        <v>2</v>
      </c>
      <c r="N148" s="2" t="str">
        <f t="shared" si="2"/>
        <v>INSERT INTO [dbo].[tblMatHang]([MaMatH],[TenMatH],[SoLuong],[DonGia]) VALUES ('MSP4F67',N'1 Bên Kéo Kiếng Hưng',190,35.5)</v>
      </c>
    </row>
    <row r="149" spans="2:14" ht="21" thickBot="1" x14ac:dyDescent="0.35">
      <c r="B149" s="2" t="s">
        <v>7</v>
      </c>
      <c r="C149" s="2" t="s">
        <v>0</v>
      </c>
      <c r="D149" s="169" t="s">
        <v>163</v>
      </c>
      <c r="E149" s="179">
        <v>68</v>
      </c>
      <c r="F149" s="7" t="s">
        <v>6</v>
      </c>
      <c r="G149" s="166" t="s">
        <v>452</v>
      </c>
      <c r="H149" s="4" t="s">
        <v>5</v>
      </c>
      <c r="I149" s="155">
        <v>20</v>
      </c>
      <c r="J149" s="6" t="s">
        <v>1</v>
      </c>
      <c r="K149" s="142">
        <v>19</v>
      </c>
      <c r="L149" s="2" t="s">
        <v>2</v>
      </c>
      <c r="N149" s="2" t="str">
        <f t="shared" si="2"/>
        <v>INSERT INTO [dbo].[tblMatHang]([MaMatH],[TenMatH],[SoLuong],[DonGia]) VALUES ('MSP4F68',N'DN Jeans KB',20,19)</v>
      </c>
    </row>
    <row r="150" spans="2:14" ht="21" thickBot="1" x14ac:dyDescent="0.35">
      <c r="B150" s="2" t="s">
        <v>7</v>
      </c>
      <c r="C150" s="2" t="s">
        <v>0</v>
      </c>
      <c r="D150" s="169" t="s">
        <v>163</v>
      </c>
      <c r="E150" s="179">
        <v>69</v>
      </c>
      <c r="F150" s="7" t="s">
        <v>6</v>
      </c>
      <c r="G150" s="166" t="s">
        <v>453</v>
      </c>
      <c r="H150" s="4" t="s">
        <v>5</v>
      </c>
      <c r="I150" s="155">
        <v>60</v>
      </c>
      <c r="J150" s="6" t="s">
        <v>1</v>
      </c>
      <c r="K150" s="142">
        <v>23</v>
      </c>
      <c r="L150" s="2" t="s">
        <v>2</v>
      </c>
      <c r="N150" s="2" t="str">
        <f t="shared" si="2"/>
        <v>INSERT INTO [dbo].[tblMatHang]([MaMatH],[TenMatH],[SoLuong],[DonGia]) VALUES ('MSP4F69',N'KB Viền',60,23)</v>
      </c>
    </row>
    <row r="151" spans="2:14" ht="21" thickBot="1" x14ac:dyDescent="0.35">
      <c r="B151" s="2" t="s">
        <v>7</v>
      </c>
      <c r="C151" s="2" t="s">
        <v>0</v>
      </c>
      <c r="D151" s="169" t="s">
        <v>163</v>
      </c>
      <c r="E151" s="179">
        <v>70</v>
      </c>
      <c r="F151" s="7" t="s">
        <v>6</v>
      </c>
      <c r="G151" s="166" t="s">
        <v>454</v>
      </c>
      <c r="H151" s="4" t="s">
        <v>5</v>
      </c>
      <c r="I151" s="155">
        <v>45</v>
      </c>
      <c r="J151" s="6" t="s">
        <v>1</v>
      </c>
      <c r="K151" s="142">
        <v>25</v>
      </c>
      <c r="L151" s="2" t="s">
        <v>2</v>
      </c>
      <c r="N151" s="2" t="str">
        <f t="shared" si="2"/>
        <v>INSERT INTO [dbo].[tblMatHang]([MaMatH],[TenMatH],[SoLuong],[DonGia]) VALUES ('MSP4F70',N'KB Đai Sắt Xe Mới + Khuyết',45,25)</v>
      </c>
    </row>
    <row r="152" spans="2:14" ht="21" thickBot="1" x14ac:dyDescent="0.35">
      <c r="B152" s="2" t="s">
        <v>7</v>
      </c>
      <c r="C152" s="2" t="s">
        <v>0</v>
      </c>
      <c r="D152" s="169" t="s">
        <v>163</v>
      </c>
      <c r="E152" s="179">
        <v>71</v>
      </c>
      <c r="F152" s="7" t="s">
        <v>6</v>
      </c>
      <c r="G152" s="166" t="s">
        <v>455</v>
      </c>
      <c r="H152" s="4" t="s">
        <v>5</v>
      </c>
      <c r="I152" s="155">
        <v>80</v>
      </c>
      <c r="J152" s="6" t="s">
        <v>1</v>
      </c>
      <c r="K152" s="142">
        <v>21</v>
      </c>
      <c r="L152" s="2" t="s">
        <v>2</v>
      </c>
      <c r="N152" s="2" t="str">
        <f t="shared" si="2"/>
        <v>INSERT INTO [dbo].[tblMatHang]([MaMatH],[TenMatH],[SoLuong],[DonGia]) VALUES ('MSP4F71',N'KB Tomy',80,21)</v>
      </c>
    </row>
    <row r="153" spans="2:14" ht="21" thickBot="1" x14ac:dyDescent="0.35">
      <c r="B153" s="2" t="s">
        <v>7</v>
      </c>
      <c r="C153" s="2" t="s">
        <v>0</v>
      </c>
      <c r="D153" s="169" t="s">
        <v>163</v>
      </c>
      <c r="E153" s="179">
        <v>72</v>
      </c>
      <c r="F153" s="7" t="s">
        <v>6</v>
      </c>
      <c r="G153" s="166" t="s">
        <v>456</v>
      </c>
      <c r="H153" s="4" t="s">
        <v>5</v>
      </c>
      <c r="I153" s="155">
        <v>0</v>
      </c>
      <c r="J153" s="6" t="s">
        <v>1</v>
      </c>
      <c r="K153" s="142">
        <v>23</v>
      </c>
      <c r="L153" s="2" t="s">
        <v>2</v>
      </c>
      <c r="N153" s="2" t="str">
        <f t="shared" si="2"/>
        <v>INSERT INTO [dbo].[tblMatHang]([MaMatH],[TenMatH],[SoLuong],[DonGia]) VALUES ('MSP4F72',N'KB TQ25',0,23)</v>
      </c>
    </row>
    <row r="154" spans="2:14" ht="21" thickBot="1" x14ac:dyDescent="0.35">
      <c r="B154" s="2" t="s">
        <v>7</v>
      </c>
      <c r="C154" s="2" t="s">
        <v>0</v>
      </c>
      <c r="D154" s="169" t="s">
        <v>163</v>
      </c>
      <c r="E154" s="179">
        <v>73</v>
      </c>
      <c r="F154" s="7" t="s">
        <v>6</v>
      </c>
      <c r="G154" s="166" t="s">
        <v>457</v>
      </c>
      <c r="H154" s="4" t="s">
        <v>5</v>
      </c>
      <c r="I154" s="155">
        <v>50</v>
      </c>
      <c r="J154" s="6" t="s">
        <v>1</v>
      </c>
      <c r="K154" s="142">
        <v>18</v>
      </c>
      <c r="L154" s="2" t="s">
        <v>2</v>
      </c>
      <c r="N154" s="2" t="str">
        <f t="shared" si="2"/>
        <v>INSERT INTO [dbo].[tblMatHang]([MaMatH],[TenMatH],[SoLuong],[DonGia]) VALUES ('MSP4F73',N'Ziczac KB Laze',50,18)</v>
      </c>
    </row>
    <row r="155" spans="2:14" ht="21" thickBot="1" x14ac:dyDescent="0.35">
      <c r="B155" s="2" t="s">
        <v>7</v>
      </c>
      <c r="C155" s="2" t="s">
        <v>0</v>
      </c>
      <c r="D155" s="169" t="s">
        <v>163</v>
      </c>
      <c r="E155" s="179">
        <v>74</v>
      </c>
      <c r="F155" s="7" t="s">
        <v>6</v>
      </c>
      <c r="G155" s="166" t="s">
        <v>458</v>
      </c>
      <c r="H155" s="4" t="s">
        <v>5</v>
      </c>
      <c r="I155" s="155">
        <v>90</v>
      </c>
      <c r="J155" s="6" t="s">
        <v>1</v>
      </c>
      <c r="K155" s="142">
        <v>17</v>
      </c>
      <c r="L155" s="2" t="s">
        <v>2</v>
      </c>
      <c r="N155" s="2" t="str">
        <f t="shared" si="2"/>
        <v>INSERT INTO [dbo].[tblMatHang]([MaMatH],[TenMatH],[SoLuong],[DonGia]) VALUES ('MSP4F74',N'GDTM KB Laze',90,17)</v>
      </c>
    </row>
    <row r="156" spans="2:14" ht="21" thickBot="1" x14ac:dyDescent="0.35">
      <c r="B156" s="2" t="s">
        <v>7</v>
      </c>
      <c r="C156" s="2" t="s">
        <v>0</v>
      </c>
      <c r="D156" s="169" t="s">
        <v>163</v>
      </c>
      <c r="E156" s="179">
        <v>75</v>
      </c>
      <c r="F156" s="7" t="s">
        <v>6</v>
      </c>
      <c r="G156" s="166" t="s">
        <v>459</v>
      </c>
      <c r="H156" s="4" t="s">
        <v>5</v>
      </c>
      <c r="I156" s="155">
        <v>0</v>
      </c>
      <c r="J156" s="6" t="s">
        <v>1</v>
      </c>
      <c r="K156" s="142">
        <v>25</v>
      </c>
      <c r="L156" s="2" t="s">
        <v>2</v>
      </c>
      <c r="N156" s="2" t="str">
        <f t="shared" si="2"/>
        <v>INSERT INTO [dbo].[tblMatHang]([MaMatH],[TenMatH],[SoLuong],[DonGia]) VALUES ('MSP4F75',N'KB Hộp',0,25)</v>
      </c>
    </row>
    <row r="157" spans="2:14" ht="21" thickBot="1" x14ac:dyDescent="0.35">
      <c r="B157" s="2" t="s">
        <v>7</v>
      </c>
      <c r="C157" s="2" t="s">
        <v>0</v>
      </c>
      <c r="D157" s="169" t="s">
        <v>163</v>
      </c>
      <c r="E157" s="179">
        <v>76</v>
      </c>
      <c r="F157" s="7" t="s">
        <v>6</v>
      </c>
      <c r="G157" s="166" t="s">
        <v>460</v>
      </c>
      <c r="H157" s="4" t="s">
        <v>5</v>
      </c>
      <c r="I157" s="155">
        <v>10</v>
      </c>
      <c r="J157" s="6" t="s">
        <v>1</v>
      </c>
      <c r="K157" s="142">
        <v>28</v>
      </c>
      <c r="L157" s="2" t="s">
        <v>2</v>
      </c>
      <c r="N157" s="2" t="str">
        <f t="shared" si="2"/>
        <v>INSERT INTO [dbo].[tblMatHang]([MaMatH],[TenMatH],[SoLuong],[DonGia]) VALUES ('MSP4F76',N'Kim Titan',10,28)</v>
      </c>
    </row>
    <row r="158" spans="2:14" ht="21" thickBot="1" x14ac:dyDescent="0.35">
      <c r="B158" s="2" t="s">
        <v>7</v>
      </c>
      <c r="C158" s="2" t="s">
        <v>0</v>
      </c>
      <c r="D158" s="169" t="s">
        <v>163</v>
      </c>
      <c r="E158" s="179">
        <v>77</v>
      </c>
      <c r="F158" s="7" t="s">
        <v>6</v>
      </c>
      <c r="G158" s="166" t="s">
        <v>461</v>
      </c>
      <c r="H158" s="4" t="s">
        <v>5</v>
      </c>
      <c r="I158" s="155">
        <v>20</v>
      </c>
      <c r="J158" s="6" t="s">
        <v>1</v>
      </c>
      <c r="K158" s="142">
        <v>22</v>
      </c>
      <c r="L158" s="2" t="s">
        <v>2</v>
      </c>
      <c r="N158" s="2" t="str">
        <f t="shared" si="2"/>
        <v>INSERT INTO [dbo].[tblMatHang]([MaMatH],[TenMatH],[SoLuong],[DonGia]) VALUES ('MSP4F77',N'Kim TQ Đai VN',20,22)</v>
      </c>
    </row>
    <row r="159" spans="2:14" ht="21" thickBot="1" x14ac:dyDescent="0.35">
      <c r="B159" s="2" t="s">
        <v>7</v>
      </c>
      <c r="C159" s="2" t="s">
        <v>0</v>
      </c>
      <c r="D159" s="169" t="s">
        <v>163</v>
      </c>
      <c r="E159" s="179">
        <v>78</v>
      </c>
      <c r="F159" s="7" t="s">
        <v>6</v>
      </c>
      <c r="G159" s="166" t="s">
        <v>462</v>
      </c>
      <c r="H159" s="4" t="s">
        <v>5</v>
      </c>
      <c r="I159" s="155">
        <v>10</v>
      </c>
      <c r="J159" s="6" t="s">
        <v>1</v>
      </c>
      <c r="K159" s="142">
        <v>25</v>
      </c>
      <c r="L159" s="2" t="s">
        <v>2</v>
      </c>
      <c r="N159" s="2" t="str">
        <f t="shared" si="2"/>
        <v>INSERT INTO [dbo].[tblMatHang]([MaMatH],[TenMatH],[SoLuong],[DonGia]) VALUES ('MSP4F78',N'Lật Vàng Mới TQ',10,25)</v>
      </c>
    </row>
    <row r="160" spans="2:14" ht="21" thickBot="1" x14ac:dyDescent="0.35">
      <c r="B160" s="2" t="s">
        <v>7</v>
      </c>
      <c r="C160" s="2" t="s">
        <v>0</v>
      </c>
      <c r="D160" s="169" t="s">
        <v>163</v>
      </c>
      <c r="E160" s="179">
        <v>79</v>
      </c>
      <c r="F160" s="7" t="s">
        <v>6</v>
      </c>
      <c r="G160" s="166" t="s">
        <v>463</v>
      </c>
      <c r="H160" s="4" t="s">
        <v>5</v>
      </c>
      <c r="I160" s="155">
        <v>70</v>
      </c>
      <c r="J160" s="6" t="s">
        <v>1</v>
      </c>
      <c r="K160" s="142">
        <v>16</v>
      </c>
      <c r="L160" s="2" t="s">
        <v>2</v>
      </c>
      <c r="N160" s="2" t="str">
        <f t="shared" si="2"/>
        <v>INSERT INTO [dbo].[tblMatHang]([MaMatH],[TenMatH],[SoLuong],[DonGia]) VALUES ('MSP4F79',N'Lật Dài VN',70,16)</v>
      </c>
    </row>
    <row r="161" spans="2:14" ht="21" thickBot="1" x14ac:dyDescent="0.35">
      <c r="B161" s="2" t="s">
        <v>7</v>
      </c>
      <c r="C161" s="2" t="s">
        <v>0</v>
      </c>
      <c r="D161" s="169" t="s">
        <v>163</v>
      </c>
      <c r="E161" s="179">
        <v>80</v>
      </c>
      <c r="F161" s="7" t="s">
        <v>6</v>
      </c>
      <c r="G161" s="166" t="s">
        <v>205</v>
      </c>
      <c r="H161" s="4" t="s">
        <v>5</v>
      </c>
      <c r="I161" s="155">
        <v>90</v>
      </c>
      <c r="J161" s="6" t="s">
        <v>1</v>
      </c>
      <c r="K161" s="142">
        <v>12</v>
      </c>
      <c r="L161" s="2" t="s">
        <v>2</v>
      </c>
      <c r="N161" s="2" t="str">
        <f t="shared" si="2"/>
        <v>INSERT INTO [dbo].[tblMatHang]([MaMatH],[TenMatH],[SoLuong],[DonGia]) VALUES ('MSP4F80',N'Lật Nhẹ',90,12)</v>
      </c>
    </row>
    <row r="162" spans="2:14" ht="21" thickBot="1" x14ac:dyDescent="0.35">
      <c r="B162" s="2" t="s">
        <v>7</v>
      </c>
      <c r="C162" s="2" t="s">
        <v>0</v>
      </c>
      <c r="D162" s="169" t="s">
        <v>163</v>
      </c>
      <c r="E162" s="179">
        <v>81</v>
      </c>
      <c r="F162" s="7" t="s">
        <v>6</v>
      </c>
      <c r="G162" s="166" t="s">
        <v>464</v>
      </c>
      <c r="H162" s="4" t="s">
        <v>5</v>
      </c>
      <c r="I162" s="155">
        <v>50</v>
      </c>
      <c r="J162" s="6" t="s">
        <v>1</v>
      </c>
      <c r="K162" s="142" t="s">
        <v>558</v>
      </c>
      <c r="L162" s="2" t="s">
        <v>2</v>
      </c>
      <c r="N162" s="2" t="str">
        <f t="shared" si="2"/>
        <v>INSERT INTO [dbo].[tblMatHang]([MaMatH],[TenMatH],[SoLuong],[DonGia]) VALUES ('MSP4F81',N'Lật Đồng',50,20.5)</v>
      </c>
    </row>
    <row r="163" spans="2:14" ht="21" thickBot="1" x14ac:dyDescent="0.35">
      <c r="B163" s="2" t="s">
        <v>7</v>
      </c>
      <c r="C163" s="2" t="s">
        <v>0</v>
      </c>
      <c r="D163" s="169" t="s">
        <v>163</v>
      </c>
      <c r="E163" s="179">
        <v>82</v>
      </c>
      <c r="F163" s="7" t="s">
        <v>6</v>
      </c>
      <c r="G163" s="166" t="s">
        <v>465</v>
      </c>
      <c r="H163" s="4" t="s">
        <v>5</v>
      </c>
      <c r="I163" s="155">
        <v>100</v>
      </c>
      <c r="J163" s="6" t="s">
        <v>1</v>
      </c>
      <c r="K163" s="142">
        <v>24</v>
      </c>
      <c r="L163" s="2" t="s">
        <v>2</v>
      </c>
      <c r="N163" s="2" t="str">
        <f t="shared" si="2"/>
        <v>INSERT INTO [dbo].[tblMatHang]([MaMatH],[TenMatH],[SoLuong],[DonGia]) VALUES ('MSP4F82',N'Lật Ngắn TQ',100,24)</v>
      </c>
    </row>
    <row r="164" spans="2:14" ht="21" thickBot="1" x14ac:dyDescent="0.35">
      <c r="B164" s="2" t="s">
        <v>7</v>
      </c>
      <c r="C164" s="2" t="s">
        <v>0</v>
      </c>
      <c r="D164" s="169" t="s">
        <v>163</v>
      </c>
      <c r="E164" s="179">
        <v>83</v>
      </c>
      <c r="F164" s="7" t="s">
        <v>6</v>
      </c>
      <c r="G164" s="166" t="s">
        <v>466</v>
      </c>
      <c r="H164" s="4" t="s">
        <v>5</v>
      </c>
      <c r="I164" s="155">
        <v>100</v>
      </c>
      <c r="J164" s="6" t="s">
        <v>1</v>
      </c>
      <c r="K164" s="142" t="s">
        <v>558</v>
      </c>
      <c r="L164" s="2" t="s">
        <v>2</v>
      </c>
      <c r="N164" s="2" t="str">
        <f t="shared" si="2"/>
        <v>INSERT INTO [dbo].[tblMatHang]([MaMatH],[TenMatH],[SoLuong],[DonGia]) VALUES ('MSP4F83',N'Lật Laze TQ',100,20.5)</v>
      </c>
    </row>
    <row r="165" spans="2:14" ht="21" thickBot="1" x14ac:dyDescent="0.35">
      <c r="B165" s="2" t="s">
        <v>7</v>
      </c>
      <c r="C165" s="2" t="s">
        <v>0</v>
      </c>
      <c r="D165" s="169" t="s">
        <v>163</v>
      </c>
      <c r="E165" s="179">
        <v>84</v>
      </c>
      <c r="F165" s="7" t="s">
        <v>6</v>
      </c>
      <c r="G165" s="166" t="s">
        <v>467</v>
      </c>
      <c r="H165" s="4" t="s">
        <v>5</v>
      </c>
      <c r="I165" s="155">
        <v>290</v>
      </c>
      <c r="J165" s="6" t="s">
        <v>1</v>
      </c>
      <c r="K165" s="142">
        <v>12</v>
      </c>
      <c r="L165" s="2" t="s">
        <v>2</v>
      </c>
      <c r="N165" s="2" t="str">
        <f t="shared" si="2"/>
        <v>INSERT INTO [dbo].[tblMatHang]([MaMatH],[TenMatH],[SoLuong],[DonGia]) VALUES ('MSP4F84',N'May Rẻ Kim Nhẹ',290,12)</v>
      </c>
    </row>
    <row r="166" spans="2:14" ht="21" thickBot="1" x14ac:dyDescent="0.35">
      <c r="B166" s="2" t="s">
        <v>7</v>
      </c>
      <c r="C166" s="2" t="s">
        <v>0</v>
      </c>
      <c r="D166" s="169" t="s">
        <v>163</v>
      </c>
      <c r="E166" s="179">
        <v>85</v>
      </c>
      <c r="F166" s="7" t="s">
        <v>6</v>
      </c>
      <c r="G166" s="166" t="s">
        <v>468</v>
      </c>
      <c r="H166" s="4" t="s">
        <v>5</v>
      </c>
      <c r="I166" s="155">
        <v>90</v>
      </c>
      <c r="J166" s="6" t="s">
        <v>1</v>
      </c>
      <c r="K166" s="142">
        <v>14</v>
      </c>
      <c r="L166" s="2" t="s">
        <v>2</v>
      </c>
      <c r="N166" s="2" t="str">
        <f t="shared" si="2"/>
        <v>INSERT INTO [dbo].[tblMatHang]([MaMatH],[TenMatH],[SoLuong],[DonGia]) VALUES ('MSP4F85',N'2 Đuôi',90,14)</v>
      </c>
    </row>
    <row r="167" spans="2:14" ht="21" thickBot="1" x14ac:dyDescent="0.35">
      <c r="B167" s="2" t="s">
        <v>7</v>
      </c>
      <c r="C167" s="2" t="s">
        <v>0</v>
      </c>
      <c r="D167" s="169" t="s">
        <v>163</v>
      </c>
      <c r="E167" s="179">
        <v>86</v>
      </c>
      <c r="F167" s="7" t="s">
        <v>6</v>
      </c>
      <c r="G167" s="166" t="s">
        <v>469</v>
      </c>
      <c r="H167" s="4" t="s">
        <v>5</v>
      </c>
      <c r="I167" s="155">
        <v>40</v>
      </c>
      <c r="J167" s="6" t="s">
        <v>1</v>
      </c>
      <c r="K167" s="142">
        <v>16</v>
      </c>
      <c r="L167" s="2" t="s">
        <v>2</v>
      </c>
      <c r="N167" s="2" t="str">
        <f t="shared" si="2"/>
        <v>INSERT INTO [dbo].[tblMatHang]([MaMatH],[TenMatH],[SoLuong],[DonGia]) VALUES ('MSP4F86',N'Pup Inox Z',40,16)</v>
      </c>
    </row>
    <row r="168" spans="2:14" ht="21" thickBot="1" x14ac:dyDescent="0.35">
      <c r="B168" s="2" t="s">
        <v>7</v>
      </c>
      <c r="C168" s="2" t="s">
        <v>0</v>
      </c>
      <c r="D168" s="169" t="s">
        <v>163</v>
      </c>
      <c r="E168" s="179">
        <v>87</v>
      </c>
      <c r="F168" s="7" t="s">
        <v>6</v>
      </c>
      <c r="G168" s="166" t="s">
        <v>470</v>
      </c>
      <c r="H168" s="4" t="s">
        <v>5</v>
      </c>
      <c r="I168" s="155">
        <v>40</v>
      </c>
      <c r="J168" s="6" t="s">
        <v>1</v>
      </c>
      <c r="K168" s="142">
        <v>31</v>
      </c>
      <c r="L168" s="2" t="s">
        <v>2</v>
      </c>
      <c r="N168" s="2" t="str">
        <f t="shared" si="2"/>
        <v>INSERT INTO [dbo].[tblMatHang]([MaMatH],[TenMatH],[SoLuong],[DonGia]) VALUES ('MSP4F87',N'pup TQ Sale',40,31)</v>
      </c>
    </row>
    <row r="169" spans="2:14" ht="21" thickBot="1" x14ac:dyDescent="0.35">
      <c r="B169" s="2" t="s">
        <v>7</v>
      </c>
      <c r="C169" s="2" t="s">
        <v>0</v>
      </c>
      <c r="D169" s="169" t="s">
        <v>163</v>
      </c>
      <c r="E169" s="179">
        <v>88</v>
      </c>
      <c r="F169" s="7" t="s">
        <v>6</v>
      </c>
      <c r="G169" s="166" t="s">
        <v>471</v>
      </c>
      <c r="H169" s="4" t="s">
        <v>5</v>
      </c>
      <c r="I169" s="155">
        <v>20</v>
      </c>
      <c r="J169" s="6" t="s">
        <v>1</v>
      </c>
      <c r="K169" s="142">
        <v>25</v>
      </c>
      <c r="L169" s="2" t="s">
        <v>2</v>
      </c>
      <c r="N169" s="2" t="str">
        <f t="shared" si="2"/>
        <v>INSERT INTO [dbo].[tblMatHang]([MaMatH],[TenMatH],[SoLuong],[DonGia]) VALUES ('MSP4F88',N'Pup Nam CLB',20,25)</v>
      </c>
    </row>
    <row r="170" spans="2:14" ht="21" thickBot="1" x14ac:dyDescent="0.35">
      <c r="B170" s="2" t="s">
        <v>7</v>
      </c>
      <c r="C170" s="2" t="s">
        <v>0</v>
      </c>
      <c r="D170" s="169" t="s">
        <v>163</v>
      </c>
      <c r="E170" s="179">
        <v>89</v>
      </c>
      <c r="F170" s="7" t="s">
        <v>6</v>
      </c>
      <c r="G170" s="166" t="s">
        <v>472</v>
      </c>
      <c r="H170" s="4" t="s">
        <v>5</v>
      </c>
      <c r="I170" s="155">
        <v>160</v>
      </c>
      <c r="J170" s="6" t="s">
        <v>1</v>
      </c>
      <c r="K170" s="142">
        <v>20</v>
      </c>
      <c r="L170" s="2" t="s">
        <v>2</v>
      </c>
      <c r="N170" s="2" t="str">
        <f t="shared" si="2"/>
        <v>INSERT INTO [dbo].[tblMatHang]([MaMatH],[TenMatH],[SoLuong],[DonGia]) VALUES ('MSP4F89',N'Pup Mỏng',160,20)</v>
      </c>
    </row>
    <row r="171" spans="2:14" ht="21" thickBot="1" x14ac:dyDescent="0.35">
      <c r="B171" s="2" t="s">
        <v>7</v>
      </c>
      <c r="C171" s="2" t="s">
        <v>0</v>
      </c>
      <c r="D171" s="169" t="s">
        <v>163</v>
      </c>
      <c r="E171" s="179">
        <v>90</v>
      </c>
      <c r="F171" s="7" t="s">
        <v>6</v>
      </c>
      <c r="G171" s="166" t="s">
        <v>473</v>
      </c>
      <c r="H171" s="4" t="s">
        <v>5</v>
      </c>
      <c r="I171" s="155">
        <v>80</v>
      </c>
      <c r="J171" s="6" t="s">
        <v>1</v>
      </c>
      <c r="K171" s="142">
        <v>19</v>
      </c>
      <c r="L171" s="2" t="s">
        <v>2</v>
      </c>
      <c r="N171" s="2" t="str">
        <f t="shared" si="2"/>
        <v>INSERT INTO [dbo].[tblMatHang]([MaMatH],[TenMatH],[SoLuong],[DonGia]) VALUES ('MSP4F90',N'Pup Zeep-Chữ',80,19)</v>
      </c>
    </row>
    <row r="172" spans="2:14" ht="21" thickBot="1" x14ac:dyDescent="0.35">
      <c r="B172" s="2" t="s">
        <v>7</v>
      </c>
      <c r="C172" s="2" t="s">
        <v>0</v>
      </c>
      <c r="D172" s="169" t="s">
        <v>163</v>
      </c>
      <c r="E172" s="179">
        <v>91</v>
      </c>
      <c r="F172" s="7" t="s">
        <v>6</v>
      </c>
      <c r="G172" s="166" t="s">
        <v>474</v>
      </c>
      <c r="H172" s="4" t="s">
        <v>5</v>
      </c>
      <c r="I172" s="155">
        <v>10</v>
      </c>
      <c r="J172" s="6" t="s">
        <v>1</v>
      </c>
      <c r="K172" s="142">
        <v>18</v>
      </c>
      <c r="L172" s="2" t="s">
        <v>2</v>
      </c>
      <c r="N172" s="2" t="str">
        <f t="shared" si="2"/>
        <v>INSERT INTO [dbo].[tblMatHang]([MaMatH],[TenMatH],[SoLuong],[DonGia]) VALUES ('MSP4F91',N'Pup Inox Thú',10,18)</v>
      </c>
    </row>
    <row r="173" spans="2:14" ht="21" thickBot="1" x14ac:dyDescent="0.35">
      <c r="B173" s="2" t="s">
        <v>7</v>
      </c>
      <c r="C173" s="2" t="s">
        <v>0</v>
      </c>
      <c r="D173" s="169" t="s">
        <v>163</v>
      </c>
      <c r="E173" s="179">
        <v>92</v>
      </c>
      <c r="F173" s="7" t="s">
        <v>6</v>
      </c>
      <c r="G173" s="166" t="s">
        <v>475</v>
      </c>
      <c r="H173" s="4" t="s">
        <v>5</v>
      </c>
      <c r="I173" s="155">
        <v>150</v>
      </c>
      <c r="J173" s="6" t="s">
        <v>1</v>
      </c>
      <c r="K173" s="142">
        <v>18</v>
      </c>
      <c r="L173" s="2" t="s">
        <v>2</v>
      </c>
      <c r="N173" s="2" t="str">
        <f t="shared" si="2"/>
        <v>INSERT INTO [dbo].[tblMatHang]([MaMatH],[TenMatH],[SoLuong],[DonGia]) VALUES ('MSP4F92',N'Vắt Sổ KB',150,18)</v>
      </c>
    </row>
    <row r="174" spans="2:14" ht="21" thickBot="1" x14ac:dyDescent="0.35">
      <c r="B174" s="2" t="s">
        <v>7</v>
      </c>
      <c r="C174" s="2" t="s">
        <v>0</v>
      </c>
      <c r="D174" s="169" t="s">
        <v>163</v>
      </c>
      <c r="E174" s="179">
        <v>93</v>
      </c>
      <c r="F174" s="7" t="s">
        <v>6</v>
      </c>
      <c r="G174" s="166" t="s">
        <v>213</v>
      </c>
      <c r="H174" s="4" t="s">
        <v>5</v>
      </c>
      <c r="I174" s="155">
        <v>120</v>
      </c>
      <c r="J174" s="6" t="s">
        <v>1</v>
      </c>
      <c r="K174" s="142">
        <v>23</v>
      </c>
      <c r="L174" s="2" t="s">
        <v>2</v>
      </c>
      <c r="N174" s="2" t="str">
        <f t="shared" si="2"/>
        <v>INSERT INTO [dbo].[tblMatHang]([MaMatH],[TenMatH],[SoLuong],[DonGia]) VALUES ('MSP4F93',N'Pup Rồng Ngựa',120,23)</v>
      </c>
    </row>
    <row r="175" spans="2:14" ht="21" thickBot="1" x14ac:dyDescent="0.35">
      <c r="B175" s="2" t="s">
        <v>7</v>
      </c>
      <c r="C175" s="2" t="s">
        <v>0</v>
      </c>
      <c r="D175" s="169" t="s">
        <v>163</v>
      </c>
      <c r="E175" s="179">
        <v>94</v>
      </c>
      <c r="F175" s="7" t="s">
        <v>6</v>
      </c>
      <c r="G175" s="166" t="s">
        <v>476</v>
      </c>
      <c r="H175" s="4" t="s">
        <v>5</v>
      </c>
      <c r="I175" s="155">
        <v>10</v>
      </c>
      <c r="J175" s="6" t="s">
        <v>1</v>
      </c>
      <c r="K175" s="142">
        <v>21</v>
      </c>
      <c r="L175" s="2" t="s">
        <v>2</v>
      </c>
      <c r="N175" s="2" t="str">
        <f t="shared" si="2"/>
        <v>INSERT INTO [dbo].[tblMatHang]([MaMatH],[TenMatH],[SoLuong],[DonGia]) VALUES ('MSP4F94',N'Tăng Bóng Giả Kiếng',10,21)</v>
      </c>
    </row>
    <row r="176" spans="2:14" ht="21" thickBot="1" x14ac:dyDescent="0.35">
      <c r="B176" s="2" t="s">
        <v>7</v>
      </c>
      <c r="C176" s="2" t="s">
        <v>0</v>
      </c>
      <c r="D176" s="169" t="s">
        <v>163</v>
      </c>
      <c r="E176" s="179">
        <v>95</v>
      </c>
      <c r="F176" s="7" t="s">
        <v>6</v>
      </c>
      <c r="G176" s="166" t="s">
        <v>477</v>
      </c>
      <c r="H176" s="4" t="s">
        <v>5</v>
      </c>
      <c r="I176" s="155">
        <v>30</v>
      </c>
      <c r="J176" s="6" t="s">
        <v>1</v>
      </c>
      <c r="K176" s="142">
        <v>35</v>
      </c>
      <c r="L176" s="2" t="s">
        <v>2</v>
      </c>
      <c r="N176" s="2" t="str">
        <f t="shared" si="2"/>
        <v>INSERT INTO [dbo].[tblMatHang]([MaMatH],[TenMatH],[SoLuong],[DonGia]) VALUES ('MSP4F95',N'Tăng Kiếng May',30,35)</v>
      </c>
    </row>
    <row r="177" spans="2:14" ht="21" thickBot="1" x14ac:dyDescent="0.35">
      <c r="B177" s="2" t="s">
        <v>7</v>
      </c>
      <c r="C177" s="2" t="s">
        <v>0</v>
      </c>
      <c r="D177" s="169" t="s">
        <v>163</v>
      </c>
      <c r="E177" s="179">
        <v>96</v>
      </c>
      <c r="F177" s="7" t="s">
        <v>6</v>
      </c>
      <c r="G177" s="166" t="s">
        <v>478</v>
      </c>
      <c r="H177" s="4" t="s">
        <v>5</v>
      </c>
      <c r="I177" s="155">
        <v>25</v>
      </c>
      <c r="J177" s="6" t="s">
        <v>1</v>
      </c>
      <c r="K177" s="142">
        <v>35</v>
      </c>
      <c r="L177" s="2" t="s">
        <v>2</v>
      </c>
      <c r="N177" s="2" t="str">
        <f t="shared" si="2"/>
        <v>INSERT INTO [dbo].[tblMatHang]([MaMatH],[TenMatH],[SoLuong],[DonGia]) VALUES ('MSP4F96',N'Tăng Nơ',25,35)</v>
      </c>
    </row>
    <row r="178" spans="2:14" ht="21" thickBot="1" x14ac:dyDescent="0.35">
      <c r="B178" s="2" t="s">
        <v>7</v>
      </c>
      <c r="C178" s="2" t="s">
        <v>0</v>
      </c>
      <c r="D178" s="169" t="s">
        <v>163</v>
      </c>
      <c r="E178" s="179">
        <v>97</v>
      </c>
      <c r="F178" s="7" t="s">
        <v>6</v>
      </c>
      <c r="G178" s="166" t="s">
        <v>479</v>
      </c>
      <c r="H178" s="4" t="s">
        <v>5</v>
      </c>
      <c r="I178" s="155">
        <v>20</v>
      </c>
      <c r="J178" s="6" t="s">
        <v>1</v>
      </c>
      <c r="K178" s="142">
        <v>30</v>
      </c>
      <c r="L178" s="2" t="s">
        <v>2</v>
      </c>
      <c r="N178" s="2" t="str">
        <f t="shared" si="2"/>
        <v>INSERT INTO [dbo].[tblMatHang]([MaMatH],[TenMatH],[SoLuong],[DonGia]) VALUES ('MSP4F97',N'Tăng Cao Su',20,30)</v>
      </c>
    </row>
    <row r="179" spans="2:14" ht="21" thickBot="1" x14ac:dyDescent="0.35">
      <c r="B179" s="2" t="s">
        <v>7</v>
      </c>
      <c r="C179" s="2" t="s">
        <v>0</v>
      </c>
      <c r="D179" s="169" t="s">
        <v>163</v>
      </c>
      <c r="E179" s="179">
        <v>98</v>
      </c>
      <c r="F179" s="7" t="s">
        <v>6</v>
      </c>
      <c r="G179" s="166" t="s">
        <v>480</v>
      </c>
      <c r="H179" s="4" t="s">
        <v>5</v>
      </c>
      <c r="I179" s="155">
        <v>70</v>
      </c>
      <c r="J179" s="6" t="s">
        <v>1</v>
      </c>
      <c r="K179" s="142">
        <v>14</v>
      </c>
      <c r="L179" s="2" t="s">
        <v>2</v>
      </c>
      <c r="N179" s="2" t="str">
        <f t="shared" si="2"/>
        <v>INSERT INTO [dbo].[tblMatHang]([MaMatH],[TenMatH],[SoLuong],[DonGia]) VALUES ('MSP4F98',N'Tăng Trắng Rẻ',70,14)</v>
      </c>
    </row>
    <row r="180" spans="2:14" ht="21" thickBot="1" x14ac:dyDescent="0.35">
      <c r="B180" s="2" t="s">
        <v>7</v>
      </c>
      <c r="C180" s="2" t="s">
        <v>0</v>
      </c>
      <c r="D180" s="169" t="s">
        <v>163</v>
      </c>
      <c r="E180" s="179">
        <v>99</v>
      </c>
      <c r="F180" s="7" t="s">
        <v>6</v>
      </c>
      <c r="G180" s="166" t="s">
        <v>481</v>
      </c>
      <c r="H180" s="4" t="s">
        <v>5</v>
      </c>
      <c r="I180" s="155">
        <v>60</v>
      </c>
      <c r="J180" s="6" t="s">
        <v>1</v>
      </c>
      <c r="K180" s="142">
        <v>14</v>
      </c>
      <c r="L180" s="2" t="s">
        <v>2</v>
      </c>
      <c r="N180" s="2" t="str">
        <f t="shared" si="2"/>
        <v>INSERT INTO [dbo].[tblMatHang]([MaMatH],[TenMatH],[SoLuong],[DonGia]) VALUES ('MSP4F99',N'Tăng Laze Rẻ',60,14)</v>
      </c>
    </row>
    <row r="181" spans="2:14" ht="21" thickBot="1" x14ac:dyDescent="0.35">
      <c r="B181" s="2" t="s">
        <v>7</v>
      </c>
      <c r="C181" s="2" t="s">
        <v>0</v>
      </c>
      <c r="D181" s="169" t="s">
        <v>163</v>
      </c>
      <c r="E181" s="179">
        <v>100</v>
      </c>
      <c r="F181" s="7" t="s">
        <v>6</v>
      </c>
      <c r="G181" s="166" t="s">
        <v>482</v>
      </c>
      <c r="H181" s="4" t="s">
        <v>5</v>
      </c>
      <c r="I181" s="155">
        <v>70</v>
      </c>
      <c r="J181" s="6" t="s">
        <v>1</v>
      </c>
      <c r="K181" s="142">
        <v>30</v>
      </c>
      <c r="L181" s="2" t="s">
        <v>2</v>
      </c>
      <c r="N181" s="2" t="str">
        <f t="shared" si="2"/>
        <v>INSERT INTO [dbo].[tblMatHang]([MaMatH],[TenMatH],[SoLuong],[DonGia]) VALUES ('MSP4F100',N'Tăng Lò Xo Vàng',70,30)</v>
      </c>
    </row>
    <row r="182" spans="2:14" ht="21" thickBot="1" x14ac:dyDescent="0.35">
      <c r="B182" s="2" t="s">
        <v>7</v>
      </c>
      <c r="C182" s="2" t="s">
        <v>0</v>
      </c>
      <c r="D182" s="169" t="s">
        <v>163</v>
      </c>
      <c r="E182" s="179">
        <v>101</v>
      </c>
      <c r="F182" s="7" t="s">
        <v>6</v>
      </c>
      <c r="G182" s="166" t="s">
        <v>483</v>
      </c>
      <c r="H182" s="4" t="s">
        <v>5</v>
      </c>
      <c r="I182" s="155">
        <v>40</v>
      </c>
      <c r="J182" s="6" t="s">
        <v>1</v>
      </c>
      <c r="K182" s="142">
        <v>34</v>
      </c>
      <c r="L182" s="2" t="s">
        <v>2</v>
      </c>
      <c r="N182" s="2" t="str">
        <f t="shared" si="2"/>
        <v>INSERT INTO [dbo].[tblMatHang]([MaMatH],[TenMatH],[SoLuong],[DonGia]) VALUES ('MSP4F101',N'Tăng Hiệu Xe',40,34)</v>
      </c>
    </row>
    <row r="183" spans="2:14" ht="21" thickBot="1" x14ac:dyDescent="0.35">
      <c r="B183" s="2" t="s">
        <v>7</v>
      </c>
      <c r="C183" s="2" t="s">
        <v>0</v>
      </c>
      <c r="D183" s="169" t="s">
        <v>163</v>
      </c>
      <c r="E183" s="179">
        <v>102</v>
      </c>
      <c r="F183" s="7" t="s">
        <v>6</v>
      </c>
      <c r="G183" s="166" t="s">
        <v>484</v>
      </c>
      <c r="H183" s="4" t="s">
        <v>5</v>
      </c>
      <c r="I183" s="155">
        <v>0</v>
      </c>
      <c r="J183" s="6" t="s">
        <v>1</v>
      </c>
      <c r="K183" s="142">
        <v>25</v>
      </c>
      <c r="L183" s="2" t="s">
        <v>2</v>
      </c>
      <c r="N183" s="2" t="str">
        <f t="shared" si="2"/>
        <v>INSERT INTO [dbo].[tblMatHang]([MaMatH],[TenMatH],[SoLuong],[DonGia]) VALUES ('MSP4F102',N'Tăng Z Thủng',0,25)</v>
      </c>
    </row>
    <row r="184" spans="2:14" ht="21" thickBot="1" x14ac:dyDescent="0.35">
      <c r="B184" s="2" t="s">
        <v>7</v>
      </c>
      <c r="C184" s="2" t="s">
        <v>0</v>
      </c>
      <c r="D184" s="169" t="s">
        <v>163</v>
      </c>
      <c r="E184" s="179">
        <v>103</v>
      </c>
      <c r="F184" s="7" t="s">
        <v>6</v>
      </c>
      <c r="G184" s="166" t="s">
        <v>485</v>
      </c>
      <c r="H184" s="4" t="s">
        <v>5</v>
      </c>
      <c r="I184" s="155">
        <v>20</v>
      </c>
      <c r="J184" s="6" t="s">
        <v>1</v>
      </c>
      <c r="K184" s="142">
        <v>32</v>
      </c>
      <c r="L184" s="2" t="s">
        <v>2</v>
      </c>
      <c r="N184" s="2" t="str">
        <f t="shared" si="2"/>
        <v>INSERT INTO [dbo].[tblMatHang]([MaMatH],[TenMatH],[SoLuong],[DonGia]) VALUES ('MSP4F103',N'Tăng Ô Tô Cao Su',20,32)</v>
      </c>
    </row>
    <row r="185" spans="2:14" ht="21" thickBot="1" x14ac:dyDescent="0.35">
      <c r="B185" s="2" t="s">
        <v>7</v>
      </c>
      <c r="C185" s="2" t="s">
        <v>0</v>
      </c>
      <c r="D185" s="169" t="s">
        <v>163</v>
      </c>
      <c r="E185" s="179">
        <v>104</v>
      </c>
      <c r="F185" s="7" t="s">
        <v>6</v>
      </c>
      <c r="G185" s="166" t="s">
        <v>486</v>
      </c>
      <c r="H185" s="4" t="s">
        <v>5</v>
      </c>
      <c r="I185" s="155">
        <v>10</v>
      </c>
      <c r="J185" s="6" t="s">
        <v>1</v>
      </c>
      <c r="K185" s="142">
        <v>40</v>
      </c>
      <c r="L185" s="2" t="s">
        <v>2</v>
      </c>
      <c r="N185" s="2" t="str">
        <f t="shared" si="2"/>
        <v>INSERT INTO [dbo].[tblMatHang]([MaMatH],[TenMatH],[SoLuong],[DonGia]) VALUES ('MSP4F104',N'Tăng Titan+3D',10,40)</v>
      </c>
    </row>
    <row r="186" spans="2:14" ht="21" thickBot="1" x14ac:dyDescent="0.35">
      <c r="B186" s="2" t="s">
        <v>7</v>
      </c>
      <c r="C186" s="2" t="s">
        <v>0</v>
      </c>
      <c r="D186" s="169" t="s">
        <v>163</v>
      </c>
      <c r="E186" s="179">
        <v>105</v>
      </c>
      <c r="F186" s="7" t="s">
        <v>6</v>
      </c>
      <c r="G186" s="166" t="s">
        <v>487</v>
      </c>
      <c r="H186" s="4" t="s">
        <v>5</v>
      </c>
      <c r="I186" s="155">
        <v>0</v>
      </c>
      <c r="J186" s="6" t="s">
        <v>1</v>
      </c>
      <c r="K186" s="142">
        <v>36</v>
      </c>
      <c r="L186" s="2" t="s">
        <v>2</v>
      </c>
      <c r="N186" s="2" t="str">
        <f t="shared" si="2"/>
        <v>INSERT INTO [dbo].[tblMatHang]([MaMatH],[TenMatH],[SoLuong],[DonGia]) VALUES ('MSP4F105',N'Tăng 1m4',0,36)</v>
      </c>
    </row>
    <row r="187" spans="2:14" ht="21" thickBot="1" x14ac:dyDescent="0.35">
      <c r="B187" s="2" t="s">
        <v>7</v>
      </c>
      <c r="C187" s="2" t="s">
        <v>0</v>
      </c>
      <c r="D187" s="169" t="s">
        <v>163</v>
      </c>
      <c r="E187" s="179">
        <v>106</v>
      </c>
      <c r="F187" s="7" t="s">
        <v>6</v>
      </c>
      <c r="G187" s="166" t="s">
        <v>219</v>
      </c>
      <c r="H187" s="4" t="s">
        <v>5</v>
      </c>
      <c r="I187" s="155">
        <v>10</v>
      </c>
      <c r="J187" s="6" t="s">
        <v>1</v>
      </c>
      <c r="K187" s="142">
        <v>40</v>
      </c>
      <c r="L187" s="2" t="s">
        <v>2</v>
      </c>
      <c r="N187" s="2" t="str">
        <f t="shared" si="2"/>
        <v>INSERT INTO [dbo].[tblMatHang]([MaMatH],[TenMatH],[SoLuong],[DonGia]) VALUES ('MSP4F106',N'Tăng Kiếng Mài',10,40)</v>
      </c>
    </row>
    <row r="188" spans="2:14" ht="21" thickBot="1" x14ac:dyDescent="0.35">
      <c r="B188" s="2" t="s">
        <v>7</v>
      </c>
      <c r="C188" s="2" t="s">
        <v>0</v>
      </c>
      <c r="D188" s="169" t="s">
        <v>163</v>
      </c>
      <c r="E188" s="179">
        <v>107</v>
      </c>
      <c r="F188" s="7" t="s">
        <v>6</v>
      </c>
      <c r="G188" s="166" t="s">
        <v>488</v>
      </c>
      <c r="H188" s="4" t="s">
        <v>5</v>
      </c>
      <c r="I188" s="155">
        <v>10</v>
      </c>
      <c r="J188" s="6" t="s">
        <v>1</v>
      </c>
      <c r="K188" s="142">
        <v>45</v>
      </c>
      <c r="L188" s="2" t="s">
        <v>2</v>
      </c>
      <c r="N188" s="2" t="str">
        <f t="shared" si="2"/>
        <v>INSERT INTO [dbo].[tblMatHang]([MaMatH],[TenMatH],[SoLuong],[DonGia]) VALUES ('MSP4F107',N'Tăng K Rồng',10,45)</v>
      </c>
    </row>
    <row r="189" spans="2:14" ht="21" thickBot="1" x14ac:dyDescent="0.35">
      <c r="B189" s="2" t="s">
        <v>7</v>
      </c>
      <c r="C189" s="2" t="s">
        <v>0</v>
      </c>
      <c r="D189" s="169" t="s">
        <v>163</v>
      </c>
      <c r="E189" s="179">
        <v>108</v>
      </c>
      <c r="F189" s="7" t="s">
        <v>6</v>
      </c>
      <c r="G189" s="172" t="s">
        <v>489</v>
      </c>
      <c r="H189" s="4" t="s">
        <v>5</v>
      </c>
      <c r="I189" s="155">
        <v>5</v>
      </c>
      <c r="J189" s="6" t="s">
        <v>1</v>
      </c>
      <c r="K189" s="142">
        <v>45</v>
      </c>
      <c r="L189" s="2" t="s">
        <v>2</v>
      </c>
      <c r="N189" s="2" t="str">
        <f t="shared" si="2"/>
        <v>INSERT INTO [dbo].[tblMatHang]([MaMatH],[TenMatH],[SoLuong],[DonGia]) VALUES ('MSP4F108',N'Tăng Kiếng Lò Xo Xịn',5,45)</v>
      </c>
    </row>
    <row r="190" spans="2:14" ht="21" thickBot="1" x14ac:dyDescent="0.35">
      <c r="B190" s="2" t="s">
        <v>7</v>
      </c>
      <c r="C190" s="2" t="s">
        <v>0</v>
      </c>
      <c r="D190" s="169" t="s">
        <v>163</v>
      </c>
      <c r="E190" s="179">
        <v>109</v>
      </c>
      <c r="F190" s="7" t="s">
        <v>6</v>
      </c>
      <c r="G190" s="172" t="s">
        <v>490</v>
      </c>
      <c r="H190" s="4" t="s">
        <v>5</v>
      </c>
      <c r="I190" s="155">
        <v>30</v>
      </c>
      <c r="J190" s="6" t="s">
        <v>1</v>
      </c>
      <c r="K190" s="142">
        <v>29</v>
      </c>
      <c r="L190" s="2" t="s">
        <v>2</v>
      </c>
      <c r="N190" s="2" t="str">
        <f t="shared" si="2"/>
        <v>INSERT INTO [dbo].[tblMatHang]([MaMatH],[TenMatH],[SoLuong],[DonGia]) VALUES ('MSP4F109',N'Cao Su Tăng Chì',30,29)</v>
      </c>
    </row>
    <row r="191" spans="2:14" ht="21" thickBot="1" x14ac:dyDescent="0.35">
      <c r="B191" s="2" t="s">
        <v>7</v>
      </c>
      <c r="C191" s="2" t="s">
        <v>0</v>
      </c>
      <c r="D191" s="169" t="s">
        <v>163</v>
      </c>
      <c r="E191" s="179">
        <v>110</v>
      </c>
      <c r="F191" s="7" t="s">
        <v>6</v>
      </c>
      <c r="G191" s="166" t="s">
        <v>491</v>
      </c>
      <c r="H191" s="4" t="s">
        <v>5</v>
      </c>
      <c r="I191" s="155">
        <v>80</v>
      </c>
      <c r="J191" s="6" t="s">
        <v>1</v>
      </c>
      <c r="K191" s="142">
        <v>18</v>
      </c>
      <c r="L191" s="2" t="s">
        <v>2</v>
      </c>
      <c r="N191" s="2" t="str">
        <f t="shared" si="2"/>
        <v>INSERT INTO [dbo].[tblMatHang]([MaMatH],[TenMatH],[SoLuong],[DonGia]) VALUES ('MSP4F110',N'Tăng Trắng Hiệu Nổi Rẻ',80,18)</v>
      </c>
    </row>
    <row r="192" spans="2:14" ht="21" thickBot="1" x14ac:dyDescent="0.35">
      <c r="B192" s="2" t="s">
        <v>7</v>
      </c>
      <c r="C192" s="2" t="s">
        <v>0</v>
      </c>
      <c r="D192" s="169" t="s">
        <v>163</v>
      </c>
      <c r="E192" s="182">
        <v>111</v>
      </c>
      <c r="F192" s="7" t="s">
        <v>6</v>
      </c>
      <c r="G192" s="168" t="s">
        <v>492</v>
      </c>
      <c r="H192" s="4" t="s">
        <v>5</v>
      </c>
      <c r="I192" s="156">
        <v>20</v>
      </c>
      <c r="J192" s="6" t="s">
        <v>1</v>
      </c>
      <c r="K192" s="150" t="s">
        <v>560</v>
      </c>
      <c r="L192" s="2" t="s">
        <v>2</v>
      </c>
      <c r="N192" s="2" t="str">
        <f t="shared" si="2"/>
        <v>INSERT INTO [dbo].[tblMatHang]([MaMatH],[TenMatH],[SoLuong],[DonGia]) VALUES ('MSP4F111',N'Tăng Nổi Laze 3D',20,14.5)</v>
      </c>
    </row>
    <row r="193" spans="2:14" ht="21" thickBot="1" x14ac:dyDescent="0.35">
      <c r="B193" s="2" t="s">
        <v>7</v>
      </c>
      <c r="C193" s="2" t="s">
        <v>0</v>
      </c>
      <c r="D193" s="169" t="s">
        <v>163</v>
      </c>
      <c r="E193" s="181">
        <v>112</v>
      </c>
      <c r="F193" s="7" t="s">
        <v>6</v>
      </c>
      <c r="G193" s="166" t="s">
        <v>493</v>
      </c>
      <c r="H193" s="4" t="s">
        <v>5</v>
      </c>
      <c r="I193" s="155">
        <v>170</v>
      </c>
      <c r="J193" s="6" t="s">
        <v>1</v>
      </c>
      <c r="K193" s="142">
        <v>14</v>
      </c>
      <c r="L193" s="2" t="s">
        <v>2</v>
      </c>
      <c r="N193" s="2" t="str">
        <f t="shared" si="2"/>
        <v>INSERT INTO [dbo].[tblMatHang]([MaMatH],[TenMatH],[SoLuong],[DonGia]) VALUES ('MSP4F112',N'Tăng Thường',170,14)</v>
      </c>
    </row>
    <row r="194" spans="2:14" ht="21" thickBot="1" x14ac:dyDescent="0.35">
      <c r="B194" s="2" t="s">
        <v>7</v>
      </c>
      <c r="C194" s="2" t="s">
        <v>0</v>
      </c>
      <c r="D194" s="169" t="s">
        <v>163</v>
      </c>
      <c r="E194" s="181">
        <v>113</v>
      </c>
      <c r="F194" s="7" t="s">
        <v>6</v>
      </c>
      <c r="G194" s="166" t="s">
        <v>494</v>
      </c>
      <c r="H194" s="4" t="s">
        <v>5</v>
      </c>
      <c r="I194" s="155">
        <v>100</v>
      </c>
      <c r="J194" s="6" t="s">
        <v>1</v>
      </c>
      <c r="K194" s="142" t="s">
        <v>558</v>
      </c>
      <c r="L194" s="2" t="s">
        <v>2</v>
      </c>
      <c r="N194" s="2" t="str">
        <f t="shared" si="2"/>
        <v>INSERT INTO [dbo].[tblMatHang]([MaMatH],[TenMatH],[SoLuong],[DonGia]) VALUES ('MSP4F113',N'DN Bắp Đai Sắt',100,20.5)</v>
      </c>
    </row>
    <row r="195" spans="2:14" ht="21" thickBot="1" x14ac:dyDescent="0.35">
      <c r="B195" s="2" t="s">
        <v>7</v>
      </c>
      <c r="C195" s="2" t="s">
        <v>0</v>
      </c>
      <c r="D195" s="169" t="s">
        <v>163</v>
      </c>
      <c r="E195" s="181">
        <v>114</v>
      </c>
      <c r="F195" s="7" t="s">
        <v>6</v>
      </c>
      <c r="G195" s="166" t="s">
        <v>495</v>
      </c>
      <c r="H195" s="4" t="s">
        <v>5</v>
      </c>
      <c r="I195" s="155">
        <v>60</v>
      </c>
      <c r="J195" s="6" t="s">
        <v>1</v>
      </c>
      <c r="K195" s="142">
        <v>34</v>
      </c>
      <c r="L195" s="2" t="s">
        <v>2</v>
      </c>
      <c r="N195" s="2" t="str">
        <f t="shared" si="2"/>
        <v>INSERT INTO [dbo].[tblMatHang]([MaMatH],[TenMatH],[SoLuong],[DonGia]) VALUES ('MSP4F114',N'Tim Nhung Kéo Kiếng Đen',60,34)</v>
      </c>
    </row>
    <row r="196" spans="2:14" ht="21" thickBot="1" x14ac:dyDescent="0.35">
      <c r="B196" s="2" t="s">
        <v>7</v>
      </c>
      <c r="C196" s="2" t="s">
        <v>0</v>
      </c>
      <c r="D196" s="169" t="s">
        <v>163</v>
      </c>
      <c r="E196" s="181">
        <v>115</v>
      </c>
      <c r="F196" s="7" t="s">
        <v>6</v>
      </c>
      <c r="G196" s="166" t="s">
        <v>496</v>
      </c>
      <c r="H196" s="4" t="s">
        <v>5</v>
      </c>
      <c r="I196" s="155">
        <v>70</v>
      </c>
      <c r="J196" s="6" t="s">
        <v>1</v>
      </c>
      <c r="K196" s="142">
        <v>20</v>
      </c>
      <c r="L196" s="2" t="s">
        <v>2</v>
      </c>
      <c r="N196" s="2" t="str">
        <f t="shared" ref="N196:N239" si="3">CONCATENATE(B196,C196&amp;D196&amp;E196,F196,TRIM(G196),H196,I196,J196,K196,L196)</f>
        <v>INSERT INTO [dbo].[tblMatHang]([MaMatH],[TenMatH],[SoLuong],[DonGia]) VALUES ('MSP4F115',N'Pup G Đồng',70,20)</v>
      </c>
    </row>
    <row r="197" spans="2:14" ht="21" thickBot="1" x14ac:dyDescent="0.35">
      <c r="B197" s="2" t="s">
        <v>7</v>
      </c>
      <c r="C197" s="2" t="s">
        <v>0</v>
      </c>
      <c r="D197" s="169" t="s">
        <v>163</v>
      </c>
      <c r="E197" s="181">
        <v>116</v>
      </c>
      <c r="F197" s="7" t="s">
        <v>6</v>
      </c>
      <c r="G197" s="166" t="s">
        <v>497</v>
      </c>
      <c r="H197" s="4" t="s">
        <v>5</v>
      </c>
      <c r="I197" s="155">
        <v>60</v>
      </c>
      <c r="J197" s="6" t="s">
        <v>1</v>
      </c>
      <c r="K197" s="142">
        <v>20</v>
      </c>
      <c r="L197" s="2" t="s">
        <v>2</v>
      </c>
      <c r="N197" s="2" t="str">
        <f t="shared" si="3"/>
        <v>INSERT INTO [dbo].[tblMatHang]([MaMatH],[TenMatH],[SoLuong],[DonGia]) VALUES ('MSP4F116',N'Pup Levis Đồng',60,20)</v>
      </c>
    </row>
    <row r="198" spans="2:14" ht="21" thickBot="1" x14ac:dyDescent="0.35">
      <c r="B198" s="2" t="s">
        <v>7</v>
      </c>
      <c r="C198" s="2" t="s">
        <v>0</v>
      </c>
      <c r="D198" s="169" t="s">
        <v>163</v>
      </c>
      <c r="E198" s="181">
        <v>117</v>
      </c>
      <c r="F198" s="7" t="s">
        <v>6</v>
      </c>
      <c r="G198" s="166" t="s">
        <v>498</v>
      </c>
      <c r="H198" s="4" t="s">
        <v>5</v>
      </c>
      <c r="I198" s="155">
        <v>100</v>
      </c>
      <c r="J198" s="6" t="s">
        <v>1</v>
      </c>
      <c r="K198" s="142" t="s">
        <v>558</v>
      </c>
      <c r="L198" s="2" t="s">
        <v>2</v>
      </c>
      <c r="N198" s="2" t="str">
        <f t="shared" si="3"/>
        <v>INSERT INTO [dbo].[tblMatHang]([MaMatH],[TenMatH],[SoLuong],[DonGia]) VALUES ('MSP4F117',N'DN Pup H titan',100,20.5)</v>
      </c>
    </row>
    <row r="199" spans="2:14" ht="21" thickBot="1" x14ac:dyDescent="0.35">
      <c r="B199" s="2" t="s">
        <v>7</v>
      </c>
      <c r="C199" s="2" t="s">
        <v>0</v>
      </c>
      <c r="D199" s="169" t="s">
        <v>163</v>
      </c>
      <c r="E199" s="181">
        <v>118</v>
      </c>
      <c r="F199" s="7" t="s">
        <v>6</v>
      </c>
      <c r="G199" s="166" t="s">
        <v>499</v>
      </c>
      <c r="H199" s="4" t="s">
        <v>5</v>
      </c>
      <c r="I199" s="155">
        <v>100</v>
      </c>
      <c r="J199" s="6" t="s">
        <v>1</v>
      </c>
      <c r="K199" s="142" t="s">
        <v>562</v>
      </c>
      <c r="L199" s="2" t="s">
        <v>2</v>
      </c>
      <c r="N199" s="2" t="str">
        <f t="shared" si="3"/>
        <v>INSERT INTO [dbo].[tblMatHang]([MaMatH],[TenMatH],[SoLuong],[DonGia]) VALUES ('MSP4F118',N'DN Pup Chữ Mới',100,18.5)</v>
      </c>
    </row>
    <row r="200" spans="2:14" ht="21" thickBot="1" x14ac:dyDescent="0.35">
      <c r="B200" s="2" t="s">
        <v>7</v>
      </c>
      <c r="C200" s="2" t="s">
        <v>0</v>
      </c>
      <c r="D200" s="173" t="s">
        <v>339</v>
      </c>
      <c r="E200" s="179" t="s">
        <v>539</v>
      </c>
      <c r="F200" s="7" t="s">
        <v>6</v>
      </c>
      <c r="G200" s="166" t="s">
        <v>500</v>
      </c>
      <c r="H200" s="4" t="s">
        <v>5</v>
      </c>
      <c r="I200" s="155">
        <v>75</v>
      </c>
      <c r="J200" s="6" t="s">
        <v>1</v>
      </c>
      <c r="K200" s="142">
        <v>108</v>
      </c>
      <c r="L200" s="2" t="s">
        <v>2</v>
      </c>
      <c r="N200" s="2" t="str">
        <f t="shared" si="3"/>
        <v>INSERT INTO [dbo].[tblMatHang]([MaMatH],[TenMatH],[SoLuong],[DonGia]) VALUES ('MSPDa01',N'Da Bò KB Đồng Xịn',75,108)</v>
      </c>
    </row>
    <row r="201" spans="2:14" ht="21" thickBot="1" x14ac:dyDescent="0.35">
      <c r="B201" s="2" t="s">
        <v>7</v>
      </c>
      <c r="C201" s="2" t="s">
        <v>0</v>
      </c>
      <c r="D201" s="173" t="s">
        <v>339</v>
      </c>
      <c r="E201" s="179" t="s">
        <v>540</v>
      </c>
      <c r="F201" s="7" t="s">
        <v>6</v>
      </c>
      <c r="G201" s="166" t="s">
        <v>501</v>
      </c>
      <c r="H201" s="4" t="s">
        <v>5</v>
      </c>
      <c r="I201" s="155">
        <v>10</v>
      </c>
      <c r="J201" s="6" t="s">
        <v>1</v>
      </c>
      <c r="K201" s="142">
        <v>104</v>
      </c>
      <c r="L201" s="2" t="s">
        <v>2</v>
      </c>
      <c r="N201" s="2" t="str">
        <f t="shared" si="3"/>
        <v>INSERT INTO [dbo].[tblMatHang]([MaMatH],[TenMatH],[SoLuong],[DonGia]) VALUES ('MSPDa02',N'Da Bò KB Inox',10,104)</v>
      </c>
    </row>
    <row r="202" spans="2:14" ht="21" thickBot="1" x14ac:dyDescent="0.35">
      <c r="B202" s="2" t="s">
        <v>7</v>
      </c>
      <c r="C202" s="2" t="s">
        <v>0</v>
      </c>
      <c r="D202" s="173" t="s">
        <v>339</v>
      </c>
      <c r="E202" s="179" t="s">
        <v>541</v>
      </c>
      <c r="F202" s="7" t="s">
        <v>6</v>
      </c>
      <c r="G202" s="166" t="s">
        <v>502</v>
      </c>
      <c r="H202" s="4" t="s">
        <v>5</v>
      </c>
      <c r="I202" s="155">
        <v>0</v>
      </c>
      <c r="J202" s="6" t="s">
        <v>1</v>
      </c>
      <c r="K202" s="142">
        <v>75</v>
      </c>
      <c r="L202" s="2" t="s">
        <v>2</v>
      </c>
      <c r="N202" s="2" t="str">
        <f t="shared" si="3"/>
        <v>INSERT INTO [dbo].[tblMatHang]([MaMatH],[TenMatH],[SoLuong],[DonGia]) VALUES ('MSPDa03',N'Da Cắt Kéo Kiếng',0,75)</v>
      </c>
    </row>
    <row r="203" spans="2:14" ht="21" thickBot="1" x14ac:dyDescent="0.35">
      <c r="B203" s="2" t="s">
        <v>7</v>
      </c>
      <c r="C203" s="2" t="s">
        <v>0</v>
      </c>
      <c r="D203" s="173" t="s">
        <v>339</v>
      </c>
      <c r="E203" s="179" t="s">
        <v>542</v>
      </c>
      <c r="F203" s="7" t="s">
        <v>6</v>
      </c>
      <c r="G203" s="166" t="s">
        <v>503</v>
      </c>
      <c r="H203" s="4" t="s">
        <v>5</v>
      </c>
      <c r="I203" s="155">
        <v>65</v>
      </c>
      <c r="J203" s="6" t="s">
        <v>1</v>
      </c>
      <c r="K203" s="142">
        <v>65</v>
      </c>
      <c r="L203" s="2" t="s">
        <v>2</v>
      </c>
      <c r="N203" s="2" t="str">
        <f t="shared" si="3"/>
        <v>INSERT INTO [dbo].[tblMatHang]([MaMatH],[TenMatH],[SoLuong],[DonGia]) VALUES ('MSPDa04',N'Da Cắt KB Laze',65,65)</v>
      </c>
    </row>
    <row r="204" spans="2:14" ht="21" thickBot="1" x14ac:dyDescent="0.35">
      <c r="B204" s="2" t="s">
        <v>7</v>
      </c>
      <c r="C204" s="2" t="s">
        <v>0</v>
      </c>
      <c r="D204" s="173" t="s">
        <v>339</v>
      </c>
      <c r="E204" s="179" t="s">
        <v>543</v>
      </c>
      <c r="F204" s="7" t="s">
        <v>6</v>
      </c>
      <c r="G204" s="166" t="s">
        <v>504</v>
      </c>
      <c r="H204" s="4" t="s">
        <v>5</v>
      </c>
      <c r="I204" s="155">
        <v>27</v>
      </c>
      <c r="J204" s="6" t="s">
        <v>1</v>
      </c>
      <c r="K204" s="142">
        <v>107</v>
      </c>
      <c r="L204" s="2" t="s">
        <v>2</v>
      </c>
      <c r="N204" s="2" t="str">
        <f t="shared" si="3"/>
        <v>INSERT INTO [dbo].[tblMatHang]([MaMatH],[TenMatH],[SoLuong],[DonGia]) VALUES ('MSPDa05',N'Da Tăng Cá Sấu',27,107)</v>
      </c>
    </row>
    <row r="205" spans="2:14" ht="21" thickBot="1" x14ac:dyDescent="0.35">
      <c r="B205" s="2" t="s">
        <v>7</v>
      </c>
      <c r="C205" s="2" t="s">
        <v>0</v>
      </c>
      <c r="D205" s="173" t="s">
        <v>339</v>
      </c>
      <c r="E205" s="179" t="s">
        <v>544</v>
      </c>
      <c r="F205" s="7" t="s">
        <v>6</v>
      </c>
      <c r="G205" s="166" t="s">
        <v>505</v>
      </c>
      <c r="H205" s="4" t="s">
        <v>5</v>
      </c>
      <c r="I205" s="155">
        <v>30</v>
      </c>
      <c r="J205" s="6" t="s">
        <v>1</v>
      </c>
      <c r="K205" s="142">
        <v>105</v>
      </c>
      <c r="L205" s="2" t="s">
        <v>2</v>
      </c>
      <c r="N205" s="2" t="str">
        <f t="shared" si="3"/>
        <v>INSERT INTO [dbo].[tblMatHang]([MaMatH],[TenMatH],[SoLuong],[DonGia]) VALUES ('MSPDa06',N'Da Bò I Tăng Kiếng',30,105)</v>
      </c>
    </row>
    <row r="206" spans="2:14" ht="21" thickBot="1" x14ac:dyDescent="0.35">
      <c r="B206" s="2" t="s">
        <v>7</v>
      </c>
      <c r="C206" s="2" t="s">
        <v>0</v>
      </c>
      <c r="D206" s="173" t="s">
        <v>339</v>
      </c>
      <c r="E206" s="179" t="s">
        <v>545</v>
      </c>
      <c r="F206" s="7" t="s">
        <v>6</v>
      </c>
      <c r="G206" s="166" t="s">
        <v>506</v>
      </c>
      <c r="H206" s="4" t="s">
        <v>5</v>
      </c>
      <c r="I206" s="155">
        <v>5</v>
      </c>
      <c r="J206" s="6" t="s">
        <v>1</v>
      </c>
      <c r="K206" s="142">
        <v>108</v>
      </c>
      <c r="L206" s="2" t="s">
        <v>2</v>
      </c>
      <c r="N206" s="2" t="str">
        <f t="shared" si="3"/>
        <v>INSERT INTO [dbo].[tblMatHang]([MaMatH],[TenMatH],[SoLuong],[DonGia]) VALUES ('MSPDa07',N'Da Kéo Cá Sấu',5,108)</v>
      </c>
    </row>
    <row r="207" spans="2:14" ht="21" thickBot="1" x14ac:dyDescent="0.35">
      <c r="B207" s="2" t="s">
        <v>7</v>
      </c>
      <c r="C207" s="2" t="s">
        <v>0</v>
      </c>
      <c r="D207" s="173" t="s">
        <v>339</v>
      </c>
      <c r="E207" s="179" t="s">
        <v>546</v>
      </c>
      <c r="F207" s="7" t="s">
        <v>6</v>
      </c>
      <c r="G207" s="166" t="s">
        <v>507</v>
      </c>
      <c r="H207" s="4" t="s">
        <v>5</v>
      </c>
      <c r="I207" s="155">
        <v>20</v>
      </c>
      <c r="J207" s="6" t="s">
        <v>1</v>
      </c>
      <c r="K207" s="142">
        <v>90</v>
      </c>
      <c r="L207" s="2" t="s">
        <v>2</v>
      </c>
      <c r="N207" s="2" t="str">
        <f t="shared" si="3"/>
        <v>INSERT INTO [dbo].[tblMatHang]([MaMatH],[TenMatH],[SoLuong],[DonGia]) VALUES ('MSPDa08',N'Da Sáp KB TQ',20,90)</v>
      </c>
    </row>
    <row r="208" spans="2:14" ht="21" thickBot="1" x14ac:dyDescent="0.35">
      <c r="B208" s="2" t="s">
        <v>7</v>
      </c>
      <c r="C208" s="2" t="s">
        <v>0</v>
      </c>
      <c r="D208" s="173" t="s">
        <v>339</v>
      </c>
      <c r="E208" s="179" t="s">
        <v>547</v>
      </c>
      <c r="F208" s="7" t="s">
        <v>6</v>
      </c>
      <c r="G208" s="166" t="s">
        <v>508</v>
      </c>
      <c r="H208" s="4" t="s">
        <v>5</v>
      </c>
      <c r="I208" s="155">
        <v>20</v>
      </c>
      <c r="J208" s="6" t="s">
        <v>1</v>
      </c>
      <c r="K208" s="142">
        <v>90</v>
      </c>
      <c r="L208" s="2" t="s">
        <v>2</v>
      </c>
      <c r="N208" s="2" t="str">
        <f t="shared" si="3"/>
        <v>INSERT INTO [dbo].[tblMatHang]([MaMatH],[TenMatH],[SoLuong],[DonGia]) VALUES ('MSPDa09',N'Da Bò I KB ÔD',20,90)</v>
      </c>
    </row>
    <row r="209" spans="2:14" ht="21" thickBot="1" x14ac:dyDescent="0.35">
      <c r="B209" s="2" t="s">
        <v>7</v>
      </c>
      <c r="C209" s="2" t="s">
        <v>0</v>
      </c>
      <c r="D209" s="173" t="s">
        <v>339</v>
      </c>
      <c r="E209" s="179">
        <v>10</v>
      </c>
      <c r="F209" s="7" t="s">
        <v>6</v>
      </c>
      <c r="G209" s="166" t="s">
        <v>509</v>
      </c>
      <c r="H209" s="4" t="s">
        <v>5</v>
      </c>
      <c r="I209" s="155">
        <v>10</v>
      </c>
      <c r="J209" s="6" t="s">
        <v>1</v>
      </c>
      <c r="K209" s="142">
        <v>87</v>
      </c>
      <c r="L209" s="2" t="s">
        <v>2</v>
      </c>
      <c r="N209" s="2" t="str">
        <f t="shared" si="3"/>
        <v>INSERT INTO [dbo].[tblMatHang]([MaMatH],[TenMatH],[SoLuong],[DonGia]) VALUES ('MSPDa10',N'Da Pup LV 3F5',10,87)</v>
      </c>
    </row>
    <row r="210" spans="2:14" ht="21" thickBot="1" x14ac:dyDescent="0.35">
      <c r="B210" s="2" t="s">
        <v>7</v>
      </c>
      <c r="C210" s="2" t="s">
        <v>0</v>
      </c>
      <c r="D210" s="173" t="s">
        <v>339</v>
      </c>
      <c r="E210" s="179">
        <v>11</v>
      </c>
      <c r="F210" s="7" t="s">
        <v>6</v>
      </c>
      <c r="G210" s="166" t="s">
        <v>510</v>
      </c>
      <c r="H210" s="4" t="s">
        <v>5</v>
      </c>
      <c r="I210" s="155">
        <v>0</v>
      </c>
      <c r="J210" s="6" t="s">
        <v>1</v>
      </c>
      <c r="K210" s="142">
        <v>90</v>
      </c>
      <c r="L210" s="2" t="s">
        <v>2</v>
      </c>
      <c r="N210" s="2" t="str">
        <f t="shared" si="3"/>
        <v>INSERT INTO [dbo].[tblMatHang]([MaMatH],[TenMatH],[SoLuong],[DonGia]) VALUES ('MSPDa11',N'Da Miu- Bò 2 Kéo Kiếng',0,90)</v>
      </c>
    </row>
    <row r="211" spans="2:14" ht="21" thickBot="1" x14ac:dyDescent="0.35">
      <c r="B211" s="2" t="s">
        <v>7</v>
      </c>
      <c r="C211" s="2" t="s">
        <v>0</v>
      </c>
      <c r="D211" s="173" t="s">
        <v>339</v>
      </c>
      <c r="E211" s="179">
        <v>12</v>
      </c>
      <c r="F211" s="7" t="s">
        <v>6</v>
      </c>
      <c r="G211" s="166" t="s">
        <v>511</v>
      </c>
      <c r="H211" s="4" t="s">
        <v>5</v>
      </c>
      <c r="I211" s="155">
        <v>10</v>
      </c>
      <c r="J211" s="6" t="s">
        <v>1</v>
      </c>
      <c r="K211" s="142">
        <v>95</v>
      </c>
      <c r="L211" s="2" t="s">
        <v>2</v>
      </c>
      <c r="N211" s="2" t="str">
        <f t="shared" si="3"/>
        <v>INSERT INTO [dbo].[tblMatHang]([MaMatH],[TenMatH],[SoLuong],[DonGia]) VALUES ('MSPDa12',N'Da Bò I kéo Kiếng Xe',10,95)</v>
      </c>
    </row>
    <row r="212" spans="2:14" ht="21" thickBot="1" x14ac:dyDescent="0.35">
      <c r="B212" s="2" t="s">
        <v>7</v>
      </c>
      <c r="C212" s="2" t="s">
        <v>0</v>
      </c>
      <c r="D212" s="173" t="s">
        <v>339</v>
      </c>
      <c r="E212" s="179">
        <v>13</v>
      </c>
      <c r="F212" s="7" t="s">
        <v>6</v>
      </c>
      <c r="G212" s="166" t="s">
        <v>512</v>
      </c>
      <c r="H212" s="4" t="s">
        <v>5</v>
      </c>
      <c r="I212" s="155">
        <v>10</v>
      </c>
      <c r="J212" s="6" t="s">
        <v>1</v>
      </c>
      <c r="K212" s="142">
        <v>110</v>
      </c>
      <c r="L212" s="2" t="s">
        <v>2</v>
      </c>
      <c r="N212" s="2" t="str">
        <f t="shared" si="3"/>
        <v>INSERT INTO [dbo].[tblMatHang]([MaMatH],[TenMatH],[SoLuong],[DonGia]) VALUES ('MSPDa13',N'Da Bò I Tăng Lò Xo Xịn',10,110)</v>
      </c>
    </row>
    <row r="213" spans="2:14" ht="21" thickBot="1" x14ac:dyDescent="0.35">
      <c r="B213" s="2" t="s">
        <v>7</v>
      </c>
      <c r="C213" s="2" t="s">
        <v>0</v>
      </c>
      <c r="D213" s="173" t="s">
        <v>339</v>
      </c>
      <c r="E213" s="179">
        <v>14</v>
      </c>
      <c r="F213" s="7" t="s">
        <v>6</v>
      </c>
      <c r="G213" s="166" t="s">
        <v>513</v>
      </c>
      <c r="H213" s="4" t="s">
        <v>5</v>
      </c>
      <c r="I213" s="155">
        <v>10</v>
      </c>
      <c r="J213" s="6" t="s">
        <v>1</v>
      </c>
      <c r="K213" s="142">
        <v>90</v>
      </c>
      <c r="L213" s="2" t="s">
        <v>2</v>
      </c>
      <c r="N213" s="2" t="str">
        <f t="shared" si="3"/>
        <v>INSERT INTO [dbo].[tblMatHang]([MaMatH],[TenMatH],[SoLuong],[DonGia]) VALUES ('MSPDa14',N'Da Cháy KB',10,90)</v>
      </c>
    </row>
    <row r="214" spans="2:14" ht="21" thickBot="1" x14ac:dyDescent="0.35">
      <c r="B214" s="2" t="s">
        <v>7</v>
      </c>
      <c r="C214" s="2" t="s">
        <v>0</v>
      </c>
      <c r="D214" s="173" t="s">
        <v>339</v>
      </c>
      <c r="E214" s="179">
        <v>15</v>
      </c>
      <c r="F214" s="7" t="s">
        <v>6</v>
      </c>
      <c r="G214" s="166" t="s">
        <v>514</v>
      </c>
      <c r="H214" s="4" t="s">
        <v>5</v>
      </c>
      <c r="I214" s="155">
        <v>0</v>
      </c>
      <c r="J214" s="6" t="s">
        <v>1</v>
      </c>
      <c r="K214" s="142">
        <v>81</v>
      </c>
      <c r="L214" s="2" t="s">
        <v>2</v>
      </c>
      <c r="N214" s="2" t="str">
        <f t="shared" si="3"/>
        <v>INSERT INTO [dbo].[tblMatHang]([MaMatH],[TenMatH],[SoLuong],[DonGia]) VALUES ('MSPDa15',N'Da Cháy KBTQ 3F5',0,81)</v>
      </c>
    </row>
    <row r="215" spans="2:14" ht="21" thickBot="1" x14ac:dyDescent="0.35">
      <c r="B215" s="2" t="s">
        <v>7</v>
      </c>
      <c r="C215" s="2" t="s">
        <v>0</v>
      </c>
      <c r="D215" s="173" t="s">
        <v>339</v>
      </c>
      <c r="E215" s="179">
        <v>16</v>
      </c>
      <c r="F215" s="7" t="s">
        <v>6</v>
      </c>
      <c r="G215" s="166" t="s">
        <v>515</v>
      </c>
      <c r="H215" s="4" t="s">
        <v>5</v>
      </c>
      <c r="I215" s="155">
        <v>10</v>
      </c>
      <c r="J215" s="6" t="s">
        <v>1</v>
      </c>
      <c r="K215" s="142">
        <v>95</v>
      </c>
      <c r="L215" s="2" t="s">
        <v>2</v>
      </c>
      <c r="N215" s="2" t="str">
        <f t="shared" si="3"/>
        <v>INSERT INTO [dbo].[tblMatHang]([MaMatH],[TenMatH],[SoLuong],[DonGia]) VALUES ('MSPDa16',N'Da Bò Ép CS Tỳ',10,95)</v>
      </c>
    </row>
    <row r="216" spans="2:14" ht="21" thickBot="1" x14ac:dyDescent="0.35">
      <c r="B216" s="2" t="s">
        <v>7</v>
      </c>
      <c r="C216" s="2" t="s">
        <v>0</v>
      </c>
      <c r="D216" s="173" t="s">
        <v>339</v>
      </c>
      <c r="E216" s="179">
        <v>17</v>
      </c>
      <c r="F216" s="7" t="s">
        <v>6</v>
      </c>
      <c r="G216" s="166" t="s">
        <v>516</v>
      </c>
      <c r="H216" s="4" t="s">
        <v>5</v>
      </c>
      <c r="I216" s="155">
        <v>10</v>
      </c>
      <c r="J216" s="6" t="s">
        <v>1</v>
      </c>
      <c r="K216" s="142">
        <v>71</v>
      </c>
      <c r="L216" s="2" t="s">
        <v>2</v>
      </c>
      <c r="N216" s="2" t="str">
        <f t="shared" si="3"/>
        <v>INSERT INTO [dbo].[tblMatHang]([MaMatH],[TenMatH],[SoLuong],[DonGia]) VALUES ('MSPDa17',N'Da Bò Pup A',10,71)</v>
      </c>
    </row>
    <row r="217" spans="2:14" ht="21" thickBot="1" x14ac:dyDescent="0.35">
      <c r="B217" s="2" t="s">
        <v>7</v>
      </c>
      <c r="C217" s="2" t="s">
        <v>0</v>
      </c>
      <c r="D217" s="174" t="s">
        <v>538</v>
      </c>
      <c r="E217" s="184" t="s">
        <v>539</v>
      </c>
      <c r="F217" s="7" t="s">
        <v>6</v>
      </c>
      <c r="G217" s="144" t="s">
        <v>517</v>
      </c>
      <c r="H217" s="4" t="s">
        <v>5</v>
      </c>
      <c r="I217" s="155">
        <v>3</v>
      </c>
      <c r="J217" s="6" t="s">
        <v>1</v>
      </c>
      <c r="K217" s="142" t="s">
        <v>552</v>
      </c>
      <c r="L217" s="2" t="s">
        <v>2</v>
      </c>
      <c r="N217" s="2" t="str">
        <f t="shared" si="3"/>
        <v>INSERT INTO [dbo].[tblMatHang]([MaMatH],[TenMatH],[SoLuong],[DonGia]) VALUES ('MSPBop01',N'Xi Rẻ 7,5',3,6.5)</v>
      </c>
    </row>
    <row r="218" spans="2:14" ht="21" thickBot="1" x14ac:dyDescent="0.35">
      <c r="B218" s="2" t="s">
        <v>7</v>
      </c>
      <c r="C218" s="2" t="s">
        <v>0</v>
      </c>
      <c r="D218" s="174" t="s">
        <v>538</v>
      </c>
      <c r="E218" s="184" t="s">
        <v>540</v>
      </c>
      <c r="F218" s="7" t="s">
        <v>6</v>
      </c>
      <c r="G218" s="144" t="s">
        <v>518</v>
      </c>
      <c r="H218" s="4" t="s">
        <v>5</v>
      </c>
      <c r="I218" s="155">
        <v>123</v>
      </c>
      <c r="J218" s="6" t="s">
        <v>1</v>
      </c>
      <c r="K218" s="142" t="s">
        <v>550</v>
      </c>
      <c r="L218" s="2" t="s">
        <v>2</v>
      </c>
      <c r="N218" s="2" t="str">
        <f t="shared" si="3"/>
        <v>INSERT INTO [dbo].[tblMatHang]([MaMatH],[TenMatH],[SoLuong],[DonGia]) VALUES ('MSPBop02',N'Xi 14',123,10.5)</v>
      </c>
    </row>
    <row r="219" spans="2:14" ht="21" thickBot="1" x14ac:dyDescent="0.35">
      <c r="B219" s="2" t="s">
        <v>7</v>
      </c>
      <c r="C219" s="2" t="s">
        <v>0</v>
      </c>
      <c r="D219" s="174" t="s">
        <v>538</v>
      </c>
      <c r="E219" s="184" t="s">
        <v>541</v>
      </c>
      <c r="F219" s="7" t="s">
        <v>6</v>
      </c>
      <c r="G219" s="144" t="s">
        <v>519</v>
      </c>
      <c r="H219" s="4" t="s">
        <v>5</v>
      </c>
      <c r="I219" s="155">
        <v>10</v>
      </c>
      <c r="J219" s="6" t="s">
        <v>1</v>
      </c>
      <c r="K219" s="142">
        <v>19</v>
      </c>
      <c r="L219" s="2" t="s">
        <v>2</v>
      </c>
      <c r="N219" s="2" t="str">
        <f t="shared" si="3"/>
        <v>INSERT INTO [dbo].[tblMatHang]([MaMatH],[TenMatH],[SoLuong],[DonGia]) VALUES ('MSPBop03',N'Xi',10,19)</v>
      </c>
    </row>
    <row r="220" spans="2:14" ht="21" thickBot="1" x14ac:dyDescent="0.35">
      <c r="B220" s="2" t="s">
        <v>7</v>
      </c>
      <c r="C220" s="2" t="s">
        <v>0</v>
      </c>
      <c r="D220" s="174" t="s">
        <v>538</v>
      </c>
      <c r="E220" s="184" t="s">
        <v>542</v>
      </c>
      <c r="F220" s="7" t="s">
        <v>6</v>
      </c>
      <c r="G220" s="144" t="s">
        <v>520</v>
      </c>
      <c r="H220" s="4" t="s">
        <v>5</v>
      </c>
      <c r="I220" s="155">
        <v>20</v>
      </c>
      <c r="J220" s="6" t="s">
        <v>1</v>
      </c>
      <c r="K220" s="142" t="s">
        <v>551</v>
      </c>
      <c r="L220" s="2" t="s">
        <v>2</v>
      </c>
      <c r="N220" s="2" t="str">
        <f t="shared" si="3"/>
        <v>INSERT INTO [dbo].[tblMatHang]([MaMatH],[TenMatH],[SoLuong],[DonGia]) VALUES ('MSPBop04',N'Sần May Xéo 15',20,12.5)</v>
      </c>
    </row>
    <row r="221" spans="2:14" ht="21" thickBot="1" x14ac:dyDescent="0.35">
      <c r="B221" s="2" t="s">
        <v>7</v>
      </c>
      <c r="C221" s="2" t="s">
        <v>0</v>
      </c>
      <c r="D221" s="174" t="s">
        <v>538</v>
      </c>
      <c r="E221" s="184" t="s">
        <v>543</v>
      </c>
      <c r="F221" s="7" t="s">
        <v>6</v>
      </c>
      <c r="G221" s="144" t="s">
        <v>521</v>
      </c>
      <c r="H221" s="4" t="s">
        <v>5</v>
      </c>
      <c r="I221" s="155">
        <v>14</v>
      </c>
      <c r="J221" s="6" t="s">
        <v>1</v>
      </c>
      <c r="K221" s="142">
        <v>15</v>
      </c>
      <c r="L221" s="2" t="s">
        <v>2</v>
      </c>
      <c r="N221" s="2" t="str">
        <f t="shared" si="3"/>
        <v>INSERT INTO [dbo].[tblMatHang]([MaMatH],[TenMatH],[SoLuong],[DonGia]) VALUES ('MSPBop05',N'Xi Sáp 17',14,15)</v>
      </c>
    </row>
    <row r="222" spans="2:14" ht="21" thickBot="1" x14ac:dyDescent="0.35">
      <c r="B222" s="2" t="s">
        <v>7</v>
      </c>
      <c r="C222" s="2" t="s">
        <v>0</v>
      </c>
      <c r="D222" s="174" t="s">
        <v>538</v>
      </c>
      <c r="E222" s="184" t="s">
        <v>544</v>
      </c>
      <c r="F222" s="7" t="s">
        <v>6</v>
      </c>
      <c r="G222" s="144" t="s">
        <v>522</v>
      </c>
      <c r="H222" s="4" t="s">
        <v>5</v>
      </c>
      <c r="I222" s="155">
        <v>51</v>
      </c>
      <c r="J222" s="6" t="s">
        <v>1</v>
      </c>
      <c r="K222" s="142">
        <v>14</v>
      </c>
      <c r="L222" s="2" t="s">
        <v>2</v>
      </c>
      <c r="N222" s="2" t="str">
        <f t="shared" si="3"/>
        <v>INSERT INTO [dbo].[tblMatHang]([MaMatH],[TenMatH],[SoLuong],[DonGia]) VALUES ('MSPBop06',N'Xi In Polo 16',51,14)</v>
      </c>
    </row>
    <row r="223" spans="2:14" ht="21" thickBot="1" x14ac:dyDescent="0.35">
      <c r="B223" s="2" t="s">
        <v>7</v>
      </c>
      <c r="C223" s="2" t="s">
        <v>0</v>
      </c>
      <c r="D223" s="174" t="s">
        <v>538</v>
      </c>
      <c r="E223" s="184" t="s">
        <v>545</v>
      </c>
      <c r="F223" s="7" t="s">
        <v>6</v>
      </c>
      <c r="G223" s="144" t="s">
        <v>523</v>
      </c>
      <c r="H223" s="4" t="s">
        <v>5</v>
      </c>
      <c r="I223" s="155">
        <v>13</v>
      </c>
      <c r="J223" s="6" t="s">
        <v>1</v>
      </c>
      <c r="K223" s="142">
        <v>17</v>
      </c>
      <c r="L223" s="2" t="s">
        <v>2</v>
      </c>
      <c r="N223" s="2" t="str">
        <f t="shared" si="3"/>
        <v>INSERT INTO [dbo].[tblMatHang]([MaMatH],[TenMatH],[SoLuong],[DonGia]) VALUES ('MSPBop07',N'Xi Lót Da 20',13,17)</v>
      </c>
    </row>
    <row r="224" spans="2:14" ht="21" thickBot="1" x14ac:dyDescent="0.35">
      <c r="B224" s="2" t="s">
        <v>7</v>
      </c>
      <c r="C224" s="2" t="s">
        <v>0</v>
      </c>
      <c r="D224" s="174" t="s">
        <v>538</v>
      </c>
      <c r="E224" s="184" t="s">
        <v>546</v>
      </c>
      <c r="F224" s="7" t="s">
        <v>6</v>
      </c>
      <c r="G224" s="144" t="s">
        <v>524</v>
      </c>
      <c r="H224" s="4" t="s">
        <v>5</v>
      </c>
      <c r="I224" s="155">
        <v>26</v>
      </c>
      <c r="J224" s="6" t="s">
        <v>1</v>
      </c>
      <c r="K224" s="142">
        <v>22</v>
      </c>
      <c r="L224" s="2" t="s">
        <v>2</v>
      </c>
      <c r="N224" s="2" t="str">
        <f t="shared" si="3"/>
        <v>INSERT INTO [dbo].[tblMatHang]([MaMatH],[TenMatH],[SoLuong],[DonGia]) VALUES ('MSPBop08',N'Xi 25',26,22)</v>
      </c>
    </row>
    <row r="225" spans="2:14" ht="21" thickBot="1" x14ac:dyDescent="0.35">
      <c r="B225" s="2" t="s">
        <v>7</v>
      </c>
      <c r="C225" s="2" t="s">
        <v>0</v>
      </c>
      <c r="D225" s="174" t="s">
        <v>538</v>
      </c>
      <c r="E225" s="184" t="s">
        <v>547</v>
      </c>
      <c r="F225" s="7" t="s">
        <v>6</v>
      </c>
      <c r="G225" s="144" t="s">
        <v>309</v>
      </c>
      <c r="H225" s="4" t="s">
        <v>5</v>
      </c>
      <c r="I225" s="155">
        <v>61</v>
      </c>
      <c r="J225" s="6" t="s">
        <v>1</v>
      </c>
      <c r="K225" s="142">
        <v>39</v>
      </c>
      <c r="L225" s="2" t="s">
        <v>2</v>
      </c>
      <c r="N225" s="2" t="str">
        <f t="shared" si="3"/>
        <v>INSERT INTO [dbo].[tblMatHang]([MaMatH],[TenMatH],[SoLuong],[DonGia]) VALUES ('MSPBop09',N'Da Cây',61,39)</v>
      </c>
    </row>
    <row r="226" spans="2:14" ht="21" thickBot="1" x14ac:dyDescent="0.35">
      <c r="B226" s="2" t="s">
        <v>7</v>
      </c>
      <c r="C226" s="2" t="s">
        <v>0</v>
      </c>
      <c r="D226" s="174" t="s">
        <v>538</v>
      </c>
      <c r="E226" s="184">
        <v>10</v>
      </c>
      <c r="F226" s="7" t="s">
        <v>6</v>
      </c>
      <c r="G226" s="144" t="s">
        <v>525</v>
      </c>
      <c r="H226" s="4" t="s">
        <v>5</v>
      </c>
      <c r="I226" s="155">
        <v>8</v>
      </c>
      <c r="J226" s="6" t="s">
        <v>1</v>
      </c>
      <c r="K226" s="142">
        <v>55</v>
      </c>
      <c r="L226" s="2" t="s">
        <v>2</v>
      </c>
      <c r="N226" s="2" t="str">
        <f t="shared" si="3"/>
        <v>INSERT INTO [dbo].[tblMatHang]([MaMatH],[TenMatH],[SoLuong],[DonGia]) VALUES ('MSPBop10',N'Da 60',8,55)</v>
      </c>
    </row>
    <row r="227" spans="2:14" ht="21" thickBot="1" x14ac:dyDescent="0.35">
      <c r="B227" s="2" t="s">
        <v>7</v>
      </c>
      <c r="C227" s="2" t="s">
        <v>0</v>
      </c>
      <c r="D227" s="174" t="s">
        <v>538</v>
      </c>
      <c r="E227" s="184">
        <v>11</v>
      </c>
      <c r="F227" s="7" t="s">
        <v>6</v>
      </c>
      <c r="G227" s="145" t="s">
        <v>526</v>
      </c>
      <c r="H227" s="4" t="s">
        <v>5</v>
      </c>
      <c r="I227" s="155">
        <v>14</v>
      </c>
      <c r="J227" s="6" t="s">
        <v>1</v>
      </c>
      <c r="K227" s="142">
        <v>60</v>
      </c>
      <c r="L227" s="2" t="s">
        <v>2</v>
      </c>
      <c r="N227" s="2" t="str">
        <f t="shared" si="3"/>
        <v>INSERT INTO [dbo].[tblMatHang]([MaMatH],[TenMatH],[SoLuong],[DonGia]) VALUES ('MSPBop11',N'Da 65',14,60)</v>
      </c>
    </row>
    <row r="228" spans="2:14" ht="21" thickBot="1" x14ac:dyDescent="0.35">
      <c r="B228" s="2" t="s">
        <v>7</v>
      </c>
      <c r="C228" s="2" t="s">
        <v>0</v>
      </c>
      <c r="D228" s="174" t="s">
        <v>538</v>
      </c>
      <c r="E228" s="184">
        <v>12</v>
      </c>
      <c r="F228" s="7" t="s">
        <v>6</v>
      </c>
      <c r="G228" s="144" t="s">
        <v>527</v>
      </c>
      <c r="H228" s="4" t="s">
        <v>5</v>
      </c>
      <c r="I228" s="155">
        <v>10</v>
      </c>
      <c r="J228" s="6" t="s">
        <v>1</v>
      </c>
      <c r="K228" s="142">
        <v>42</v>
      </c>
      <c r="L228" s="2" t="s">
        <v>2</v>
      </c>
      <c r="N228" s="2" t="str">
        <f t="shared" si="3"/>
        <v>INSERT INTO [dbo].[tblMatHang]([MaMatH],[TenMatH],[SoLuong],[DonGia]) VALUES ('MSPBop12',N'Da Cá Sấu nhỏ',10,42)</v>
      </c>
    </row>
    <row r="229" spans="2:14" ht="21" thickBot="1" x14ac:dyDescent="0.35">
      <c r="B229" s="2" t="s">
        <v>7</v>
      </c>
      <c r="C229" s="2" t="s">
        <v>0</v>
      </c>
      <c r="D229" s="174" t="s">
        <v>538</v>
      </c>
      <c r="E229" s="184">
        <v>13</v>
      </c>
      <c r="F229" s="7" t="s">
        <v>6</v>
      </c>
      <c r="G229" s="143" t="s">
        <v>528</v>
      </c>
      <c r="H229" s="4" t="s">
        <v>5</v>
      </c>
      <c r="I229" s="155">
        <v>12</v>
      </c>
      <c r="J229" s="6" t="s">
        <v>1</v>
      </c>
      <c r="K229" s="142">
        <v>65</v>
      </c>
      <c r="L229" s="2" t="s">
        <v>2</v>
      </c>
      <c r="N229" s="2" t="str">
        <f t="shared" si="3"/>
        <v>INSERT INTO [dbo].[tblMatHang]([MaMatH],[TenMatH],[SoLuong],[DonGia]) VALUES ('MSPBop13',N'Da 1700',12,65)</v>
      </c>
    </row>
    <row r="230" spans="2:14" ht="21" thickBot="1" x14ac:dyDescent="0.35">
      <c r="B230" s="2" t="s">
        <v>7</v>
      </c>
      <c r="C230" s="2" t="s">
        <v>0</v>
      </c>
      <c r="D230" s="174" t="s">
        <v>538</v>
      </c>
      <c r="E230" s="184">
        <v>14</v>
      </c>
      <c r="F230" s="7" t="s">
        <v>6</v>
      </c>
      <c r="G230" s="143" t="s">
        <v>529</v>
      </c>
      <c r="H230" s="4" t="s">
        <v>5</v>
      </c>
      <c r="I230" s="155">
        <v>9</v>
      </c>
      <c r="J230" s="6" t="s">
        <v>1</v>
      </c>
      <c r="K230" s="142">
        <v>69</v>
      </c>
      <c r="L230" s="2" t="s">
        <v>2</v>
      </c>
      <c r="N230" s="2" t="str">
        <f t="shared" si="3"/>
        <v>INSERT INTO [dbo].[tblMatHang]([MaMatH],[TenMatH],[SoLuong],[DonGia]) VALUES ('MSPBop14',N'Da 7825',9,69)</v>
      </c>
    </row>
    <row r="231" spans="2:14" ht="21" thickBot="1" x14ac:dyDescent="0.35">
      <c r="B231" s="2" t="s">
        <v>7</v>
      </c>
      <c r="C231" s="2" t="s">
        <v>0</v>
      </c>
      <c r="D231" s="174" t="s">
        <v>538</v>
      </c>
      <c r="E231" s="184">
        <v>15</v>
      </c>
      <c r="F231" s="7" t="s">
        <v>6</v>
      </c>
      <c r="G231" s="143" t="s">
        <v>530</v>
      </c>
      <c r="H231" s="4" t="s">
        <v>5</v>
      </c>
      <c r="I231" s="155">
        <v>5</v>
      </c>
      <c r="J231" s="6" t="s">
        <v>1</v>
      </c>
      <c r="K231" s="142">
        <v>70</v>
      </c>
      <c r="L231" s="2" t="s">
        <v>2</v>
      </c>
      <c r="N231" s="2" t="str">
        <f t="shared" si="3"/>
        <v>INSERT INTO [dbo].[tblMatHang]([MaMatH],[TenMatH],[SoLuong],[DonGia]) VALUES ('MSPBop15',N'Da M8',5,70)</v>
      </c>
    </row>
    <row r="232" spans="2:14" ht="21" thickBot="1" x14ac:dyDescent="0.35">
      <c r="B232" s="2" t="s">
        <v>7</v>
      </c>
      <c r="C232" s="2" t="s">
        <v>0</v>
      </c>
      <c r="D232" s="174" t="s">
        <v>538</v>
      </c>
      <c r="E232" s="184">
        <v>16</v>
      </c>
      <c r="F232" s="7" t="s">
        <v>6</v>
      </c>
      <c r="G232" s="143" t="s">
        <v>531</v>
      </c>
      <c r="H232" s="4" t="s">
        <v>5</v>
      </c>
      <c r="I232" s="155">
        <v>6</v>
      </c>
      <c r="J232" s="6" t="s">
        <v>1</v>
      </c>
      <c r="K232" s="142">
        <v>78</v>
      </c>
      <c r="L232" s="2" t="s">
        <v>2</v>
      </c>
      <c r="N232" s="2" t="str">
        <f t="shared" si="3"/>
        <v>INSERT INTO [dbo].[tblMatHang]([MaMatH],[TenMatH],[SoLuong],[DonGia]) VALUES ('MSPBop16',N'Da T500',6,78)</v>
      </c>
    </row>
    <row r="233" spans="2:14" ht="21" thickBot="1" x14ac:dyDescent="0.35">
      <c r="B233" s="2" t="s">
        <v>7</v>
      </c>
      <c r="C233" s="2" t="s">
        <v>0</v>
      </c>
      <c r="D233" s="174" t="s">
        <v>538</v>
      </c>
      <c r="E233" s="184">
        <v>17</v>
      </c>
      <c r="F233" s="7" t="s">
        <v>6</v>
      </c>
      <c r="G233" s="143" t="s">
        <v>314</v>
      </c>
      <c r="H233" s="4" t="s">
        <v>5</v>
      </c>
      <c r="I233" s="155">
        <v>6</v>
      </c>
      <c r="J233" s="6" t="s">
        <v>1</v>
      </c>
      <c r="K233" s="142">
        <v>90</v>
      </c>
      <c r="L233" s="2" t="s">
        <v>2</v>
      </c>
      <c r="N233" s="2" t="str">
        <f t="shared" si="3"/>
        <v>INSERT INTO [dbo].[tblMatHang]([MaMatH],[TenMatH],[SoLuong],[DonGia]) VALUES ('MSPBop17',N'Da Sáp',6,90)</v>
      </c>
    </row>
    <row r="234" spans="2:14" ht="21" thickBot="1" x14ac:dyDescent="0.35">
      <c r="B234" s="2" t="s">
        <v>7</v>
      </c>
      <c r="C234" s="2" t="s">
        <v>0</v>
      </c>
      <c r="D234" s="174" t="s">
        <v>538</v>
      </c>
      <c r="E234" s="184">
        <v>18</v>
      </c>
      <c r="F234" s="7" t="s">
        <v>6</v>
      </c>
      <c r="G234" s="143" t="s">
        <v>532</v>
      </c>
      <c r="H234" s="4" t="s">
        <v>5</v>
      </c>
      <c r="I234" s="155">
        <v>11</v>
      </c>
      <c r="J234" s="6" t="s">
        <v>1</v>
      </c>
      <c r="K234" s="142">
        <v>96</v>
      </c>
      <c r="L234" s="2" t="s">
        <v>2</v>
      </c>
      <c r="N234" s="2" t="str">
        <f t="shared" si="3"/>
        <v>INSERT INTO [dbo].[tblMatHang]([MaMatH],[TenMatH],[SoLuong],[DonGia]) VALUES ('MSPBop18',N'Cá Sấu May',11,96)</v>
      </c>
    </row>
    <row r="235" spans="2:14" ht="21" thickBot="1" x14ac:dyDescent="0.35">
      <c r="B235" s="2" t="s">
        <v>7</v>
      </c>
      <c r="C235" s="2" t="s">
        <v>0</v>
      </c>
      <c r="D235" s="174" t="s">
        <v>538</v>
      </c>
      <c r="E235" s="184">
        <v>19</v>
      </c>
      <c r="F235" s="7" t="s">
        <v>6</v>
      </c>
      <c r="G235" s="143" t="s">
        <v>533</v>
      </c>
      <c r="H235" s="4" t="s">
        <v>5</v>
      </c>
      <c r="I235" s="158">
        <v>2</v>
      </c>
      <c r="J235" s="6" t="s">
        <v>1</v>
      </c>
      <c r="K235" s="142">
        <v>85</v>
      </c>
      <c r="L235" s="2" t="s">
        <v>2</v>
      </c>
      <c r="N235" s="2" t="str">
        <f t="shared" si="3"/>
        <v>INSERT INTO [dbo].[tblMatHang]([MaMatH],[TenMatH],[SoLuong],[DonGia]) VALUES ('MSPBop19',N'Da B975',2,85)</v>
      </c>
    </row>
    <row r="236" spans="2:14" ht="21" thickBot="1" x14ac:dyDescent="0.35">
      <c r="B236" s="2" t="s">
        <v>7</v>
      </c>
      <c r="C236" s="2" t="s">
        <v>0</v>
      </c>
      <c r="D236" s="174" t="s">
        <v>538</v>
      </c>
      <c r="E236" s="184">
        <v>20</v>
      </c>
      <c r="F236" s="7" t="s">
        <v>6</v>
      </c>
      <c r="G236" s="143" t="s">
        <v>534</v>
      </c>
      <c r="H236" s="4" t="s">
        <v>5</v>
      </c>
      <c r="I236" s="158">
        <v>14</v>
      </c>
      <c r="J236" s="6" t="s">
        <v>1</v>
      </c>
      <c r="K236" s="142">
        <v>96</v>
      </c>
      <c r="L236" s="2" t="s">
        <v>2</v>
      </c>
      <c r="N236" s="2" t="str">
        <f t="shared" si="3"/>
        <v>INSERT INTO [dbo].[tblMatHang]([MaMatH],[TenMatH],[SoLuong],[DonGia]) VALUES ('MSPBop20',N'M05',14,96)</v>
      </c>
    </row>
    <row r="237" spans="2:14" ht="21" thickBot="1" x14ac:dyDescent="0.35">
      <c r="B237" s="2" t="s">
        <v>7</v>
      </c>
      <c r="C237" s="2" t="s">
        <v>0</v>
      </c>
      <c r="D237" s="174" t="s">
        <v>538</v>
      </c>
      <c r="E237" s="184">
        <v>21</v>
      </c>
      <c r="F237" s="7" t="s">
        <v>6</v>
      </c>
      <c r="G237" s="143" t="s">
        <v>535</v>
      </c>
      <c r="H237" s="4" t="s">
        <v>5</v>
      </c>
      <c r="I237" s="158">
        <v>8</v>
      </c>
      <c r="J237" s="6" t="s">
        <v>1</v>
      </c>
      <c r="K237" s="142">
        <v>100</v>
      </c>
      <c r="L237" s="2" t="s">
        <v>2</v>
      </c>
      <c r="N237" s="2" t="str">
        <f t="shared" si="3"/>
        <v>INSERT INTO [dbo].[tblMatHang]([MaMatH],[TenMatH],[SoLuong],[DonGia]) VALUES ('MSPBop21',N'M10',8,100)</v>
      </c>
    </row>
    <row r="238" spans="2:14" ht="21" thickBot="1" x14ac:dyDescent="0.35">
      <c r="B238" s="2" t="s">
        <v>7</v>
      </c>
      <c r="C238" s="2" t="s">
        <v>0</v>
      </c>
      <c r="D238" s="174" t="s">
        <v>538</v>
      </c>
      <c r="E238" s="184">
        <v>22</v>
      </c>
      <c r="F238" s="7" t="s">
        <v>6</v>
      </c>
      <c r="G238" s="143" t="s">
        <v>536</v>
      </c>
      <c r="H238" s="4" t="s">
        <v>5</v>
      </c>
      <c r="I238" s="158">
        <v>13</v>
      </c>
      <c r="J238" s="6" t="s">
        <v>1</v>
      </c>
      <c r="K238" s="142">
        <v>105</v>
      </c>
      <c r="L238" s="2" t="s">
        <v>2</v>
      </c>
      <c r="N238" s="2" t="str">
        <f t="shared" si="3"/>
        <v>INSERT INTO [dbo].[tblMatHang]([MaMatH],[TenMatH],[SoLuong],[DonGia]) VALUES ('MSPBop22',N'M15',13,105)</v>
      </c>
    </row>
    <row r="239" spans="2:14" ht="21" thickBot="1" x14ac:dyDescent="0.35">
      <c r="B239" s="2" t="s">
        <v>7</v>
      </c>
      <c r="C239" s="2" t="s">
        <v>0</v>
      </c>
      <c r="D239" s="174" t="s">
        <v>538</v>
      </c>
      <c r="E239" s="184">
        <v>23</v>
      </c>
      <c r="F239" s="7" t="s">
        <v>6</v>
      </c>
      <c r="G239" s="143" t="s">
        <v>537</v>
      </c>
      <c r="H239" s="4" t="s">
        <v>5</v>
      </c>
      <c r="I239" s="158">
        <v>1</v>
      </c>
      <c r="J239" s="6" t="s">
        <v>1</v>
      </c>
      <c r="K239" s="142">
        <v>115</v>
      </c>
      <c r="L239" s="2" t="s">
        <v>2</v>
      </c>
      <c r="N239" s="2" t="str">
        <f t="shared" si="3"/>
        <v>INSERT INTO [dbo].[tblMatHang]([MaMatH],[TenMatH],[SoLuong],[DonGia]) VALUES ('MSPBop23',N'M20',1,115)</v>
      </c>
    </row>
    <row r="240" spans="2:14" x14ac:dyDescent="0.3">
      <c r="D240" s="175"/>
      <c r="E240" s="185"/>
      <c r="G240" s="146"/>
      <c r="I240" s="159"/>
      <c r="K240" s="152"/>
    </row>
    <row r="241" spans="4:11" x14ac:dyDescent="0.3">
      <c r="D241" s="175"/>
      <c r="E241" s="185"/>
      <c r="G241" s="146"/>
      <c r="I241" s="159"/>
      <c r="K241" s="152"/>
    </row>
    <row r="242" spans="4:11" x14ac:dyDescent="0.3">
      <c r="D242" s="175"/>
      <c r="E242" s="185"/>
      <c r="G242" s="146"/>
      <c r="I242" s="159"/>
      <c r="K242" s="152"/>
    </row>
    <row r="243" spans="4:11" x14ac:dyDescent="0.3">
      <c r="D243" s="175"/>
      <c r="E243" s="185"/>
      <c r="G243" s="146"/>
      <c r="I243" s="159"/>
      <c r="K243" s="152"/>
    </row>
    <row r="244" spans="4:11" x14ac:dyDescent="0.3">
      <c r="D244" s="175"/>
      <c r="E244" s="185"/>
      <c r="G244" s="146"/>
      <c r="I244" s="159"/>
      <c r="K244" s="152"/>
    </row>
    <row r="245" spans="4:11" x14ac:dyDescent="0.3">
      <c r="D245" s="175"/>
      <c r="E245" s="185"/>
      <c r="G245" s="146"/>
      <c r="I245" s="159"/>
      <c r="K245" s="152"/>
    </row>
    <row r="246" spans="4:11" x14ac:dyDescent="0.3">
      <c r="D246" s="175"/>
      <c r="E246" s="185"/>
      <c r="G246" s="146"/>
      <c r="I246" s="159"/>
      <c r="K246" s="152"/>
    </row>
    <row r="247" spans="4:11" x14ac:dyDescent="0.3">
      <c r="D247" s="175"/>
      <c r="E247" s="185"/>
      <c r="G247" s="146"/>
      <c r="I247" s="159"/>
      <c r="K247" s="152"/>
    </row>
    <row r="248" spans="4:11" x14ac:dyDescent="0.3">
      <c r="D248" s="175"/>
      <c r="E248" s="185"/>
      <c r="G248" s="146"/>
      <c r="I248" s="159"/>
      <c r="K248" s="152"/>
    </row>
    <row r="249" spans="4:11" x14ac:dyDescent="0.3">
      <c r="D249" s="175"/>
      <c r="E249" s="185"/>
      <c r="G249" s="146"/>
      <c r="I249" s="159"/>
      <c r="K249" s="152"/>
    </row>
    <row r="250" spans="4:11" x14ac:dyDescent="0.3">
      <c r="D250" s="175"/>
      <c r="E250" s="185"/>
      <c r="G250" s="146"/>
      <c r="I250" s="159"/>
      <c r="K250" s="152"/>
    </row>
    <row r="251" spans="4:11" x14ac:dyDescent="0.3">
      <c r="D251" s="175"/>
      <c r="E251" s="185"/>
      <c r="G251" s="146"/>
      <c r="I251" s="159"/>
      <c r="K251" s="152"/>
    </row>
    <row r="252" spans="4:11" x14ac:dyDescent="0.3">
      <c r="D252" s="175"/>
      <c r="E252" s="185"/>
      <c r="G252" s="147"/>
      <c r="I252" s="159"/>
      <c r="K252" s="152"/>
    </row>
    <row r="253" spans="4:11" x14ac:dyDescent="0.3">
      <c r="D253" s="175"/>
      <c r="E253" s="185"/>
      <c r="G253" s="147"/>
      <c r="I253" s="159"/>
      <c r="K253" s="152"/>
    </row>
    <row r="254" spans="4:11" x14ac:dyDescent="0.3">
      <c r="D254" s="175"/>
      <c r="E254" s="185"/>
      <c r="G254" s="146"/>
      <c r="I254" s="159"/>
      <c r="K254" s="152"/>
    </row>
    <row r="255" spans="4:11" x14ac:dyDescent="0.3">
      <c r="D255" s="175"/>
      <c r="E255" s="185"/>
      <c r="G255" s="146"/>
      <c r="I255" s="159"/>
      <c r="K255" s="152"/>
    </row>
    <row r="256" spans="4:11" x14ac:dyDescent="0.3">
      <c r="D256" s="175"/>
      <c r="E256" s="185"/>
      <c r="G256" s="146"/>
      <c r="I256" s="159"/>
      <c r="K256" s="152"/>
    </row>
    <row r="257" spans="4:11" x14ac:dyDescent="0.3">
      <c r="D257" s="175"/>
      <c r="E257" s="185"/>
      <c r="G257" s="146"/>
      <c r="I257" s="160"/>
      <c r="K257" s="152"/>
    </row>
    <row r="258" spans="4:11" x14ac:dyDescent="0.3">
      <c r="D258" s="175"/>
      <c r="E258" s="185"/>
      <c r="G258" s="146"/>
      <c r="I258" s="160"/>
      <c r="K258" s="152"/>
    </row>
    <row r="259" spans="4:11" x14ac:dyDescent="0.3">
      <c r="D259" s="175"/>
      <c r="E259" s="185"/>
      <c r="G259" s="146"/>
      <c r="I259" s="160"/>
      <c r="K259" s="152"/>
    </row>
    <row r="260" spans="4:11" x14ac:dyDescent="0.3">
      <c r="D260" s="175"/>
      <c r="E260" s="185"/>
      <c r="G260" s="146"/>
      <c r="I260" s="160"/>
      <c r="K260" s="152"/>
    </row>
    <row r="261" spans="4:11" x14ac:dyDescent="0.3">
      <c r="D261" s="175"/>
      <c r="E261" s="185"/>
      <c r="G261" s="146"/>
      <c r="I261" s="160"/>
      <c r="K261" s="152"/>
    </row>
    <row r="262" spans="4:11" x14ac:dyDescent="0.3">
      <c r="D262" s="175"/>
      <c r="E262" s="185"/>
      <c r="G262" s="146"/>
      <c r="I262" s="160"/>
      <c r="K262" s="152"/>
    </row>
    <row r="263" spans="4:11" x14ac:dyDescent="0.3">
      <c r="D263" s="175"/>
      <c r="E263" s="185"/>
      <c r="G263" s="146"/>
      <c r="I263" s="160"/>
      <c r="K263" s="152"/>
    </row>
    <row r="264" spans="4:11" x14ac:dyDescent="0.3">
      <c r="D264" s="175"/>
      <c r="E264" s="185"/>
      <c r="G264" s="146"/>
      <c r="I264" s="160"/>
      <c r="K264" s="152"/>
    </row>
    <row r="265" spans="4:11" x14ac:dyDescent="0.3">
      <c r="D265" s="175"/>
      <c r="E265" s="185"/>
      <c r="G265" s="146"/>
      <c r="I265" s="160"/>
      <c r="K265" s="152"/>
    </row>
    <row r="266" spans="4:11" x14ac:dyDescent="0.3">
      <c r="D266" s="175"/>
      <c r="E266" s="185"/>
      <c r="G266" s="146"/>
      <c r="I266" s="160"/>
      <c r="K266" s="152"/>
    </row>
    <row r="267" spans="4:11" x14ac:dyDescent="0.3">
      <c r="D267" s="175"/>
      <c r="E267" s="185"/>
      <c r="G267" s="146"/>
      <c r="I267" s="160"/>
      <c r="K267" s="152"/>
    </row>
    <row r="268" spans="4:11" x14ac:dyDescent="0.3">
      <c r="D268" s="175"/>
      <c r="E268" s="185"/>
      <c r="G268" s="146"/>
      <c r="I268" s="160"/>
      <c r="K268" s="152"/>
    </row>
    <row r="269" spans="4:11" x14ac:dyDescent="0.3">
      <c r="D269" s="175"/>
      <c r="E269" s="185"/>
      <c r="G269" s="146"/>
      <c r="I269" s="160"/>
      <c r="K269" s="152"/>
    </row>
    <row r="270" spans="4:11" x14ac:dyDescent="0.3">
      <c r="D270" s="175"/>
      <c r="E270" s="185"/>
      <c r="G270" s="146"/>
      <c r="I270" s="160"/>
      <c r="K270" s="152"/>
    </row>
    <row r="271" spans="4:11" x14ac:dyDescent="0.3">
      <c r="D271" s="175"/>
      <c r="E271" s="185"/>
      <c r="G271" s="146"/>
      <c r="I271" s="160"/>
      <c r="K271" s="152"/>
    </row>
    <row r="272" spans="4:11" x14ac:dyDescent="0.3">
      <c r="D272" s="175"/>
      <c r="E272" s="185"/>
      <c r="G272" s="146"/>
      <c r="I272" s="160"/>
      <c r="K272" s="152"/>
    </row>
    <row r="273" spans="4:11" x14ac:dyDescent="0.3">
      <c r="D273" s="175"/>
      <c r="E273" s="185"/>
      <c r="G273" s="146"/>
      <c r="I273" s="160"/>
      <c r="K273" s="152"/>
    </row>
    <row r="274" spans="4:11" x14ac:dyDescent="0.3">
      <c r="D274" s="175"/>
      <c r="E274" s="185"/>
      <c r="G274" s="146"/>
      <c r="I274" s="160"/>
      <c r="K274" s="152"/>
    </row>
    <row r="275" spans="4:11" x14ac:dyDescent="0.3">
      <c r="D275" s="175"/>
      <c r="E275" s="185"/>
      <c r="G275" s="146"/>
      <c r="I275" s="160"/>
      <c r="K275" s="152"/>
    </row>
    <row r="276" spans="4:11" x14ac:dyDescent="0.3">
      <c r="D276" s="175"/>
      <c r="E276" s="185"/>
      <c r="G276" s="146"/>
      <c r="I276" s="160"/>
      <c r="K276" s="152"/>
    </row>
    <row r="277" spans="4:11" x14ac:dyDescent="0.3">
      <c r="D277" s="175"/>
      <c r="E277" s="185"/>
      <c r="G277" s="146"/>
      <c r="I277" s="160"/>
      <c r="K277" s="152"/>
    </row>
    <row r="278" spans="4:11" x14ac:dyDescent="0.3">
      <c r="D278" s="175"/>
      <c r="E278" s="185"/>
      <c r="G278" s="146"/>
      <c r="I278" s="160"/>
      <c r="K278" s="152"/>
    </row>
    <row r="279" spans="4:11" x14ac:dyDescent="0.3">
      <c r="D279" s="175"/>
      <c r="E279" s="185"/>
      <c r="G279" s="146"/>
      <c r="I279" s="160"/>
      <c r="K279" s="152"/>
    </row>
    <row r="280" spans="4:11" x14ac:dyDescent="0.3">
      <c r="D280" s="175"/>
      <c r="E280" s="185"/>
      <c r="G280" s="146"/>
      <c r="I280" s="160"/>
      <c r="K280" s="152"/>
    </row>
    <row r="281" spans="4:11" x14ac:dyDescent="0.3">
      <c r="D281" s="175"/>
      <c r="E281" s="185"/>
      <c r="G281" s="146"/>
      <c r="I281" s="160"/>
      <c r="K281" s="152"/>
    </row>
    <row r="282" spans="4:11" x14ac:dyDescent="0.3">
      <c r="D282" s="175"/>
      <c r="E282" s="185"/>
      <c r="G282" s="146"/>
      <c r="I282" s="160"/>
      <c r="K282" s="152"/>
    </row>
    <row r="283" spans="4:11" x14ac:dyDescent="0.3">
      <c r="D283" s="175"/>
      <c r="E283" s="185"/>
      <c r="G283" s="146"/>
      <c r="I283" s="160"/>
      <c r="K283" s="152"/>
    </row>
    <row r="284" spans="4:11" x14ac:dyDescent="0.3">
      <c r="D284" s="175"/>
      <c r="E284" s="185"/>
      <c r="G284" s="146"/>
      <c r="I284" s="160"/>
      <c r="K284" s="152"/>
    </row>
    <row r="285" spans="4:11" x14ac:dyDescent="0.3">
      <c r="D285" s="175"/>
      <c r="E285" s="185"/>
      <c r="G285" s="146"/>
      <c r="I285" s="160"/>
      <c r="K285" s="152"/>
    </row>
    <row r="286" spans="4:11" x14ac:dyDescent="0.3">
      <c r="D286" s="175"/>
      <c r="E286" s="185"/>
      <c r="G286" s="146"/>
      <c r="I286" s="160"/>
      <c r="K286" s="152"/>
    </row>
    <row r="287" spans="4:11" x14ac:dyDescent="0.3">
      <c r="D287" s="175"/>
      <c r="E287" s="185"/>
      <c r="G287" s="146"/>
      <c r="I287" s="160"/>
      <c r="K287" s="152"/>
    </row>
    <row r="288" spans="4:11" x14ac:dyDescent="0.3">
      <c r="D288" s="175"/>
      <c r="E288" s="185"/>
      <c r="G288" s="146"/>
      <c r="I288" s="160"/>
      <c r="K288" s="152"/>
    </row>
    <row r="289" spans="4:11" x14ac:dyDescent="0.3">
      <c r="D289" s="175"/>
      <c r="E289" s="185"/>
      <c r="G289" s="146"/>
      <c r="I289" s="160"/>
      <c r="K289" s="152"/>
    </row>
    <row r="290" spans="4:11" x14ac:dyDescent="0.3">
      <c r="D290" s="175"/>
      <c r="E290" s="185"/>
      <c r="G290" s="146"/>
      <c r="I290" s="160"/>
      <c r="K290" s="152"/>
    </row>
    <row r="291" spans="4:11" x14ac:dyDescent="0.3">
      <c r="D291" s="175"/>
      <c r="E291" s="185"/>
      <c r="G291" s="146"/>
      <c r="I291" s="160"/>
      <c r="K291" s="152"/>
    </row>
    <row r="292" spans="4:11" x14ac:dyDescent="0.3">
      <c r="D292" s="175"/>
      <c r="E292" s="186"/>
      <c r="G292" s="148"/>
      <c r="I292" s="161"/>
      <c r="K292" s="153"/>
    </row>
    <row r="293" spans="4:11" x14ac:dyDescent="0.3">
      <c r="D293" s="175"/>
      <c r="E293" s="186"/>
      <c r="G293" s="148"/>
      <c r="I293" s="161"/>
      <c r="K293" s="153"/>
    </row>
    <row r="294" spans="4:11" x14ac:dyDescent="0.3">
      <c r="D294" s="175"/>
      <c r="E294" s="186"/>
      <c r="G294" s="148"/>
      <c r="I294" s="161"/>
      <c r="K294" s="153"/>
    </row>
    <row r="295" spans="4:11" x14ac:dyDescent="0.3">
      <c r="D295" s="175"/>
      <c r="E295" s="186"/>
      <c r="G295" s="148"/>
      <c r="I295" s="161"/>
      <c r="K295" s="153"/>
    </row>
    <row r="296" spans="4:11" x14ac:dyDescent="0.3">
      <c r="D296" s="175"/>
      <c r="E296" s="186"/>
      <c r="G296" s="148"/>
      <c r="I296" s="161"/>
      <c r="K296" s="153"/>
    </row>
    <row r="297" spans="4:11" x14ac:dyDescent="0.3">
      <c r="D297" s="175"/>
      <c r="E297" s="186"/>
      <c r="G297" s="148"/>
      <c r="I297" s="161"/>
      <c r="K297" s="153"/>
    </row>
    <row r="298" spans="4:11" x14ac:dyDescent="0.3">
      <c r="D298" s="175"/>
      <c r="E298" s="186"/>
      <c r="G298" s="148"/>
      <c r="I298" s="161"/>
      <c r="K298" s="153"/>
    </row>
    <row r="299" spans="4:11" x14ac:dyDescent="0.3">
      <c r="D299" s="175"/>
      <c r="E299" s="186"/>
      <c r="G299" s="148"/>
      <c r="I299" s="161"/>
      <c r="K299" s="153"/>
    </row>
    <row r="300" spans="4:11" x14ac:dyDescent="0.3">
      <c r="D300" s="175"/>
      <c r="E300" s="186"/>
      <c r="G300" s="148"/>
      <c r="I300" s="161"/>
      <c r="K300" s="153"/>
    </row>
    <row r="301" spans="4:11" x14ac:dyDescent="0.3">
      <c r="D301" s="175"/>
      <c r="E301" s="186"/>
      <c r="G301" s="148"/>
      <c r="I301" s="161"/>
      <c r="K301" s="1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5"/>
  <sheetViews>
    <sheetView tabSelected="1" topLeftCell="I110" workbookViewId="0">
      <selection activeCell="M3" sqref="M3:M121"/>
    </sheetView>
  </sheetViews>
  <sheetFormatPr defaultColWidth="9.125" defaultRowHeight="20.25" x14ac:dyDescent="0.3"/>
  <cols>
    <col min="1" max="1" width="13.875" style="2" customWidth="1"/>
    <col min="2" max="2" width="24.25" style="8" customWidth="1"/>
    <col min="3" max="3" width="6.375" style="118" customWidth="1"/>
    <col min="4" max="4" width="6.125" style="134" customWidth="1"/>
    <col min="5" max="5" width="3.875" style="3" customWidth="1"/>
    <col min="6" max="6" width="38.625" style="124" customWidth="1"/>
    <col min="7" max="7" width="2.125" style="2" customWidth="1"/>
    <col min="8" max="8" width="9.125" style="1"/>
    <col min="9" max="9" width="2.375" style="2" customWidth="1"/>
    <col min="10" max="10" width="14.75" style="130" customWidth="1"/>
    <col min="11" max="12" width="9.125" style="1"/>
    <col min="13" max="13" width="126" style="1" customWidth="1"/>
    <col min="14" max="14" width="9.125" style="1"/>
    <col min="15" max="15" width="6.375" style="118" customWidth="1"/>
    <col min="16" max="16" width="6.125" style="134" customWidth="1"/>
    <col min="17" max="17" width="38.625" style="124" customWidth="1"/>
    <col min="18" max="18" width="14.75" style="130" customWidth="1"/>
    <col min="19" max="16384" width="9.125" style="1"/>
  </cols>
  <sheetData>
    <row r="1" spans="1:19" x14ac:dyDescent="0.3">
      <c r="C1" s="119"/>
      <c r="D1" s="135"/>
      <c r="F1" s="125"/>
      <c r="J1" s="125"/>
      <c r="O1" s="119"/>
      <c r="P1" s="135"/>
      <c r="Q1" s="125"/>
      <c r="R1" s="125"/>
    </row>
    <row r="2" spans="1:19" x14ac:dyDescent="0.3">
      <c r="B2" s="9" t="s">
        <v>0</v>
      </c>
      <c r="C2" s="287" t="s">
        <v>804</v>
      </c>
      <c r="D2" s="288" t="s">
        <v>805</v>
      </c>
      <c r="F2" s="287" t="s">
        <v>158</v>
      </c>
      <c r="H2" s="316" t="s">
        <v>4</v>
      </c>
      <c r="I2" s="5"/>
      <c r="J2" s="287" t="s">
        <v>3</v>
      </c>
      <c r="O2" s="287" t="s">
        <v>804</v>
      </c>
      <c r="P2" s="288" t="s">
        <v>805</v>
      </c>
      <c r="Q2" s="287" t="s">
        <v>158</v>
      </c>
      <c r="R2" s="287" t="s">
        <v>3</v>
      </c>
      <c r="S2" s="316" t="s">
        <v>4</v>
      </c>
    </row>
    <row r="3" spans="1:19" ht="21" thickBot="1" x14ac:dyDescent="0.35">
      <c r="A3" s="2" t="s">
        <v>7</v>
      </c>
      <c r="B3" s="10" t="s">
        <v>0</v>
      </c>
      <c r="C3" s="289">
        <v>20</v>
      </c>
      <c r="D3" s="290">
        <v>1</v>
      </c>
      <c r="E3" s="7" t="s">
        <v>6</v>
      </c>
      <c r="F3" s="291" t="s">
        <v>341</v>
      </c>
      <c r="G3" s="4" t="s">
        <v>5</v>
      </c>
      <c r="H3" s="317">
        <v>210</v>
      </c>
      <c r="I3" s="6" t="s">
        <v>1</v>
      </c>
      <c r="J3" s="287">
        <v>12.5</v>
      </c>
      <c r="K3" s="1" t="s">
        <v>2</v>
      </c>
      <c r="M3" s="1" t="str">
        <f>CONCATENATE(A3,B3,C3,TEXT(D3,"00"),E3,F3,G3,H3,I3,J3,K3)</f>
        <v>INSERT INTO [dbo].[tblMatHang]([MaMatH],[TenMatH],[SoLuong],[DonGia]) VALUES ('MSP2001',N'Màu Bóng  TQ 1F5',210,12.5)</v>
      </c>
      <c r="O3" s="289">
        <v>20</v>
      </c>
      <c r="P3" s="290">
        <v>1</v>
      </c>
      <c r="Q3" s="291" t="s">
        <v>341</v>
      </c>
      <c r="R3" s="287">
        <v>12.5</v>
      </c>
      <c r="S3" s="317">
        <v>210</v>
      </c>
    </row>
    <row r="4" spans="1:19" ht="21" thickBot="1" x14ac:dyDescent="0.35">
      <c r="A4" s="2" t="s">
        <v>7</v>
      </c>
      <c r="B4" s="10" t="s">
        <v>0</v>
      </c>
      <c r="C4" s="289">
        <v>20</v>
      </c>
      <c r="D4" s="290">
        <v>2</v>
      </c>
      <c r="E4" s="7" t="s">
        <v>6</v>
      </c>
      <c r="F4" s="292" t="s">
        <v>246</v>
      </c>
      <c r="G4" s="4" t="s">
        <v>5</v>
      </c>
      <c r="H4" s="317">
        <v>200</v>
      </c>
      <c r="I4" s="6" t="s">
        <v>1</v>
      </c>
      <c r="J4" s="287">
        <v>13.5</v>
      </c>
      <c r="K4" s="1" t="s">
        <v>2</v>
      </c>
      <c r="M4" s="1" t="str">
        <f t="shared" ref="M4:M67" si="0">CONCATENATE(A4,B4,C4,TEXT(D4,"00"),E4,F4,G4,H4,I4,J4,K4)</f>
        <v>INSERT INTO [dbo].[tblMatHang]([MaMatH],[TenMatH],[SoLuong],[DonGia]) VALUES ('MSP2002',N'Màu Bóng TQ',200,13.5)</v>
      </c>
      <c r="O4" s="289">
        <v>20</v>
      </c>
      <c r="P4" s="290">
        <v>2</v>
      </c>
      <c r="Q4" s="292" t="s">
        <v>246</v>
      </c>
      <c r="R4" s="287">
        <v>13.5</v>
      </c>
      <c r="S4" s="317">
        <v>200</v>
      </c>
    </row>
    <row r="5" spans="1:19" ht="21" thickBot="1" x14ac:dyDescent="0.35">
      <c r="A5" s="2" t="s">
        <v>7</v>
      </c>
      <c r="B5" s="10" t="s">
        <v>0</v>
      </c>
      <c r="C5" s="289">
        <v>20</v>
      </c>
      <c r="D5" s="290">
        <v>3</v>
      </c>
      <c r="E5" s="7" t="s">
        <v>6</v>
      </c>
      <c r="F5" s="292" t="s">
        <v>788</v>
      </c>
      <c r="G5" s="4" t="s">
        <v>5</v>
      </c>
      <c r="H5" s="317">
        <v>50</v>
      </c>
      <c r="I5" s="6" t="s">
        <v>1</v>
      </c>
      <c r="J5" s="287">
        <v>14.5</v>
      </c>
      <c r="K5" s="1" t="s">
        <v>2</v>
      </c>
      <c r="M5" s="1" t="str">
        <f t="shared" si="0"/>
        <v>INSERT INTO [dbo].[tblMatHang]([MaMatH],[TenMatH],[SoLuong],[DonGia]) VALUES ('MSP2003',N'Màu Pup Nơ TQ',50,14.5)</v>
      </c>
      <c r="O5" s="289">
        <v>20</v>
      </c>
      <c r="P5" s="290">
        <v>3</v>
      </c>
      <c r="Q5" s="292" t="s">
        <v>788</v>
      </c>
      <c r="R5" s="287">
        <v>14.5</v>
      </c>
      <c r="S5" s="317">
        <v>50</v>
      </c>
    </row>
    <row r="6" spans="1:19" ht="21" thickBot="1" x14ac:dyDescent="0.35">
      <c r="A6" s="2" t="s">
        <v>7</v>
      </c>
      <c r="B6" s="10" t="s">
        <v>0</v>
      </c>
      <c r="C6" s="289">
        <v>20</v>
      </c>
      <c r="D6" s="290">
        <v>4</v>
      </c>
      <c r="E6" s="7" t="s">
        <v>6</v>
      </c>
      <c r="F6" s="292" t="s">
        <v>782</v>
      </c>
      <c r="G6" s="4" t="s">
        <v>5</v>
      </c>
      <c r="H6" s="317">
        <v>220</v>
      </c>
      <c r="I6" s="6" t="s">
        <v>1</v>
      </c>
      <c r="J6" s="287">
        <v>6</v>
      </c>
      <c r="K6" s="1" t="s">
        <v>2</v>
      </c>
      <c r="M6" s="1" t="str">
        <f t="shared" si="0"/>
        <v>INSERT INTO [dbo].[tblMatHang]([MaMatH],[TenMatH],[SoLuong],[DonGia]) VALUES ('MSP2004',N'Lỗ May Kim Sắt 2F',220,6)</v>
      </c>
      <c r="O6" s="289">
        <v>20</v>
      </c>
      <c r="P6" s="290">
        <v>4</v>
      </c>
      <c r="Q6" s="292" t="s">
        <v>782</v>
      </c>
      <c r="R6" s="287">
        <v>6</v>
      </c>
      <c r="S6" s="317">
        <v>220</v>
      </c>
    </row>
    <row r="7" spans="1:19" ht="21" thickBot="1" x14ac:dyDescent="0.35">
      <c r="A7" s="2" t="s">
        <v>7</v>
      </c>
      <c r="B7" s="10" t="s">
        <v>0</v>
      </c>
      <c r="C7" s="289">
        <v>20</v>
      </c>
      <c r="D7" s="290">
        <v>5</v>
      </c>
      <c r="E7" s="7" t="s">
        <v>6</v>
      </c>
      <c r="F7" s="291" t="s">
        <v>781</v>
      </c>
      <c r="G7" s="4" t="s">
        <v>5</v>
      </c>
      <c r="H7" s="317">
        <v>220</v>
      </c>
      <c r="I7" s="6" t="s">
        <v>1</v>
      </c>
      <c r="J7" s="287">
        <v>9.5</v>
      </c>
      <c r="K7" s="1" t="s">
        <v>2</v>
      </c>
      <c r="M7" s="1" t="str">
        <f t="shared" si="0"/>
        <v>INSERT INTO [dbo].[tblMatHang]([MaMatH],[TenMatH],[SoLuong],[DonGia]) VALUES ('MSP2005',N'Tim Bóng Kim Xoàn 2F',220,9.5)</v>
      </c>
      <c r="O7" s="289">
        <v>20</v>
      </c>
      <c r="P7" s="290">
        <v>5</v>
      </c>
      <c r="Q7" s="291" t="s">
        <v>781</v>
      </c>
      <c r="R7" s="287">
        <v>9.5</v>
      </c>
      <c r="S7" s="317">
        <v>220</v>
      </c>
    </row>
    <row r="8" spans="1:19" ht="21" thickBot="1" x14ac:dyDescent="0.35">
      <c r="A8" s="2" t="s">
        <v>7</v>
      </c>
      <c r="B8" s="10" t="s">
        <v>0</v>
      </c>
      <c r="C8" s="289">
        <v>20</v>
      </c>
      <c r="D8" s="290">
        <v>6</v>
      </c>
      <c r="E8" s="7" t="s">
        <v>6</v>
      </c>
      <c r="F8" s="292" t="s">
        <v>789</v>
      </c>
      <c r="G8" s="4" t="s">
        <v>5</v>
      </c>
      <c r="H8" s="317">
        <v>50</v>
      </c>
      <c r="I8" s="6" t="s">
        <v>1</v>
      </c>
      <c r="J8" s="287">
        <v>16.5</v>
      </c>
      <c r="K8" s="1" t="s">
        <v>2</v>
      </c>
      <c r="M8" s="1" t="str">
        <f t="shared" si="0"/>
        <v>INSERT INTO [dbo].[tblMatHang]([MaMatH],[TenMatH],[SoLuong],[DonGia]) VALUES ('MSP2006',N'Màu Pup A Kẹp',50,16.5)</v>
      </c>
      <c r="O8" s="289">
        <v>20</v>
      </c>
      <c r="P8" s="290">
        <v>6</v>
      </c>
      <c r="Q8" s="292" t="s">
        <v>789</v>
      </c>
      <c r="R8" s="287">
        <v>16.5</v>
      </c>
      <c r="S8" s="317">
        <v>50</v>
      </c>
    </row>
    <row r="9" spans="1:19" ht="21" thickBot="1" x14ac:dyDescent="0.35">
      <c r="A9" s="2" t="s">
        <v>7</v>
      </c>
      <c r="B9" s="10" t="s">
        <v>0</v>
      </c>
      <c r="C9" s="289">
        <v>20</v>
      </c>
      <c r="D9" s="290">
        <v>7</v>
      </c>
      <c r="E9" s="7" t="s">
        <v>6</v>
      </c>
      <c r="F9" s="292" t="s">
        <v>347</v>
      </c>
      <c r="G9" s="4" t="s">
        <v>5</v>
      </c>
      <c r="H9" s="317">
        <v>80</v>
      </c>
      <c r="I9" s="6" t="s">
        <v>1</v>
      </c>
      <c r="J9" s="287">
        <v>5</v>
      </c>
      <c r="K9" s="1" t="s">
        <v>2</v>
      </c>
      <c r="M9" s="1" t="str">
        <f t="shared" si="0"/>
        <v>INSERT INTO [dbo].[tblMatHang]([MaMatH],[TenMatH],[SoLuong],[DonGia]) VALUES ('MSP2007',N'DN Kim Inox',80,5)</v>
      </c>
      <c r="O9" s="289">
        <v>20</v>
      </c>
      <c r="P9" s="290">
        <v>7</v>
      </c>
      <c r="Q9" s="292" t="s">
        <v>347</v>
      </c>
      <c r="R9" s="287">
        <v>5</v>
      </c>
      <c r="S9" s="317">
        <v>80</v>
      </c>
    </row>
    <row r="10" spans="1:19" ht="21" thickBot="1" x14ac:dyDescent="0.35">
      <c r="A10" s="2" t="s">
        <v>7</v>
      </c>
      <c r="B10" s="10" t="s">
        <v>0</v>
      </c>
      <c r="C10" s="289">
        <v>20</v>
      </c>
      <c r="D10" s="290">
        <v>8</v>
      </c>
      <c r="E10" s="7" t="s">
        <v>6</v>
      </c>
      <c r="F10" s="292" t="s">
        <v>780</v>
      </c>
      <c r="G10" s="4" t="s">
        <v>5</v>
      </c>
      <c r="H10" s="317">
        <v>210</v>
      </c>
      <c r="I10" s="6" t="s">
        <v>1</v>
      </c>
      <c r="J10" s="287">
        <v>9.5</v>
      </c>
      <c r="K10" s="1" t="s">
        <v>2</v>
      </c>
      <c r="M10" s="1" t="str">
        <f t="shared" si="0"/>
        <v>INSERT INTO [dbo].[tblMatHang]([MaMatH],[TenMatH],[SoLuong],[DonGia]) VALUES ('MSP2008',N'Lật Dài Dẻo',210,9.5)</v>
      </c>
      <c r="O10" s="289">
        <v>20</v>
      </c>
      <c r="P10" s="290">
        <v>8</v>
      </c>
      <c r="Q10" s="292" t="s">
        <v>780</v>
      </c>
      <c r="R10" s="287">
        <v>9.5</v>
      </c>
      <c r="S10" s="317">
        <v>210</v>
      </c>
    </row>
    <row r="11" spans="1:19" ht="21" thickBot="1" x14ac:dyDescent="0.35">
      <c r="A11" s="2" t="s">
        <v>7</v>
      </c>
      <c r="B11" s="10" t="s">
        <v>0</v>
      </c>
      <c r="C11" s="289">
        <v>20</v>
      </c>
      <c r="D11" s="290">
        <v>9</v>
      </c>
      <c r="E11" s="7" t="s">
        <v>6</v>
      </c>
      <c r="F11" s="291" t="s">
        <v>779</v>
      </c>
      <c r="G11" s="4" t="s">
        <v>5</v>
      </c>
      <c r="H11" s="317">
        <v>100</v>
      </c>
      <c r="I11" s="6" t="s">
        <v>1</v>
      </c>
      <c r="J11" s="287">
        <v>14.5</v>
      </c>
      <c r="K11" s="1" t="s">
        <v>2</v>
      </c>
      <c r="M11" s="1" t="str">
        <f t="shared" si="0"/>
        <v>INSERT INTO [dbo].[tblMatHang]([MaMatH],[TenMatH],[SoLuong],[DonGia]) VALUES ('MSP2009',N'Mo Sần 2',100,14.5)</v>
      </c>
      <c r="O11" s="289">
        <v>20</v>
      </c>
      <c r="P11" s="290">
        <v>9</v>
      </c>
      <c r="Q11" s="291" t="s">
        <v>779</v>
      </c>
      <c r="R11" s="287">
        <v>14.5</v>
      </c>
      <c r="S11" s="317">
        <v>100</v>
      </c>
    </row>
    <row r="12" spans="1:19" ht="21" thickBot="1" x14ac:dyDescent="0.35">
      <c r="A12" s="2" t="s">
        <v>7</v>
      </c>
      <c r="B12" s="10" t="s">
        <v>0</v>
      </c>
      <c r="C12" s="289">
        <v>25</v>
      </c>
      <c r="D12" s="293">
        <v>1</v>
      </c>
      <c r="E12" s="7" t="s">
        <v>6</v>
      </c>
      <c r="F12" s="292" t="s">
        <v>778</v>
      </c>
      <c r="G12" s="4" t="s">
        <v>5</v>
      </c>
      <c r="H12" s="317">
        <v>90</v>
      </c>
      <c r="I12" s="6" t="s">
        <v>1</v>
      </c>
      <c r="J12" s="287">
        <v>9</v>
      </c>
      <c r="K12" s="1" t="s">
        <v>2</v>
      </c>
      <c r="M12" s="1" t="str">
        <f t="shared" si="0"/>
        <v>INSERT INTO [dbo].[tblMatHang]([MaMatH],[TenMatH],[SoLuong],[DonGia]) VALUES ('MSP2501',N'Luồn ',90,9)</v>
      </c>
      <c r="O12" s="289">
        <v>25</v>
      </c>
      <c r="P12" s="293">
        <v>1</v>
      </c>
      <c r="Q12" s="292" t="s">
        <v>778</v>
      </c>
      <c r="R12" s="287">
        <v>9</v>
      </c>
      <c r="S12" s="317">
        <v>90</v>
      </c>
    </row>
    <row r="13" spans="1:19" ht="21" thickBot="1" x14ac:dyDescent="0.35">
      <c r="A13" s="2" t="s">
        <v>7</v>
      </c>
      <c r="B13" s="10" t="s">
        <v>0</v>
      </c>
      <c r="C13" s="289">
        <v>25</v>
      </c>
      <c r="D13" s="290">
        <v>2</v>
      </c>
      <c r="E13" s="7" t="s">
        <v>6</v>
      </c>
      <c r="F13" s="292" t="s">
        <v>790</v>
      </c>
      <c r="G13" s="4" t="s">
        <v>5</v>
      </c>
      <c r="H13" s="317">
        <v>50</v>
      </c>
      <c r="I13" s="6" t="s">
        <v>1</v>
      </c>
      <c r="J13" s="287">
        <v>21</v>
      </c>
      <c r="K13" s="1" t="s">
        <v>2</v>
      </c>
      <c r="M13" s="1" t="str">
        <f t="shared" si="0"/>
        <v>INSERT INTO [dbo].[tblMatHang]([MaMatH],[TenMatH],[SoLuong],[DonGia]) VALUES ('MSP2502',N'Màu Pup CH TQ',50,21)</v>
      </c>
      <c r="O13" s="289">
        <v>25</v>
      </c>
      <c r="P13" s="290">
        <v>2</v>
      </c>
      <c r="Q13" s="292" t="s">
        <v>790</v>
      </c>
      <c r="R13" s="287">
        <v>21</v>
      </c>
      <c r="S13" s="317">
        <v>50</v>
      </c>
    </row>
    <row r="14" spans="1:19" ht="21" thickBot="1" x14ac:dyDescent="0.35">
      <c r="A14" s="2" t="s">
        <v>7</v>
      </c>
      <c r="B14" s="10" t="s">
        <v>0</v>
      </c>
      <c r="C14" s="289">
        <v>25</v>
      </c>
      <c r="D14" s="293">
        <v>3</v>
      </c>
      <c r="E14" s="7" t="s">
        <v>6</v>
      </c>
      <c r="F14" s="292" t="s">
        <v>791</v>
      </c>
      <c r="G14" s="4" t="s">
        <v>5</v>
      </c>
      <c r="H14" s="317">
        <v>10</v>
      </c>
      <c r="I14" s="6" t="s">
        <v>1</v>
      </c>
      <c r="J14" s="287">
        <v>15</v>
      </c>
      <c r="K14" s="1" t="s">
        <v>2</v>
      </c>
      <c r="M14" s="1" t="str">
        <f t="shared" si="0"/>
        <v>INSERT INTO [dbo].[tblMatHang]([MaMatH],[TenMatH],[SoLuong],[DonGia]) VALUES ('MSP2503',N'Kéo Gkieng ',10,15)</v>
      </c>
      <c r="O14" s="289">
        <v>25</v>
      </c>
      <c r="P14" s="293">
        <v>3</v>
      </c>
      <c r="Q14" s="292" t="s">
        <v>791</v>
      </c>
      <c r="R14" s="287">
        <v>15</v>
      </c>
      <c r="S14" s="317">
        <v>10</v>
      </c>
    </row>
    <row r="15" spans="1:19" ht="21" thickBot="1" x14ac:dyDescent="0.35">
      <c r="A15" s="2" t="s">
        <v>7</v>
      </c>
      <c r="B15" s="10" t="s">
        <v>0</v>
      </c>
      <c r="C15" s="289">
        <v>25</v>
      </c>
      <c r="D15" s="290">
        <v>4</v>
      </c>
      <c r="E15" s="7" t="s">
        <v>6</v>
      </c>
      <c r="F15" s="292" t="s">
        <v>777</v>
      </c>
      <c r="G15" s="4" t="s">
        <v>5</v>
      </c>
      <c r="H15" s="317">
        <v>120</v>
      </c>
      <c r="I15" s="6" t="s">
        <v>1</v>
      </c>
      <c r="J15" s="287">
        <v>10</v>
      </c>
      <c r="K15" s="1" t="s">
        <v>2</v>
      </c>
      <c r="M15" s="1" t="str">
        <f t="shared" si="0"/>
        <v>INSERT INTO [dbo].[tblMatHang]([MaMatH],[TenMatH],[SoLuong],[DonGia]) VALUES ('MSP2504',N'Kéo Thường + Laze Rẻ',120,10)</v>
      </c>
      <c r="O15" s="289">
        <v>25</v>
      </c>
      <c r="P15" s="290">
        <v>4</v>
      </c>
      <c r="Q15" s="292" t="s">
        <v>777</v>
      </c>
      <c r="R15" s="287">
        <v>10</v>
      </c>
      <c r="S15" s="317">
        <v>120</v>
      </c>
    </row>
    <row r="16" spans="1:19" ht="21" thickBot="1" x14ac:dyDescent="0.35">
      <c r="A16" s="2" t="s">
        <v>7</v>
      </c>
      <c r="B16" s="10" t="s">
        <v>0</v>
      </c>
      <c r="C16" s="289">
        <v>25</v>
      </c>
      <c r="D16" s="293">
        <v>5</v>
      </c>
      <c r="E16" s="7" t="s">
        <v>6</v>
      </c>
      <c r="F16" s="292" t="s">
        <v>182</v>
      </c>
      <c r="G16" s="4" t="s">
        <v>5</v>
      </c>
      <c r="H16" s="317">
        <v>100</v>
      </c>
      <c r="I16" s="6" t="s">
        <v>1</v>
      </c>
      <c r="J16" s="287">
        <v>9</v>
      </c>
      <c r="K16" s="1" t="s">
        <v>2</v>
      </c>
      <c r="M16" s="1" t="str">
        <f t="shared" si="0"/>
        <v>INSERT INTO [dbo].[tblMatHang]([MaMatH],[TenMatH],[SoLuong],[DonGia]) VALUES ('MSP2505',N'Kéo Thường Rẻ',100,9)</v>
      </c>
      <c r="O16" s="289">
        <v>25</v>
      </c>
      <c r="P16" s="293">
        <v>5</v>
      </c>
      <c r="Q16" s="292" t="s">
        <v>182</v>
      </c>
      <c r="R16" s="287">
        <v>9</v>
      </c>
      <c r="S16" s="317">
        <v>100</v>
      </c>
    </row>
    <row r="17" spans="1:19" ht="21" thickBot="1" x14ac:dyDescent="0.35">
      <c r="A17" s="2" t="s">
        <v>7</v>
      </c>
      <c r="B17" s="10" t="s">
        <v>0</v>
      </c>
      <c r="C17" s="289">
        <v>25</v>
      </c>
      <c r="D17" s="290">
        <v>6</v>
      </c>
      <c r="E17" s="7" t="s">
        <v>6</v>
      </c>
      <c r="F17" s="292" t="s">
        <v>357</v>
      </c>
      <c r="G17" s="4" t="s">
        <v>5</v>
      </c>
      <c r="H17" s="317">
        <v>90</v>
      </c>
      <c r="I17" s="6" t="s">
        <v>1</v>
      </c>
      <c r="J17" s="287">
        <v>10.5</v>
      </c>
      <c r="K17" s="1" t="s">
        <v>2</v>
      </c>
      <c r="M17" s="1" t="str">
        <f t="shared" si="0"/>
        <v>INSERT INTO [dbo].[tblMatHang]([MaMatH],[TenMatH],[SoLuong],[DonGia]) VALUES ('MSP2506',N'Lật Dài VN Hưng',90,10.5)</v>
      </c>
      <c r="O17" s="289">
        <v>25</v>
      </c>
      <c r="P17" s="290">
        <v>6</v>
      </c>
      <c r="Q17" s="292" t="s">
        <v>357</v>
      </c>
      <c r="R17" s="287">
        <v>10.5</v>
      </c>
      <c r="S17" s="317">
        <v>90</v>
      </c>
    </row>
    <row r="18" spans="1:19" ht="21" thickBot="1" x14ac:dyDescent="0.35">
      <c r="A18" s="2" t="s">
        <v>7</v>
      </c>
      <c r="B18" s="10" t="s">
        <v>0</v>
      </c>
      <c r="C18" s="289">
        <v>25</v>
      </c>
      <c r="D18" s="293">
        <v>7</v>
      </c>
      <c r="E18" s="7" t="s">
        <v>6</v>
      </c>
      <c r="F18" s="292" t="s">
        <v>246</v>
      </c>
      <c r="G18" s="4" t="s">
        <v>5</v>
      </c>
      <c r="H18" s="317">
        <v>120</v>
      </c>
      <c r="I18" s="6" t="s">
        <v>1</v>
      </c>
      <c r="J18" s="287">
        <v>14.5</v>
      </c>
      <c r="K18" s="1" t="s">
        <v>2</v>
      </c>
      <c r="M18" s="1" t="str">
        <f t="shared" si="0"/>
        <v>INSERT INTO [dbo].[tblMatHang]([MaMatH],[TenMatH],[SoLuong],[DonGia]) VALUES ('MSP2507',N'Màu Bóng TQ',120,14.5)</v>
      </c>
      <c r="O18" s="289">
        <v>25</v>
      </c>
      <c r="P18" s="293">
        <v>7</v>
      </c>
      <c r="Q18" s="292" t="s">
        <v>246</v>
      </c>
      <c r="R18" s="287">
        <v>14.5</v>
      </c>
      <c r="S18" s="317">
        <v>120</v>
      </c>
    </row>
    <row r="19" spans="1:19" ht="21" thickBot="1" x14ac:dyDescent="0.35">
      <c r="A19" s="2" t="s">
        <v>7</v>
      </c>
      <c r="B19" s="10" t="s">
        <v>0</v>
      </c>
      <c r="C19" s="289">
        <v>25</v>
      </c>
      <c r="D19" s="290">
        <v>8</v>
      </c>
      <c r="E19" s="7" t="s">
        <v>6</v>
      </c>
      <c r="F19" s="291" t="s">
        <v>776</v>
      </c>
      <c r="G19" s="4" t="s">
        <v>5</v>
      </c>
      <c r="H19" s="317">
        <v>70</v>
      </c>
      <c r="I19" s="6" t="s">
        <v>1</v>
      </c>
      <c r="J19" s="287">
        <v>15.5</v>
      </c>
      <c r="K19" s="1" t="s">
        <v>2</v>
      </c>
      <c r="M19" s="1" t="str">
        <f t="shared" si="0"/>
        <v>INSERT INTO [dbo].[tblMatHang]([MaMatH],[TenMatH],[SoLuong],[DonGia]) VALUES ('MSP2508',N'Màu May Cháy TQ',70,15.5)</v>
      </c>
      <c r="O19" s="289">
        <v>25</v>
      </c>
      <c r="P19" s="290">
        <v>8</v>
      </c>
      <c r="Q19" s="291" t="s">
        <v>776</v>
      </c>
      <c r="R19" s="287">
        <v>15.5</v>
      </c>
      <c r="S19" s="317">
        <v>70</v>
      </c>
    </row>
    <row r="20" spans="1:19" ht="21" thickBot="1" x14ac:dyDescent="0.35">
      <c r="A20" s="2" t="s">
        <v>7</v>
      </c>
      <c r="B20" s="10" t="s">
        <v>0</v>
      </c>
      <c r="C20" s="294">
        <v>25</v>
      </c>
      <c r="D20" s="290">
        <v>10</v>
      </c>
      <c r="E20" s="7" t="s">
        <v>6</v>
      </c>
      <c r="F20" s="292" t="s">
        <v>360</v>
      </c>
      <c r="G20" s="4" t="s">
        <v>5</v>
      </c>
      <c r="H20" s="317">
        <v>20</v>
      </c>
      <c r="I20" s="6" t="s">
        <v>1</v>
      </c>
      <c r="J20" s="287">
        <v>12</v>
      </c>
      <c r="K20" s="1" t="s">
        <v>2</v>
      </c>
      <c r="M20" s="1" t="str">
        <f t="shared" si="0"/>
        <v>INSERT INTO [dbo].[tblMatHang]([MaMatH],[TenMatH],[SoLuong],[DonGia]) VALUES ('MSP2510',N'Pup Sao + Vuông Mới',20,12)</v>
      </c>
      <c r="O20" s="294">
        <v>25</v>
      </c>
      <c r="P20" s="290">
        <v>10</v>
      </c>
      <c r="Q20" s="292" t="s">
        <v>360</v>
      </c>
      <c r="R20" s="287">
        <v>12</v>
      </c>
      <c r="S20" s="317">
        <v>20</v>
      </c>
    </row>
    <row r="21" spans="1:19" ht="21" thickBot="1" x14ac:dyDescent="0.35">
      <c r="A21" s="2" t="s">
        <v>7</v>
      </c>
      <c r="B21" s="10" t="s">
        <v>0</v>
      </c>
      <c r="C21" s="294">
        <v>25</v>
      </c>
      <c r="D21" s="293">
        <v>11</v>
      </c>
      <c r="E21" s="7" t="s">
        <v>6</v>
      </c>
      <c r="F21" s="292" t="s">
        <v>361</v>
      </c>
      <c r="G21" s="4" t="s">
        <v>5</v>
      </c>
      <c r="H21" s="317">
        <v>70</v>
      </c>
      <c r="I21" s="6" t="s">
        <v>1</v>
      </c>
      <c r="J21" s="287">
        <v>11</v>
      </c>
      <c r="K21" s="1" t="s">
        <v>2</v>
      </c>
      <c r="M21" s="1" t="str">
        <f t="shared" si="0"/>
        <v>INSERT INTO [dbo].[tblMatHang]([MaMatH],[TenMatH],[SoLuong],[DonGia]) VALUES ('MSP2511',N'Pup A Mỏng',70,11)</v>
      </c>
      <c r="O21" s="294">
        <v>25</v>
      </c>
      <c r="P21" s="293">
        <v>11</v>
      </c>
      <c r="Q21" s="292" t="s">
        <v>361</v>
      </c>
      <c r="R21" s="287">
        <v>11</v>
      </c>
      <c r="S21" s="317">
        <v>70</v>
      </c>
    </row>
    <row r="22" spans="1:19" ht="21" thickBot="1" x14ac:dyDescent="0.35">
      <c r="A22" s="2" t="s">
        <v>7</v>
      </c>
      <c r="B22" s="10" t="s">
        <v>0</v>
      </c>
      <c r="C22" s="294">
        <v>25</v>
      </c>
      <c r="D22" s="290">
        <v>12</v>
      </c>
      <c r="E22" s="7" t="s">
        <v>6</v>
      </c>
      <c r="F22" s="292" t="s">
        <v>775</v>
      </c>
      <c r="G22" s="4" t="s">
        <v>5</v>
      </c>
      <c r="H22" s="317">
        <v>50</v>
      </c>
      <c r="I22" s="6" t="s">
        <v>1</v>
      </c>
      <c r="J22" s="287">
        <v>12</v>
      </c>
      <c r="K22" s="1" t="s">
        <v>2</v>
      </c>
      <c r="M22" s="1" t="str">
        <f t="shared" si="0"/>
        <v>INSERT INTO [dbo].[tblMatHang]([MaMatH],[TenMatH],[SoLuong],[DonGia]) VALUES ('MSP2512',N'Pup A TQ',50,12)</v>
      </c>
      <c r="O22" s="294">
        <v>25</v>
      </c>
      <c r="P22" s="290">
        <v>12</v>
      </c>
      <c r="Q22" s="292" t="s">
        <v>775</v>
      </c>
      <c r="R22" s="287">
        <v>12</v>
      </c>
      <c r="S22" s="317">
        <v>50</v>
      </c>
    </row>
    <row r="23" spans="1:19" ht="21" thickBot="1" x14ac:dyDescent="0.35">
      <c r="A23" s="2" t="s">
        <v>7</v>
      </c>
      <c r="B23" s="10" t="s">
        <v>0</v>
      </c>
      <c r="C23" s="294">
        <v>25</v>
      </c>
      <c r="D23" s="293">
        <v>13</v>
      </c>
      <c r="E23" s="7" t="s">
        <v>6</v>
      </c>
      <c r="F23" s="292" t="s">
        <v>364</v>
      </c>
      <c r="G23" s="4" t="s">
        <v>5</v>
      </c>
      <c r="H23" s="317">
        <v>180</v>
      </c>
      <c r="I23" s="6" t="s">
        <v>1</v>
      </c>
      <c r="J23" s="287">
        <v>6.5</v>
      </c>
      <c r="K23" s="1" t="s">
        <v>2</v>
      </c>
      <c r="M23" s="1" t="str">
        <f t="shared" si="0"/>
        <v>INSERT INTO [dbo].[tblMatHang]([MaMatH],[TenMatH],[SoLuong],[DonGia]) VALUES ('MSP2513',N'Cháy Kim Kẹp',180,6.5)</v>
      </c>
      <c r="O23" s="294">
        <v>25</v>
      </c>
      <c r="P23" s="293">
        <v>13</v>
      </c>
      <c r="Q23" s="292" t="s">
        <v>364</v>
      </c>
      <c r="R23" s="287">
        <v>6.5</v>
      </c>
      <c r="S23" s="317">
        <v>180</v>
      </c>
    </row>
    <row r="24" spans="1:19" ht="21" thickBot="1" x14ac:dyDescent="0.35">
      <c r="A24" s="2" t="s">
        <v>7</v>
      </c>
      <c r="B24" s="10" t="s">
        <v>0</v>
      </c>
      <c r="C24" s="294">
        <v>25</v>
      </c>
      <c r="D24" s="290">
        <v>14</v>
      </c>
      <c r="E24" s="7" t="s">
        <v>6</v>
      </c>
      <c r="F24" s="292" t="s">
        <v>180</v>
      </c>
      <c r="G24" s="4" t="s">
        <v>5</v>
      </c>
      <c r="H24" s="317">
        <v>130</v>
      </c>
      <c r="I24" s="6" t="s">
        <v>1</v>
      </c>
      <c r="J24" s="287">
        <v>4.2</v>
      </c>
      <c r="K24" s="1" t="s">
        <v>2</v>
      </c>
      <c r="M24" s="1" t="str">
        <f t="shared" si="0"/>
        <v>INSERT INTO [dbo].[tblMatHang]([MaMatH],[TenMatH],[SoLuong],[DonGia]) VALUES ('MSP2514',N'Kéo Tôn',130,4.2)</v>
      </c>
      <c r="O24" s="294">
        <v>25</v>
      </c>
      <c r="P24" s="290">
        <v>14</v>
      </c>
      <c r="Q24" s="292" t="s">
        <v>180</v>
      </c>
      <c r="R24" s="287">
        <v>4.2</v>
      </c>
      <c r="S24" s="317">
        <v>130</v>
      </c>
    </row>
    <row r="25" spans="1:19" ht="21" thickBot="1" x14ac:dyDescent="0.35">
      <c r="A25" s="2" t="s">
        <v>7</v>
      </c>
      <c r="B25" s="10" t="s">
        <v>0</v>
      </c>
      <c r="C25" s="294">
        <v>25</v>
      </c>
      <c r="D25" s="293">
        <v>15</v>
      </c>
      <c r="E25" s="7" t="s">
        <v>6</v>
      </c>
      <c r="F25" s="292" t="s">
        <v>774</v>
      </c>
      <c r="G25" s="4" t="s">
        <v>5</v>
      </c>
      <c r="H25" s="317">
        <v>50</v>
      </c>
      <c r="I25" s="6" t="s">
        <v>1</v>
      </c>
      <c r="J25" s="287">
        <v>9.5</v>
      </c>
      <c r="K25" s="1" t="s">
        <v>2</v>
      </c>
      <c r="M25" s="1" t="str">
        <f t="shared" si="0"/>
        <v>INSERT INTO [dbo].[tblMatHang]([MaMatH],[TenMatH],[SoLuong],[DonGia]) VALUES ('MSP2515',N'Kim Laze Nhẹ',50,9.5)</v>
      </c>
      <c r="O25" s="294">
        <v>25</v>
      </c>
      <c r="P25" s="293">
        <v>15</v>
      </c>
      <c r="Q25" s="292" t="s">
        <v>774</v>
      </c>
      <c r="R25" s="287">
        <v>9.5</v>
      </c>
      <c r="S25" s="317">
        <v>50</v>
      </c>
    </row>
    <row r="26" spans="1:19" ht="21" thickBot="1" x14ac:dyDescent="0.35">
      <c r="A26" s="2" t="s">
        <v>7</v>
      </c>
      <c r="B26" s="10" t="s">
        <v>0</v>
      </c>
      <c r="C26" s="294">
        <v>25</v>
      </c>
      <c r="D26" s="290">
        <v>16</v>
      </c>
      <c r="E26" s="7" t="s">
        <v>6</v>
      </c>
      <c r="F26" s="292" t="s">
        <v>370</v>
      </c>
      <c r="G26" s="4" t="s">
        <v>5</v>
      </c>
      <c r="H26" s="317">
        <v>70</v>
      </c>
      <c r="I26" s="6" t="s">
        <v>1</v>
      </c>
      <c r="J26" s="287">
        <v>9.5</v>
      </c>
      <c r="K26" s="1" t="s">
        <v>2</v>
      </c>
      <c r="M26" s="1" t="str">
        <f t="shared" si="0"/>
        <v>INSERT INTO [dbo].[tblMatHang]([MaMatH],[TenMatH],[SoLuong],[DonGia]) VALUES ('MSP2516',N'Caro Tim Kim Nhẹ',70,9.5)</v>
      </c>
      <c r="O26" s="294">
        <v>25</v>
      </c>
      <c r="P26" s="290">
        <v>16</v>
      </c>
      <c r="Q26" s="292" t="s">
        <v>370</v>
      </c>
      <c r="R26" s="287">
        <v>9.5</v>
      </c>
      <c r="S26" s="317">
        <v>70</v>
      </c>
    </row>
    <row r="27" spans="1:19" ht="21" thickBot="1" x14ac:dyDescent="0.35">
      <c r="A27" s="2" t="s">
        <v>7</v>
      </c>
      <c r="B27" s="10" t="s">
        <v>0</v>
      </c>
      <c r="C27" s="294">
        <v>25</v>
      </c>
      <c r="D27" s="293">
        <v>17</v>
      </c>
      <c r="E27" s="7" t="s">
        <v>6</v>
      </c>
      <c r="F27" s="292" t="s">
        <v>764</v>
      </c>
      <c r="G27" s="4" t="s">
        <v>5</v>
      </c>
      <c r="H27" s="317">
        <v>10</v>
      </c>
      <c r="I27" s="6" t="s">
        <v>1</v>
      </c>
      <c r="J27" s="287">
        <v>12.5</v>
      </c>
      <c r="K27" s="1" t="s">
        <v>2</v>
      </c>
      <c r="M27" s="1" t="str">
        <f t="shared" si="0"/>
        <v>INSERT INTO [dbo].[tblMatHang]([MaMatH],[TenMatH],[SoLuong],[DonGia]) VALUES ('MSP2517',N'H TQ Dày',10,12.5)</v>
      </c>
      <c r="O27" s="294">
        <v>25</v>
      </c>
      <c r="P27" s="293">
        <v>17</v>
      </c>
      <c r="Q27" s="292" t="s">
        <v>764</v>
      </c>
      <c r="R27" s="287">
        <v>12.5</v>
      </c>
      <c r="S27" s="317">
        <v>10</v>
      </c>
    </row>
    <row r="28" spans="1:19" ht="21" thickBot="1" x14ac:dyDescent="0.35">
      <c r="A28" s="2" t="s">
        <v>7</v>
      </c>
      <c r="B28" s="10" t="s">
        <v>0</v>
      </c>
      <c r="C28" s="294">
        <v>25</v>
      </c>
      <c r="D28" s="290">
        <v>18</v>
      </c>
      <c r="E28" s="7" t="s">
        <v>6</v>
      </c>
      <c r="F28" s="292" t="s">
        <v>735</v>
      </c>
      <c r="G28" s="4" t="s">
        <v>5</v>
      </c>
      <c r="H28" s="317">
        <v>90</v>
      </c>
      <c r="I28" s="6" t="s">
        <v>1</v>
      </c>
      <c r="J28" s="287">
        <v>11</v>
      </c>
      <c r="K28" s="1" t="s">
        <v>2</v>
      </c>
      <c r="M28" s="1" t="str">
        <f t="shared" si="0"/>
        <v>INSERT INTO [dbo].[tblMatHang]([MaMatH],[TenMatH],[SoLuong],[DonGia]) VALUES ('MSP2518',N'H Mỏng',90,11)</v>
      </c>
      <c r="O28" s="294">
        <v>25</v>
      </c>
      <c r="P28" s="290">
        <v>18</v>
      </c>
      <c r="Q28" s="292" t="s">
        <v>735</v>
      </c>
      <c r="R28" s="287">
        <v>11</v>
      </c>
      <c r="S28" s="317">
        <v>90</v>
      </c>
    </row>
    <row r="29" spans="1:19" ht="21" thickBot="1" x14ac:dyDescent="0.35">
      <c r="A29" s="2" t="s">
        <v>7</v>
      </c>
      <c r="B29" s="10" t="s">
        <v>0</v>
      </c>
      <c r="C29" s="294">
        <v>25</v>
      </c>
      <c r="D29" s="290">
        <v>20</v>
      </c>
      <c r="E29" s="7" t="s">
        <v>6</v>
      </c>
      <c r="F29" s="292" t="s">
        <v>373</v>
      </c>
      <c r="G29" s="4" t="s">
        <v>5</v>
      </c>
      <c r="H29" s="317">
        <v>110</v>
      </c>
      <c r="I29" s="6" t="s">
        <v>1</v>
      </c>
      <c r="J29" s="287">
        <v>5</v>
      </c>
      <c r="K29" s="1" t="s">
        <v>2</v>
      </c>
      <c r="M29" s="1" t="str">
        <f t="shared" si="0"/>
        <v>INSERT INTO [dbo].[tblMatHang]([MaMatH],[TenMatH],[SoLuong],[DonGia]) VALUES ('MSP2520',N'Ziczac 2L',110,5)</v>
      </c>
      <c r="O29" s="294">
        <v>25</v>
      </c>
      <c r="P29" s="290">
        <v>20</v>
      </c>
      <c r="Q29" s="292" t="s">
        <v>373</v>
      </c>
      <c r="R29" s="287">
        <v>5</v>
      </c>
      <c r="S29" s="317">
        <v>110</v>
      </c>
    </row>
    <row r="30" spans="1:19" ht="21" thickBot="1" x14ac:dyDescent="0.35">
      <c r="A30" s="2" t="s">
        <v>7</v>
      </c>
      <c r="B30" s="10" t="s">
        <v>0</v>
      </c>
      <c r="C30" s="294">
        <v>25</v>
      </c>
      <c r="D30" s="293">
        <v>21</v>
      </c>
      <c r="E30" s="7" t="s">
        <v>6</v>
      </c>
      <c r="F30" s="292" t="s">
        <v>773</v>
      </c>
      <c r="G30" s="4" t="s">
        <v>5</v>
      </c>
      <c r="H30" s="317">
        <v>50</v>
      </c>
      <c r="I30" s="6" t="s">
        <v>1</v>
      </c>
      <c r="J30" s="287">
        <v>8.5</v>
      </c>
      <c r="K30" s="1" t="s">
        <v>2</v>
      </c>
      <c r="M30" s="1" t="str">
        <f t="shared" si="0"/>
        <v>INSERT INTO [dbo].[tblMatHang]([MaMatH],[TenMatH],[SoLuong],[DonGia]) VALUES ('MSP2521',N'Ziczac Nhung Kim Sắt',50,8.5)</v>
      </c>
      <c r="O30" s="294">
        <v>25</v>
      </c>
      <c r="P30" s="293">
        <v>21</v>
      </c>
      <c r="Q30" s="292" t="s">
        <v>773</v>
      </c>
      <c r="R30" s="287">
        <v>8.5</v>
      </c>
      <c r="S30" s="317">
        <v>50</v>
      </c>
    </row>
    <row r="31" spans="1:19" ht="21" thickBot="1" x14ac:dyDescent="0.35">
      <c r="A31" s="2" t="s">
        <v>7</v>
      </c>
      <c r="B31" s="10" t="s">
        <v>0</v>
      </c>
      <c r="C31" s="294">
        <v>25</v>
      </c>
      <c r="D31" s="290">
        <v>22</v>
      </c>
      <c r="E31" s="7" t="s">
        <v>6</v>
      </c>
      <c r="F31" s="291" t="s">
        <v>772</v>
      </c>
      <c r="G31" s="4" t="s">
        <v>5</v>
      </c>
      <c r="H31" s="317">
        <v>90</v>
      </c>
      <c r="I31" s="6" t="s">
        <v>1</v>
      </c>
      <c r="J31" s="287">
        <v>17</v>
      </c>
      <c r="K31" s="1" t="s">
        <v>2</v>
      </c>
      <c r="M31" s="1" t="str">
        <f t="shared" si="0"/>
        <v>INSERT INTO [dbo].[tblMatHang]([MaMatH],[TenMatH],[SoLuong],[DonGia]) VALUES ('MSP2522',N'DN Kéo Ô Tô Thủng',90,17)</v>
      </c>
      <c r="O31" s="294">
        <v>25</v>
      </c>
      <c r="P31" s="290">
        <v>22</v>
      </c>
      <c r="Q31" s="291" t="s">
        <v>772</v>
      </c>
      <c r="R31" s="287">
        <v>17</v>
      </c>
      <c r="S31" s="317">
        <v>90</v>
      </c>
    </row>
    <row r="32" spans="1:19" ht="21" thickBot="1" x14ac:dyDescent="0.35">
      <c r="A32" s="2" t="s">
        <v>7</v>
      </c>
      <c r="B32" s="10" t="s">
        <v>0</v>
      </c>
      <c r="C32" s="294">
        <v>25</v>
      </c>
      <c r="D32" s="290">
        <v>24</v>
      </c>
      <c r="E32" s="7" t="s">
        <v>6</v>
      </c>
      <c r="F32" s="292" t="s">
        <v>247</v>
      </c>
      <c r="G32" s="4" t="s">
        <v>5</v>
      </c>
      <c r="H32" s="317">
        <v>70</v>
      </c>
      <c r="I32" s="6" t="s">
        <v>1</v>
      </c>
      <c r="J32" s="287">
        <v>9.5</v>
      </c>
      <c r="K32" s="1" t="s">
        <v>2</v>
      </c>
      <c r="M32" s="1" t="str">
        <f t="shared" si="0"/>
        <v>INSERT INTO [dbo].[tblMatHang]([MaMatH],[TenMatH],[SoLuong],[DonGia]) VALUES ('MSP2524',N'Màu VN Kim',70,9.5)</v>
      </c>
      <c r="O32" s="294">
        <v>25</v>
      </c>
      <c r="P32" s="290">
        <v>24</v>
      </c>
      <c r="Q32" s="292" t="s">
        <v>247</v>
      </c>
      <c r="R32" s="287">
        <v>9.5</v>
      </c>
      <c r="S32" s="317">
        <v>70</v>
      </c>
    </row>
    <row r="33" spans="1:19" ht="21" thickBot="1" x14ac:dyDescent="0.35">
      <c r="A33" s="2" t="s">
        <v>7</v>
      </c>
      <c r="B33" s="10" t="s">
        <v>0</v>
      </c>
      <c r="C33" s="294">
        <v>25</v>
      </c>
      <c r="D33" s="290">
        <v>26</v>
      </c>
      <c r="E33" s="7" t="s">
        <v>6</v>
      </c>
      <c r="F33" s="292" t="s">
        <v>761</v>
      </c>
      <c r="G33" s="4" t="s">
        <v>5</v>
      </c>
      <c r="H33" s="317">
        <v>80</v>
      </c>
      <c r="I33" s="6" t="s">
        <v>1</v>
      </c>
      <c r="J33" s="287">
        <v>9</v>
      </c>
      <c r="K33" s="1" t="s">
        <v>2</v>
      </c>
      <c r="M33" s="1" t="str">
        <f t="shared" si="0"/>
        <v>INSERT INTO [dbo].[tblMatHang]([MaMatH],[TenMatH],[SoLuong],[DonGia]) VALUES ('MSP2526',N'Tim Kim Nhẹ',80,9)</v>
      </c>
      <c r="O33" s="294">
        <v>25</v>
      </c>
      <c r="P33" s="290">
        <v>26</v>
      </c>
      <c r="Q33" s="292" t="s">
        <v>761</v>
      </c>
      <c r="R33" s="287">
        <v>9</v>
      </c>
      <c r="S33" s="317">
        <v>80</v>
      </c>
    </row>
    <row r="34" spans="1:19" ht="21" thickBot="1" x14ac:dyDescent="0.35">
      <c r="A34" s="2" t="s">
        <v>7</v>
      </c>
      <c r="B34" s="10" t="s">
        <v>0</v>
      </c>
      <c r="C34" s="294">
        <v>25</v>
      </c>
      <c r="D34" s="293">
        <v>27</v>
      </c>
      <c r="E34" s="7" t="s">
        <v>6</v>
      </c>
      <c r="F34" s="291" t="s">
        <v>771</v>
      </c>
      <c r="G34" s="4" t="s">
        <v>5</v>
      </c>
      <c r="H34" s="317">
        <v>120</v>
      </c>
      <c r="I34" s="6" t="s">
        <v>1</v>
      </c>
      <c r="J34" s="287">
        <v>17</v>
      </c>
      <c r="K34" s="1" t="s">
        <v>2</v>
      </c>
      <c r="M34" s="1" t="str">
        <f t="shared" si="0"/>
        <v>INSERT INTO [dbo].[tblMatHang]([MaMatH],[TenMatH],[SoLuong],[DonGia]) VALUES ('MSP2527',N'DN Kéo Laze Xịn',120,17)</v>
      </c>
      <c r="O34" s="294">
        <v>25</v>
      </c>
      <c r="P34" s="293">
        <v>27</v>
      </c>
      <c r="Q34" s="291" t="s">
        <v>771</v>
      </c>
      <c r="R34" s="287">
        <v>17</v>
      </c>
      <c r="S34" s="317">
        <v>120</v>
      </c>
    </row>
    <row r="35" spans="1:19" ht="21" thickBot="1" x14ac:dyDescent="0.35">
      <c r="A35" s="2" t="s">
        <v>7</v>
      </c>
      <c r="B35" s="10" t="s">
        <v>0</v>
      </c>
      <c r="C35" s="294">
        <v>25</v>
      </c>
      <c r="D35" s="293">
        <v>29</v>
      </c>
      <c r="E35" s="7" t="s">
        <v>6</v>
      </c>
      <c r="F35" s="292" t="s">
        <v>770</v>
      </c>
      <c r="G35" s="4" t="s">
        <v>5</v>
      </c>
      <c r="H35" s="317">
        <v>60</v>
      </c>
      <c r="I35" s="6" t="s">
        <v>1</v>
      </c>
      <c r="J35" s="287">
        <v>9</v>
      </c>
      <c r="K35" s="1" t="s">
        <v>2</v>
      </c>
      <c r="M35" s="1" t="str">
        <f t="shared" si="0"/>
        <v>INSERT INTO [dbo].[tblMatHang]([MaMatH],[TenMatH],[SoLuong],[DonGia]) VALUES ('MSP2529',N'Kéo Tôn Xịn ',60,9)</v>
      </c>
      <c r="O35" s="294">
        <v>25</v>
      </c>
      <c r="P35" s="293">
        <v>29</v>
      </c>
      <c r="Q35" s="292" t="s">
        <v>770</v>
      </c>
      <c r="R35" s="287">
        <v>9</v>
      </c>
      <c r="S35" s="317">
        <v>60</v>
      </c>
    </row>
    <row r="36" spans="1:19" ht="21" thickBot="1" x14ac:dyDescent="0.35">
      <c r="A36" s="2" t="s">
        <v>7</v>
      </c>
      <c r="B36" s="10" t="s">
        <v>0</v>
      </c>
      <c r="C36" s="294">
        <v>25</v>
      </c>
      <c r="D36" s="290">
        <v>30</v>
      </c>
      <c r="E36" s="7" t="s">
        <v>6</v>
      </c>
      <c r="F36" s="291" t="s">
        <v>769</v>
      </c>
      <c r="G36" s="4" t="s">
        <v>5</v>
      </c>
      <c r="H36" s="317">
        <v>20</v>
      </c>
      <c r="I36" s="6" t="s">
        <v>1</v>
      </c>
      <c r="J36" s="287">
        <v>15</v>
      </c>
      <c r="K36" s="1" t="s">
        <v>2</v>
      </c>
      <c r="M36" s="1" t="str">
        <f t="shared" si="0"/>
        <v>INSERT INTO [dbo].[tblMatHang]([MaMatH],[TenMatH],[SoLuong],[DonGia]) VALUES ('MSP2530',N'Mo Sần Hòa ',20,15)</v>
      </c>
      <c r="O36" s="294">
        <v>25</v>
      </c>
      <c r="P36" s="290">
        <v>30</v>
      </c>
      <c r="Q36" s="291" t="s">
        <v>769</v>
      </c>
      <c r="R36" s="287">
        <v>15</v>
      </c>
      <c r="S36" s="317">
        <v>20</v>
      </c>
    </row>
    <row r="37" spans="1:19" ht="21" thickBot="1" x14ac:dyDescent="0.35">
      <c r="A37" s="2" t="s">
        <v>7</v>
      </c>
      <c r="B37" s="10" t="s">
        <v>0</v>
      </c>
      <c r="C37" s="294">
        <v>25</v>
      </c>
      <c r="D37" s="293">
        <v>31</v>
      </c>
      <c r="E37" s="7" t="s">
        <v>6</v>
      </c>
      <c r="F37" s="292" t="s">
        <v>768</v>
      </c>
      <c r="G37" s="4" t="s">
        <v>5</v>
      </c>
      <c r="H37" s="317">
        <v>270</v>
      </c>
      <c r="I37" s="6" t="s">
        <v>1</v>
      </c>
      <c r="J37" s="287">
        <v>7</v>
      </c>
      <c r="K37" s="1" t="s">
        <v>2</v>
      </c>
      <c r="M37" s="1" t="str">
        <f t="shared" si="0"/>
        <v>INSERT INTO [dbo].[tblMatHang]([MaMatH],[TenMatH],[SoLuong],[DonGia]) VALUES ('MSP2531',N' Heo May - Đục Lỗ Kim Sắt',270,7)</v>
      </c>
      <c r="O37" s="294">
        <v>25</v>
      </c>
      <c r="P37" s="293">
        <v>31</v>
      </c>
      <c r="Q37" s="292" t="s">
        <v>768</v>
      </c>
      <c r="R37" s="287">
        <v>7</v>
      </c>
      <c r="S37" s="317">
        <v>270</v>
      </c>
    </row>
    <row r="38" spans="1:19" ht="21" thickBot="1" x14ac:dyDescent="0.35">
      <c r="A38" s="2" t="s">
        <v>7</v>
      </c>
      <c r="B38" s="10" t="s">
        <v>0</v>
      </c>
      <c r="C38" s="294">
        <v>25</v>
      </c>
      <c r="D38" s="293">
        <v>33</v>
      </c>
      <c r="E38" s="7" t="s">
        <v>6</v>
      </c>
      <c r="F38" s="292" t="s">
        <v>767</v>
      </c>
      <c r="G38" s="4" t="s">
        <v>5</v>
      </c>
      <c r="H38" s="317">
        <v>120</v>
      </c>
      <c r="I38" s="6" t="s">
        <v>1</v>
      </c>
      <c r="J38" s="287">
        <v>7</v>
      </c>
      <c r="K38" s="1" t="s">
        <v>2</v>
      </c>
      <c r="M38" s="1" t="str">
        <f t="shared" si="0"/>
        <v>INSERT INTO [dbo].[tblMatHang]([MaMatH],[TenMatH],[SoLuong],[DonGia]) VALUES ('MSP2533',N'Tim Thường Kim Sắt',120,7)</v>
      </c>
      <c r="O38" s="294">
        <v>25</v>
      </c>
      <c r="P38" s="293">
        <v>33</v>
      </c>
      <c r="Q38" s="292" t="s">
        <v>767</v>
      </c>
      <c r="R38" s="287">
        <v>7</v>
      </c>
      <c r="S38" s="317">
        <v>120</v>
      </c>
    </row>
    <row r="39" spans="1:19" ht="21" thickBot="1" x14ac:dyDescent="0.35">
      <c r="A39" s="2" t="s">
        <v>7</v>
      </c>
      <c r="B39" s="10" t="s">
        <v>0</v>
      </c>
      <c r="C39" s="294">
        <v>25</v>
      </c>
      <c r="D39" s="290">
        <v>36</v>
      </c>
      <c r="E39" s="7" t="s">
        <v>6</v>
      </c>
      <c r="F39" s="292" t="s">
        <v>766</v>
      </c>
      <c r="G39" s="4" t="s">
        <v>5</v>
      </c>
      <c r="H39" s="317">
        <v>230</v>
      </c>
      <c r="I39" s="6" t="s">
        <v>1</v>
      </c>
      <c r="J39" s="287">
        <v>22</v>
      </c>
      <c r="K39" s="1" t="s">
        <v>2</v>
      </c>
      <c r="M39" s="1" t="str">
        <f t="shared" si="0"/>
        <v>INSERT INTO [dbo].[tblMatHang]([MaMatH],[TenMatH],[SoLuong],[DonGia]) VALUES ('MSP2536',N'Mo Xịn  TQ 1',230,22)</v>
      </c>
      <c r="O39" s="294">
        <v>25</v>
      </c>
      <c r="P39" s="290">
        <v>36</v>
      </c>
      <c r="Q39" s="292" t="s">
        <v>766</v>
      </c>
      <c r="R39" s="287">
        <v>22</v>
      </c>
      <c r="S39" s="317">
        <v>230</v>
      </c>
    </row>
    <row r="40" spans="1:19" ht="21" thickBot="1" x14ac:dyDescent="0.35">
      <c r="A40" s="2" t="s">
        <v>7</v>
      </c>
      <c r="B40" s="10" t="s">
        <v>0</v>
      </c>
      <c r="C40" s="294">
        <v>25</v>
      </c>
      <c r="D40" s="293">
        <v>37</v>
      </c>
      <c r="E40" s="7" t="s">
        <v>6</v>
      </c>
      <c r="F40" s="292" t="s">
        <v>763</v>
      </c>
      <c r="G40" s="4" t="s">
        <v>5</v>
      </c>
      <c r="H40" s="317">
        <v>100</v>
      </c>
      <c r="I40" s="6" t="s">
        <v>1</v>
      </c>
      <c r="J40" s="287">
        <v>6.5</v>
      </c>
      <c r="K40" s="1" t="s">
        <v>2</v>
      </c>
      <c r="M40" s="1" t="str">
        <f t="shared" si="0"/>
        <v>INSERT INTO [dbo].[tblMatHang]([MaMatH],[TenMatH],[SoLuong],[DonGia]) VALUES ('MSP2537',N'May Rẻ Kim Sắt',100,6.5)</v>
      </c>
      <c r="O40" s="294">
        <v>25</v>
      </c>
      <c r="P40" s="293">
        <v>37</v>
      </c>
      <c r="Q40" s="292" t="s">
        <v>763</v>
      </c>
      <c r="R40" s="287">
        <v>6.5</v>
      </c>
      <c r="S40" s="317">
        <v>100</v>
      </c>
    </row>
    <row r="41" spans="1:19" ht="21" thickBot="1" x14ac:dyDescent="0.35">
      <c r="A41" s="2" t="s">
        <v>7</v>
      </c>
      <c r="B41" s="10" t="s">
        <v>0</v>
      </c>
      <c r="C41" s="294">
        <v>25</v>
      </c>
      <c r="D41" s="290">
        <v>38</v>
      </c>
      <c r="E41" s="7" t="s">
        <v>6</v>
      </c>
      <c r="F41" s="292" t="s">
        <v>765</v>
      </c>
      <c r="G41" s="4" t="s">
        <v>5</v>
      </c>
      <c r="H41" s="317">
        <v>150</v>
      </c>
      <c r="I41" s="6" t="s">
        <v>1</v>
      </c>
      <c r="J41" s="287">
        <v>7.5</v>
      </c>
      <c r="K41" s="1" t="s">
        <v>2</v>
      </c>
      <c r="M41" s="1" t="str">
        <f t="shared" si="0"/>
        <v>INSERT INTO [dbo].[tblMatHang]([MaMatH],[TenMatH],[SoLuong],[DonGia]) VALUES ('MSP2538',N'Cá Sấu Kim Sắt',150,7.5)</v>
      </c>
      <c r="O41" s="294">
        <v>25</v>
      </c>
      <c r="P41" s="290">
        <v>38</v>
      </c>
      <c r="Q41" s="292" t="s">
        <v>765</v>
      </c>
      <c r="R41" s="287">
        <v>7.5</v>
      </c>
      <c r="S41" s="317">
        <v>150</v>
      </c>
    </row>
    <row r="42" spans="1:19" ht="21" thickBot="1" x14ac:dyDescent="0.35">
      <c r="A42" s="2" t="s">
        <v>7</v>
      </c>
      <c r="B42" s="10" t="s">
        <v>0</v>
      </c>
      <c r="C42" s="294">
        <v>30</v>
      </c>
      <c r="D42" s="290">
        <v>1</v>
      </c>
      <c r="E42" s="7" t="s">
        <v>6</v>
      </c>
      <c r="F42" s="292" t="s">
        <v>379</v>
      </c>
      <c r="G42" s="4" t="s">
        <v>5</v>
      </c>
      <c r="H42" s="317">
        <v>80</v>
      </c>
      <c r="I42" s="6" t="s">
        <v>1</v>
      </c>
      <c r="J42" s="287">
        <v>13</v>
      </c>
      <c r="K42" s="1" t="s">
        <v>2</v>
      </c>
      <c r="M42" s="1" t="str">
        <f t="shared" si="0"/>
        <v>INSERT INTO [dbo].[tblMatHang]([MaMatH],[TenMatH],[SoLuong],[DonGia]) VALUES ('MSP3001',N'Kim Bộ Chì +Trắng',80,13)</v>
      </c>
      <c r="O42" s="294">
        <v>30</v>
      </c>
      <c r="P42" s="290">
        <v>1</v>
      </c>
      <c r="Q42" s="292" t="s">
        <v>379</v>
      </c>
      <c r="R42" s="287">
        <v>13</v>
      </c>
      <c r="S42" s="317">
        <v>80</v>
      </c>
    </row>
    <row r="43" spans="1:19" ht="21" thickBot="1" x14ac:dyDescent="0.35">
      <c r="A43" s="2" t="s">
        <v>7</v>
      </c>
      <c r="B43" s="10" t="s">
        <v>0</v>
      </c>
      <c r="C43" s="294">
        <v>30</v>
      </c>
      <c r="D43" s="290">
        <v>3</v>
      </c>
      <c r="E43" s="7" t="s">
        <v>6</v>
      </c>
      <c r="F43" s="292" t="s">
        <v>764</v>
      </c>
      <c r="G43" s="4" t="s">
        <v>5</v>
      </c>
      <c r="H43" s="317">
        <v>130</v>
      </c>
      <c r="I43" s="6" t="s">
        <v>1</v>
      </c>
      <c r="J43" s="287">
        <v>13.5</v>
      </c>
      <c r="K43" s="1" t="s">
        <v>2</v>
      </c>
      <c r="M43" s="1" t="str">
        <f t="shared" si="0"/>
        <v>INSERT INTO [dbo].[tblMatHang]([MaMatH],[TenMatH],[SoLuong],[DonGia]) VALUES ('MSP3003',N'H TQ Dày',130,13.5)</v>
      </c>
      <c r="O43" s="294">
        <v>30</v>
      </c>
      <c r="P43" s="290">
        <v>3</v>
      </c>
      <c r="Q43" s="292" t="s">
        <v>764</v>
      </c>
      <c r="R43" s="287">
        <v>13.5</v>
      </c>
      <c r="S43" s="317">
        <v>130</v>
      </c>
    </row>
    <row r="44" spans="1:19" ht="21" thickBot="1" x14ac:dyDescent="0.35">
      <c r="A44" s="2" t="s">
        <v>7</v>
      </c>
      <c r="B44" s="10" t="s">
        <v>0</v>
      </c>
      <c r="C44" s="294">
        <v>30</v>
      </c>
      <c r="D44" s="290">
        <v>4</v>
      </c>
      <c r="E44" s="7" t="s">
        <v>6</v>
      </c>
      <c r="F44" s="292" t="s">
        <v>763</v>
      </c>
      <c r="G44" s="4" t="s">
        <v>5</v>
      </c>
      <c r="H44" s="317">
        <v>20</v>
      </c>
      <c r="I44" s="6" t="s">
        <v>1</v>
      </c>
      <c r="J44" s="287">
        <v>7</v>
      </c>
      <c r="K44" s="1" t="s">
        <v>2</v>
      </c>
      <c r="M44" s="1" t="str">
        <f t="shared" si="0"/>
        <v>INSERT INTO [dbo].[tblMatHang]([MaMatH],[TenMatH],[SoLuong],[DonGia]) VALUES ('MSP3004',N'May Rẻ Kim Sắt',20,7)</v>
      </c>
      <c r="O44" s="294">
        <v>30</v>
      </c>
      <c r="P44" s="290">
        <v>4</v>
      </c>
      <c r="Q44" s="292" t="s">
        <v>763</v>
      </c>
      <c r="R44" s="287">
        <v>7</v>
      </c>
      <c r="S44" s="317">
        <v>20</v>
      </c>
    </row>
    <row r="45" spans="1:19" ht="21" thickBot="1" x14ac:dyDescent="0.35">
      <c r="A45" s="2" t="s">
        <v>7</v>
      </c>
      <c r="B45" s="10" t="s">
        <v>0</v>
      </c>
      <c r="C45" s="294">
        <v>30</v>
      </c>
      <c r="D45" s="290">
        <v>6</v>
      </c>
      <c r="E45" s="7" t="s">
        <v>6</v>
      </c>
      <c r="F45" s="292" t="s">
        <v>792</v>
      </c>
      <c r="G45" s="4" t="s">
        <v>5</v>
      </c>
      <c r="H45" s="317">
        <v>180</v>
      </c>
      <c r="I45" s="6" t="s">
        <v>1</v>
      </c>
      <c r="J45" s="287">
        <v>10.5</v>
      </c>
      <c r="K45" s="1" t="s">
        <v>2</v>
      </c>
      <c r="M45" s="1" t="str">
        <f t="shared" si="0"/>
        <v>INSERT INTO [dbo].[tblMatHang]([MaMatH],[TenMatH],[SoLuong],[DonGia]) VALUES ('MSP3006',N'DN trơn- in- may Kim xịn',180,10.5)</v>
      </c>
      <c r="O45" s="294">
        <v>30</v>
      </c>
      <c r="P45" s="290">
        <v>6</v>
      </c>
      <c r="Q45" s="292" t="s">
        <v>792</v>
      </c>
      <c r="R45" s="287">
        <v>10.5</v>
      </c>
      <c r="S45" s="317">
        <v>180</v>
      </c>
    </row>
    <row r="46" spans="1:19" ht="21" thickBot="1" x14ac:dyDescent="0.35">
      <c r="A46" s="2" t="s">
        <v>7</v>
      </c>
      <c r="B46" s="10" t="s">
        <v>0</v>
      </c>
      <c r="C46" s="294">
        <v>30</v>
      </c>
      <c r="D46" s="290">
        <v>7</v>
      </c>
      <c r="E46" s="7" t="s">
        <v>6</v>
      </c>
      <c r="F46" s="292" t="s">
        <v>384</v>
      </c>
      <c r="G46" s="4" t="s">
        <v>5</v>
      </c>
      <c r="H46" s="317">
        <v>40</v>
      </c>
      <c r="I46" s="6" t="s">
        <v>1</v>
      </c>
      <c r="J46" s="287">
        <v>11.5</v>
      </c>
      <c r="K46" s="1" t="s">
        <v>2</v>
      </c>
      <c r="M46" s="1" t="str">
        <f t="shared" si="0"/>
        <v>INSERT INTO [dbo].[tblMatHang]([MaMatH],[TenMatH],[SoLuong],[DonGia]) VALUES ('MSP3007',N'Lật Dài ',40,11.5)</v>
      </c>
      <c r="O46" s="294">
        <v>30</v>
      </c>
      <c r="P46" s="290">
        <v>7</v>
      </c>
      <c r="Q46" s="292" t="s">
        <v>384</v>
      </c>
      <c r="R46" s="287">
        <v>11.5</v>
      </c>
      <c r="S46" s="317">
        <v>40</v>
      </c>
    </row>
    <row r="47" spans="1:19" ht="21" thickBot="1" x14ac:dyDescent="0.35">
      <c r="A47" s="2" t="s">
        <v>7</v>
      </c>
      <c r="B47" s="10" t="s">
        <v>0</v>
      </c>
      <c r="C47" s="294">
        <v>30</v>
      </c>
      <c r="D47" s="290">
        <v>8</v>
      </c>
      <c r="E47" s="7" t="s">
        <v>6</v>
      </c>
      <c r="F47" s="292" t="s">
        <v>247</v>
      </c>
      <c r="G47" s="4" t="s">
        <v>5</v>
      </c>
      <c r="H47" s="317">
        <v>60</v>
      </c>
      <c r="I47" s="6" t="s">
        <v>1</v>
      </c>
      <c r="J47" s="287">
        <v>10</v>
      </c>
      <c r="K47" s="1" t="s">
        <v>2</v>
      </c>
      <c r="M47" s="1" t="str">
        <f t="shared" si="0"/>
        <v>INSERT INTO [dbo].[tblMatHang]([MaMatH],[TenMatH],[SoLuong],[DonGia]) VALUES ('MSP3008',N'Màu VN Kim',60,10)</v>
      </c>
      <c r="O47" s="294">
        <v>30</v>
      </c>
      <c r="P47" s="290">
        <v>8</v>
      </c>
      <c r="Q47" s="292" t="s">
        <v>247</v>
      </c>
      <c r="R47" s="287">
        <v>10</v>
      </c>
      <c r="S47" s="317">
        <v>60</v>
      </c>
    </row>
    <row r="48" spans="1:19" ht="21" thickBot="1" x14ac:dyDescent="0.35">
      <c r="A48" s="2" t="s">
        <v>7</v>
      </c>
      <c r="B48" s="10" t="s">
        <v>0</v>
      </c>
      <c r="C48" s="294">
        <v>30</v>
      </c>
      <c r="D48" s="290">
        <v>9</v>
      </c>
      <c r="E48" s="7" t="s">
        <v>6</v>
      </c>
      <c r="F48" s="292" t="s">
        <v>353</v>
      </c>
      <c r="G48" s="4" t="s">
        <v>5</v>
      </c>
      <c r="H48" s="317">
        <v>120</v>
      </c>
      <c r="I48" s="6" t="s">
        <v>1</v>
      </c>
      <c r="J48" s="287">
        <v>12</v>
      </c>
      <c r="K48" s="1" t="s">
        <v>2</v>
      </c>
      <c r="M48" s="1" t="str">
        <f t="shared" si="0"/>
        <v>INSERT INTO [dbo].[tblMatHang]([MaMatH],[TenMatH],[SoLuong],[DonGia]) VALUES ('MSP3009',N'Luồn',120,12)</v>
      </c>
      <c r="O48" s="294">
        <v>30</v>
      </c>
      <c r="P48" s="290">
        <v>9</v>
      </c>
      <c r="Q48" s="292" t="s">
        <v>353</v>
      </c>
      <c r="R48" s="287">
        <v>12</v>
      </c>
      <c r="S48" s="317">
        <v>120</v>
      </c>
    </row>
    <row r="49" spans="1:19" ht="21" thickBot="1" x14ac:dyDescent="0.35">
      <c r="A49" s="2" t="s">
        <v>7</v>
      </c>
      <c r="B49" s="10" t="s">
        <v>0</v>
      </c>
      <c r="C49" s="294">
        <v>30</v>
      </c>
      <c r="D49" s="290">
        <v>10</v>
      </c>
      <c r="E49" s="7" t="s">
        <v>6</v>
      </c>
      <c r="F49" s="292" t="s">
        <v>246</v>
      </c>
      <c r="G49" s="4" t="s">
        <v>5</v>
      </c>
      <c r="H49" s="317">
        <v>150</v>
      </c>
      <c r="I49" s="6" t="s">
        <v>1</v>
      </c>
      <c r="J49" s="287">
        <v>17</v>
      </c>
      <c r="K49" s="1" t="s">
        <v>2</v>
      </c>
      <c r="M49" s="1" t="str">
        <f t="shared" si="0"/>
        <v>INSERT INTO [dbo].[tblMatHang]([MaMatH],[TenMatH],[SoLuong],[DonGia]) VALUES ('MSP3010',N'Màu Bóng TQ',150,17)</v>
      </c>
      <c r="O49" s="294">
        <v>30</v>
      </c>
      <c r="P49" s="290">
        <v>10</v>
      </c>
      <c r="Q49" s="292" t="s">
        <v>246</v>
      </c>
      <c r="R49" s="287">
        <v>17</v>
      </c>
      <c r="S49" s="317">
        <v>150</v>
      </c>
    </row>
    <row r="50" spans="1:19" ht="21" thickBot="1" x14ac:dyDescent="0.35">
      <c r="A50" s="2" t="s">
        <v>7</v>
      </c>
      <c r="B50" s="10" t="s">
        <v>0</v>
      </c>
      <c r="C50" s="294">
        <v>30</v>
      </c>
      <c r="D50" s="290">
        <v>11</v>
      </c>
      <c r="E50" s="7" t="s">
        <v>6</v>
      </c>
      <c r="F50" s="292" t="s">
        <v>762</v>
      </c>
      <c r="G50" s="4" t="s">
        <v>5</v>
      </c>
      <c r="H50" s="317">
        <v>50</v>
      </c>
      <c r="I50" s="6" t="s">
        <v>1</v>
      </c>
      <c r="J50" s="287">
        <v>17.5</v>
      </c>
      <c r="K50" s="1" t="s">
        <v>2</v>
      </c>
      <c r="M50" s="1" t="str">
        <f t="shared" si="0"/>
        <v>INSERT INTO [dbo].[tblMatHang]([MaMatH],[TenMatH],[SoLuong],[DonGia]) VALUES ('MSP3011',N'Pup A Kẹp ',50,17.5)</v>
      </c>
      <c r="O50" s="294">
        <v>30</v>
      </c>
      <c r="P50" s="290">
        <v>11</v>
      </c>
      <c r="Q50" s="292" t="s">
        <v>762</v>
      </c>
      <c r="R50" s="287">
        <v>17.5</v>
      </c>
      <c r="S50" s="317">
        <v>50</v>
      </c>
    </row>
    <row r="51" spans="1:19" ht="21" thickBot="1" x14ac:dyDescent="0.35">
      <c r="A51" s="2" t="s">
        <v>7</v>
      </c>
      <c r="B51" s="10" t="s">
        <v>0</v>
      </c>
      <c r="C51" s="294">
        <v>30</v>
      </c>
      <c r="D51" s="290">
        <v>12</v>
      </c>
      <c r="E51" s="7" t="s">
        <v>6</v>
      </c>
      <c r="F51" s="292" t="s">
        <v>361</v>
      </c>
      <c r="G51" s="4" t="s">
        <v>5</v>
      </c>
      <c r="H51" s="317">
        <v>40</v>
      </c>
      <c r="I51" s="6" t="s">
        <v>1</v>
      </c>
      <c r="J51" s="287">
        <v>12.5</v>
      </c>
      <c r="K51" s="1" t="s">
        <v>2</v>
      </c>
      <c r="M51" s="1" t="str">
        <f t="shared" si="0"/>
        <v>INSERT INTO [dbo].[tblMatHang]([MaMatH],[TenMatH],[SoLuong],[DonGia]) VALUES ('MSP3012',N'Pup A Mỏng',40,12.5)</v>
      </c>
      <c r="O51" s="294">
        <v>30</v>
      </c>
      <c r="P51" s="290">
        <v>12</v>
      </c>
      <c r="Q51" s="292" t="s">
        <v>361</v>
      </c>
      <c r="R51" s="287">
        <v>12.5</v>
      </c>
      <c r="S51" s="317">
        <v>40</v>
      </c>
    </row>
    <row r="52" spans="1:19" ht="21" thickBot="1" x14ac:dyDescent="0.35">
      <c r="A52" s="2" t="s">
        <v>7</v>
      </c>
      <c r="B52" s="10" t="s">
        <v>0</v>
      </c>
      <c r="C52" s="294">
        <v>30</v>
      </c>
      <c r="D52" s="290">
        <v>13</v>
      </c>
      <c r="E52" s="7" t="s">
        <v>6</v>
      </c>
      <c r="F52" s="292" t="s">
        <v>387</v>
      </c>
      <c r="G52" s="4" t="s">
        <v>5</v>
      </c>
      <c r="H52" s="317">
        <v>110</v>
      </c>
      <c r="I52" s="6" t="s">
        <v>1</v>
      </c>
      <c r="J52" s="287">
        <v>14</v>
      </c>
      <c r="K52" s="1" t="s">
        <v>2</v>
      </c>
      <c r="M52" s="1" t="str">
        <f t="shared" si="0"/>
        <v>INSERT INTO [dbo].[tblMatHang]([MaMatH],[TenMatH],[SoLuong],[DonGia]) VALUES ('MSP3013',N'Pup A Dày',110,14)</v>
      </c>
      <c r="O52" s="294">
        <v>30</v>
      </c>
      <c r="P52" s="290">
        <v>13</v>
      </c>
      <c r="Q52" s="292" t="s">
        <v>387</v>
      </c>
      <c r="R52" s="287">
        <v>14</v>
      </c>
      <c r="S52" s="317">
        <v>110</v>
      </c>
    </row>
    <row r="53" spans="1:19" ht="21" thickBot="1" x14ac:dyDescent="0.35">
      <c r="A53" s="2" t="s">
        <v>7</v>
      </c>
      <c r="B53" s="10" t="s">
        <v>0</v>
      </c>
      <c r="C53" s="294">
        <v>30</v>
      </c>
      <c r="D53" s="290">
        <v>14</v>
      </c>
      <c r="E53" s="7" t="s">
        <v>6</v>
      </c>
      <c r="F53" s="292" t="s">
        <v>761</v>
      </c>
      <c r="G53" s="4" t="s">
        <v>5</v>
      </c>
      <c r="H53" s="317">
        <v>150</v>
      </c>
      <c r="I53" s="6" t="s">
        <v>1</v>
      </c>
      <c r="J53" s="287">
        <v>10</v>
      </c>
      <c r="K53" s="1" t="s">
        <v>2</v>
      </c>
      <c r="M53" s="1" t="str">
        <f t="shared" si="0"/>
        <v>INSERT INTO [dbo].[tblMatHang]([MaMatH],[TenMatH],[SoLuong],[DonGia]) VALUES ('MSP3014',N'Tim Kim Nhẹ',150,10)</v>
      </c>
      <c r="O53" s="294">
        <v>30</v>
      </c>
      <c r="P53" s="290">
        <v>14</v>
      </c>
      <c r="Q53" s="292" t="s">
        <v>761</v>
      </c>
      <c r="R53" s="287">
        <v>10</v>
      </c>
      <c r="S53" s="317">
        <v>150</v>
      </c>
    </row>
    <row r="54" spans="1:19" ht="21" thickBot="1" x14ac:dyDescent="0.35">
      <c r="A54" s="2" t="s">
        <v>7</v>
      </c>
      <c r="B54" s="10" t="s">
        <v>0</v>
      </c>
      <c r="C54" s="294">
        <v>30</v>
      </c>
      <c r="D54" s="290">
        <v>16</v>
      </c>
      <c r="E54" s="7" t="s">
        <v>6</v>
      </c>
      <c r="F54" s="291" t="s">
        <v>793</v>
      </c>
      <c r="G54" s="4" t="s">
        <v>5</v>
      </c>
      <c r="H54" s="317">
        <v>90</v>
      </c>
      <c r="I54" s="6" t="s">
        <v>1</v>
      </c>
      <c r="J54" s="287">
        <v>19</v>
      </c>
      <c r="K54" s="1" t="s">
        <v>2</v>
      </c>
      <c r="M54" s="1" t="str">
        <f t="shared" si="0"/>
        <v>INSERT INTO [dbo].[tblMatHang]([MaMatH],[TenMatH],[SoLuong],[DonGia]) VALUES ('MSP3016',N'Kéo Laze I',90,19)</v>
      </c>
      <c r="O54" s="294">
        <v>30</v>
      </c>
      <c r="P54" s="290">
        <v>16</v>
      </c>
      <c r="Q54" s="291" t="s">
        <v>793</v>
      </c>
      <c r="R54" s="287">
        <v>19</v>
      </c>
      <c r="S54" s="317">
        <v>90</v>
      </c>
    </row>
    <row r="55" spans="1:19" ht="21" thickBot="1" x14ac:dyDescent="0.35">
      <c r="A55" s="2" t="s">
        <v>7</v>
      </c>
      <c r="B55" s="10" t="s">
        <v>0</v>
      </c>
      <c r="C55" s="294">
        <v>30</v>
      </c>
      <c r="D55" s="290">
        <v>17</v>
      </c>
      <c r="E55" s="7" t="s">
        <v>6</v>
      </c>
      <c r="F55" s="292" t="s">
        <v>760</v>
      </c>
      <c r="G55" s="4" t="s">
        <v>5</v>
      </c>
      <c r="H55" s="317">
        <v>210</v>
      </c>
      <c r="I55" s="6" t="s">
        <v>1</v>
      </c>
      <c r="J55" s="287">
        <v>11</v>
      </c>
      <c r="K55" s="1" t="s">
        <v>2</v>
      </c>
      <c r="M55" s="1" t="str">
        <f t="shared" si="0"/>
        <v>INSERT INTO [dbo].[tblMatHang]([MaMatH],[TenMatH],[SoLuong],[DonGia]) VALUES ('MSP3017',N'GD In Lỗ- In May Cháy Lỗ Kim ',210,11)</v>
      </c>
      <c r="O55" s="294">
        <v>30</v>
      </c>
      <c r="P55" s="290">
        <v>17</v>
      </c>
      <c r="Q55" s="292" t="s">
        <v>760</v>
      </c>
      <c r="R55" s="287">
        <v>11</v>
      </c>
      <c r="S55" s="317">
        <v>210</v>
      </c>
    </row>
    <row r="56" spans="1:19" ht="21" thickBot="1" x14ac:dyDescent="0.35">
      <c r="A56" s="2" t="s">
        <v>7</v>
      </c>
      <c r="B56" s="10" t="s">
        <v>0</v>
      </c>
      <c r="C56" s="294">
        <v>30</v>
      </c>
      <c r="D56" s="290">
        <v>19</v>
      </c>
      <c r="E56" s="7" t="s">
        <v>6</v>
      </c>
      <c r="F56" s="291" t="s">
        <v>759</v>
      </c>
      <c r="G56" s="4" t="s">
        <v>5</v>
      </c>
      <c r="H56" s="317">
        <v>30</v>
      </c>
      <c r="I56" s="6" t="s">
        <v>1</v>
      </c>
      <c r="J56" s="287">
        <v>17</v>
      </c>
      <c r="K56" s="1" t="s">
        <v>2</v>
      </c>
      <c r="M56" s="1" t="str">
        <f t="shared" si="0"/>
        <v>INSERT INTO [dbo].[tblMatHang]([MaMatH],[TenMatH],[SoLuong],[DonGia]) VALUES ('MSP3019',N'Mo Sần TQ  2 ',30,17)</v>
      </c>
      <c r="O56" s="294">
        <v>30</v>
      </c>
      <c r="P56" s="290">
        <v>19</v>
      </c>
      <c r="Q56" s="291" t="s">
        <v>759</v>
      </c>
      <c r="R56" s="287">
        <v>17</v>
      </c>
      <c r="S56" s="317">
        <v>30</v>
      </c>
    </row>
    <row r="57" spans="1:19" ht="21" thickBot="1" x14ac:dyDescent="0.35">
      <c r="A57" s="2" t="s">
        <v>7</v>
      </c>
      <c r="B57" s="10" t="s">
        <v>0</v>
      </c>
      <c r="C57" s="289">
        <v>30</v>
      </c>
      <c r="D57" s="290">
        <v>20</v>
      </c>
      <c r="E57" s="7" t="s">
        <v>6</v>
      </c>
      <c r="F57" s="292" t="s">
        <v>758</v>
      </c>
      <c r="G57" s="4" t="s">
        <v>5</v>
      </c>
      <c r="H57" s="317">
        <v>20</v>
      </c>
      <c r="I57" s="6" t="s">
        <v>1</v>
      </c>
      <c r="J57" s="287">
        <v>24</v>
      </c>
      <c r="K57" s="1" t="s">
        <v>2</v>
      </c>
      <c r="M57" s="1" t="str">
        <f t="shared" si="0"/>
        <v>INSERT INTO [dbo].[tblMatHang]([MaMatH],[TenMatH],[SoLuong],[DonGia]) VALUES ('MSP3020',N'Mo Xịn TQ',20,24)</v>
      </c>
      <c r="O57" s="289">
        <v>30</v>
      </c>
      <c r="P57" s="290">
        <v>20</v>
      </c>
      <c r="Q57" s="292" t="s">
        <v>758</v>
      </c>
      <c r="R57" s="287">
        <v>24</v>
      </c>
      <c r="S57" s="317">
        <v>20</v>
      </c>
    </row>
    <row r="58" spans="1:19" ht="21" thickBot="1" x14ac:dyDescent="0.35">
      <c r="A58" s="2" t="s">
        <v>7</v>
      </c>
      <c r="B58" s="10" t="s">
        <v>0</v>
      </c>
      <c r="C58" s="289">
        <v>30</v>
      </c>
      <c r="D58" s="290">
        <v>21</v>
      </c>
      <c r="E58" s="7" t="s">
        <v>6</v>
      </c>
      <c r="F58" s="292" t="s">
        <v>757</v>
      </c>
      <c r="G58" s="4" t="s">
        <v>5</v>
      </c>
      <c r="H58" s="317">
        <v>50</v>
      </c>
      <c r="I58" s="6" t="s">
        <v>1</v>
      </c>
      <c r="J58" s="287">
        <v>10</v>
      </c>
      <c r="K58" s="1" t="s">
        <v>2</v>
      </c>
      <c r="M58" s="1" t="str">
        <f t="shared" si="0"/>
        <v>INSERT INTO [dbo].[tblMatHang]([MaMatH],[TenMatH],[SoLuong],[DonGia]) VALUES ('MSP3021',N'Vắt Sổ OB',50,10)</v>
      </c>
      <c r="O58" s="289">
        <v>30</v>
      </c>
      <c r="P58" s="290">
        <v>21</v>
      </c>
      <c r="Q58" s="292" t="s">
        <v>757</v>
      </c>
      <c r="R58" s="287">
        <v>10</v>
      </c>
      <c r="S58" s="317">
        <v>50</v>
      </c>
    </row>
    <row r="59" spans="1:19" ht="21" thickBot="1" x14ac:dyDescent="0.35">
      <c r="A59" s="2" t="s">
        <v>7</v>
      </c>
      <c r="B59" s="10" t="s">
        <v>0</v>
      </c>
      <c r="C59" s="289">
        <v>30</v>
      </c>
      <c r="D59" s="290">
        <v>23</v>
      </c>
      <c r="E59" s="7" t="s">
        <v>6</v>
      </c>
      <c r="F59" s="291" t="s">
        <v>756</v>
      </c>
      <c r="G59" s="4" t="s">
        <v>5</v>
      </c>
      <c r="H59" s="317">
        <v>240</v>
      </c>
      <c r="I59" s="6" t="s">
        <v>1</v>
      </c>
      <c r="J59" s="287">
        <v>7</v>
      </c>
      <c r="K59" s="1" t="s">
        <v>2</v>
      </c>
      <c r="M59" s="1" t="str">
        <f t="shared" si="0"/>
        <v>INSERT INTO [dbo].[tblMatHang]([MaMatH],[TenMatH],[SoLuong],[DonGia]) VALUES ('MSP3023',N'Tim Thái + heo Kim Sắt',240,7)</v>
      </c>
      <c r="O59" s="289">
        <v>30</v>
      </c>
      <c r="P59" s="290">
        <v>23</v>
      </c>
      <c r="Q59" s="291" t="s">
        <v>756</v>
      </c>
      <c r="R59" s="287">
        <v>7</v>
      </c>
      <c r="S59" s="317">
        <v>240</v>
      </c>
    </row>
    <row r="60" spans="1:19" ht="21" thickBot="1" x14ac:dyDescent="0.35">
      <c r="A60" s="2" t="s">
        <v>7</v>
      </c>
      <c r="B60" s="10" t="s">
        <v>0</v>
      </c>
      <c r="C60" s="289">
        <v>30</v>
      </c>
      <c r="D60" s="290">
        <v>26</v>
      </c>
      <c r="E60" s="7" t="s">
        <v>6</v>
      </c>
      <c r="F60" s="292" t="s">
        <v>755</v>
      </c>
      <c r="G60" s="4" t="s">
        <v>5</v>
      </c>
      <c r="H60" s="317">
        <v>80</v>
      </c>
      <c r="I60" s="6" t="s">
        <v>1</v>
      </c>
      <c r="J60" s="287">
        <v>10.5</v>
      </c>
      <c r="K60" s="1" t="s">
        <v>2</v>
      </c>
      <c r="M60" s="1" t="str">
        <f t="shared" si="0"/>
        <v>INSERT INTO [dbo].[tblMatHang]([MaMatH],[TenMatH],[SoLuong],[DonGia]) VALUES ('MSP3026',N'Heo Pup H Inox + Lật sale',80,10.5)</v>
      </c>
      <c r="O60" s="289">
        <v>30</v>
      </c>
      <c r="P60" s="290">
        <v>26</v>
      </c>
      <c r="Q60" s="292" t="s">
        <v>755</v>
      </c>
      <c r="R60" s="287">
        <v>10.5</v>
      </c>
      <c r="S60" s="317">
        <v>80</v>
      </c>
    </row>
    <row r="61" spans="1:19" ht="21" thickBot="1" x14ac:dyDescent="0.35">
      <c r="A61" s="2" t="s">
        <v>7</v>
      </c>
      <c r="B61" s="10" t="s">
        <v>0</v>
      </c>
      <c r="C61" s="289">
        <v>30</v>
      </c>
      <c r="D61" s="290">
        <v>27</v>
      </c>
      <c r="E61" s="7" t="s">
        <v>6</v>
      </c>
      <c r="F61" s="295" t="s">
        <v>754</v>
      </c>
      <c r="G61" s="4" t="s">
        <v>5</v>
      </c>
      <c r="H61" s="317">
        <v>90</v>
      </c>
      <c r="I61" s="6" t="s">
        <v>1</v>
      </c>
      <c r="J61" s="287">
        <v>17</v>
      </c>
      <c r="K61" s="1" t="s">
        <v>2</v>
      </c>
      <c r="M61" s="1" t="str">
        <f t="shared" si="0"/>
        <v>INSERT INTO [dbo].[tblMatHang]([MaMatH],[TenMatH],[SoLuong],[DonGia]) VALUES ('MSP3027',N'DN - Tthai Kéo Giả Kiếng',90,17)</v>
      </c>
      <c r="O61" s="289">
        <v>30</v>
      </c>
      <c r="P61" s="290">
        <v>27</v>
      </c>
      <c r="Q61" s="295" t="s">
        <v>754</v>
      </c>
      <c r="R61" s="287">
        <v>17</v>
      </c>
      <c r="S61" s="317">
        <v>90</v>
      </c>
    </row>
    <row r="62" spans="1:19" ht="21" thickBot="1" x14ac:dyDescent="0.35">
      <c r="A62" s="2" t="s">
        <v>7</v>
      </c>
      <c r="B62" s="10" t="s">
        <v>0</v>
      </c>
      <c r="C62" s="289">
        <v>30</v>
      </c>
      <c r="D62" s="290">
        <v>28</v>
      </c>
      <c r="E62" s="7" t="s">
        <v>6</v>
      </c>
      <c r="F62" s="292" t="s">
        <v>753</v>
      </c>
      <c r="G62" s="4" t="s">
        <v>5</v>
      </c>
      <c r="H62" s="317">
        <v>150</v>
      </c>
      <c r="I62" s="6" t="s">
        <v>1</v>
      </c>
      <c r="J62" s="287">
        <v>11.5</v>
      </c>
      <c r="K62" s="1" t="s">
        <v>2</v>
      </c>
      <c r="M62" s="1" t="str">
        <f t="shared" si="0"/>
        <v>INSERT INTO [dbo].[tblMatHang]([MaMatH],[TenMatH],[SoLuong],[DonGia]) VALUES ('MSP3028',N' Kéo Laze 2 ',150,11.5)</v>
      </c>
      <c r="O62" s="289">
        <v>30</v>
      </c>
      <c r="P62" s="290">
        <v>28</v>
      </c>
      <c r="Q62" s="292" t="s">
        <v>753</v>
      </c>
      <c r="R62" s="287">
        <v>11.5</v>
      </c>
      <c r="S62" s="317">
        <v>150</v>
      </c>
    </row>
    <row r="63" spans="1:19" ht="21" thickBot="1" x14ac:dyDescent="0.35">
      <c r="A63" s="2" t="s">
        <v>7</v>
      </c>
      <c r="B63" s="10" t="s">
        <v>0</v>
      </c>
      <c r="C63" s="289">
        <v>35</v>
      </c>
      <c r="D63" s="290">
        <v>1</v>
      </c>
      <c r="E63" s="7" t="s">
        <v>6</v>
      </c>
      <c r="F63" s="292" t="s">
        <v>794</v>
      </c>
      <c r="G63" s="4" t="s">
        <v>5</v>
      </c>
      <c r="H63" s="317">
        <v>50</v>
      </c>
      <c r="I63" s="6" t="s">
        <v>1</v>
      </c>
      <c r="J63" s="287">
        <v>31</v>
      </c>
      <c r="K63" s="1" t="s">
        <v>2</v>
      </c>
      <c r="M63" s="1" t="str">
        <f t="shared" si="0"/>
        <v>INSERT INTO [dbo].[tblMatHang]([MaMatH],[TenMatH],[SoLuong],[DonGia]) VALUES ('MSP3501',N'Kéo Kiếng I',50,31)</v>
      </c>
      <c r="O63" s="289">
        <v>35</v>
      </c>
      <c r="P63" s="290">
        <v>1</v>
      </c>
      <c r="Q63" s="292" t="s">
        <v>794</v>
      </c>
      <c r="R63" s="287">
        <v>31</v>
      </c>
      <c r="S63" s="317">
        <v>50</v>
      </c>
    </row>
    <row r="64" spans="1:19" ht="21" thickBot="1" x14ac:dyDescent="0.35">
      <c r="A64" s="2" t="s">
        <v>7</v>
      </c>
      <c r="B64" s="10" t="s">
        <v>0</v>
      </c>
      <c r="C64" s="289">
        <v>35</v>
      </c>
      <c r="D64" s="290">
        <v>4</v>
      </c>
      <c r="E64" s="7" t="s">
        <v>6</v>
      </c>
      <c r="F64" s="291" t="s">
        <v>752</v>
      </c>
      <c r="G64" s="4" t="s">
        <v>5</v>
      </c>
      <c r="H64" s="317">
        <v>80</v>
      </c>
      <c r="I64" s="6" t="s">
        <v>1</v>
      </c>
      <c r="J64" s="287">
        <v>16</v>
      </c>
      <c r="K64" s="1" t="s">
        <v>2</v>
      </c>
      <c r="M64" s="1" t="str">
        <f t="shared" si="0"/>
        <v>INSERT INTO [dbo].[tblMatHang]([MaMatH],[TenMatH],[SoLuong],[DonGia]) VALUES ('MSP3504',N'Da Nhung KB Laze VN',80,16)</v>
      </c>
      <c r="O64" s="289">
        <v>35</v>
      </c>
      <c r="P64" s="290">
        <v>4</v>
      </c>
      <c r="Q64" s="291" t="s">
        <v>752</v>
      </c>
      <c r="R64" s="287">
        <v>16</v>
      </c>
      <c r="S64" s="317">
        <v>80</v>
      </c>
    </row>
    <row r="65" spans="1:19" ht="21" thickBot="1" x14ac:dyDescent="0.35">
      <c r="A65" s="2" t="s">
        <v>7</v>
      </c>
      <c r="B65" s="10" t="s">
        <v>0</v>
      </c>
      <c r="C65" s="289">
        <v>35</v>
      </c>
      <c r="D65" s="290">
        <v>6</v>
      </c>
      <c r="E65" s="7" t="s">
        <v>6</v>
      </c>
      <c r="F65" s="292" t="s">
        <v>751</v>
      </c>
      <c r="G65" s="4" t="s">
        <v>5</v>
      </c>
      <c r="H65" s="317">
        <v>70</v>
      </c>
      <c r="I65" s="6" t="s">
        <v>1</v>
      </c>
      <c r="J65" s="287">
        <v>16</v>
      </c>
      <c r="K65" s="1" t="s">
        <v>2</v>
      </c>
      <c r="M65" s="1" t="str">
        <f t="shared" si="0"/>
        <v>INSERT INTO [dbo].[tblMatHang]([MaMatH],[TenMatH],[SoLuong],[DonGia]) VALUES ('MSP3506',N'DN Pup Kiểu',70,16)</v>
      </c>
      <c r="O65" s="289">
        <v>35</v>
      </c>
      <c r="P65" s="290">
        <v>6</v>
      </c>
      <c r="Q65" s="292" t="s">
        <v>751</v>
      </c>
      <c r="R65" s="287">
        <v>16</v>
      </c>
      <c r="S65" s="317">
        <v>70</v>
      </c>
    </row>
    <row r="66" spans="1:19" ht="21" thickBot="1" x14ac:dyDescent="0.35">
      <c r="A66" s="2" t="s">
        <v>7</v>
      </c>
      <c r="B66" s="10" t="s">
        <v>0</v>
      </c>
      <c r="C66" s="289">
        <v>35</v>
      </c>
      <c r="D66" s="290">
        <v>7</v>
      </c>
      <c r="E66" s="7" t="s">
        <v>6</v>
      </c>
      <c r="F66" s="292" t="s">
        <v>750</v>
      </c>
      <c r="G66" s="4" t="s">
        <v>5</v>
      </c>
      <c r="H66" s="317">
        <v>30</v>
      </c>
      <c r="I66" s="6" t="s">
        <v>1</v>
      </c>
      <c r="J66" s="287">
        <v>12.5</v>
      </c>
      <c r="K66" s="1" t="s">
        <v>2</v>
      </c>
      <c r="M66" s="1" t="str">
        <f t="shared" si="0"/>
        <v>INSERT INTO [dbo].[tblMatHang]([MaMatH],[TenMatH],[SoLuong],[DonGia]) VALUES ('MSP3507',N'Dẻo 2L  Kéo Tôn Xịn ',30,12.5)</v>
      </c>
      <c r="O66" s="289">
        <v>35</v>
      </c>
      <c r="P66" s="290">
        <v>7</v>
      </c>
      <c r="Q66" s="292" t="s">
        <v>750</v>
      </c>
      <c r="R66" s="287">
        <v>12.5</v>
      </c>
      <c r="S66" s="317">
        <v>30</v>
      </c>
    </row>
    <row r="67" spans="1:19" ht="21" thickBot="1" x14ac:dyDescent="0.35">
      <c r="A67" s="2" t="s">
        <v>7</v>
      </c>
      <c r="B67" s="10" t="s">
        <v>0</v>
      </c>
      <c r="C67" s="289">
        <v>40</v>
      </c>
      <c r="D67" s="290">
        <v>1</v>
      </c>
      <c r="E67" s="7" t="s">
        <v>6</v>
      </c>
      <c r="F67" s="292" t="s">
        <v>749</v>
      </c>
      <c r="G67" s="4" t="s">
        <v>5</v>
      </c>
      <c r="H67" s="317">
        <v>30</v>
      </c>
      <c r="I67" s="6" t="s">
        <v>1</v>
      </c>
      <c r="J67" s="287">
        <v>11.5</v>
      </c>
      <c r="K67" s="1" t="s">
        <v>2</v>
      </c>
      <c r="M67" s="1" t="str">
        <f t="shared" si="0"/>
        <v>INSERT INTO [dbo].[tblMatHang]([MaMatH],[TenMatH],[SoLuong],[DonGia]) VALUES ('MSP4001',N'Cá Sấu - Tổ Ong Nhung Kim S',30,11.5)</v>
      </c>
      <c r="O67" s="289">
        <v>40</v>
      </c>
      <c r="P67" s="290">
        <v>1</v>
      </c>
      <c r="Q67" s="292" t="s">
        <v>749</v>
      </c>
      <c r="R67" s="287">
        <v>11.5</v>
      </c>
      <c r="S67" s="317">
        <v>30</v>
      </c>
    </row>
    <row r="68" spans="1:19" ht="21" thickBot="1" x14ac:dyDescent="0.35">
      <c r="A68" s="2" t="s">
        <v>7</v>
      </c>
      <c r="B68" s="10" t="s">
        <v>0</v>
      </c>
      <c r="C68" s="289">
        <v>40</v>
      </c>
      <c r="D68" s="290">
        <v>2</v>
      </c>
      <c r="E68" s="7" t="s">
        <v>6</v>
      </c>
      <c r="F68" s="291" t="s">
        <v>795</v>
      </c>
      <c r="G68" s="4" t="s">
        <v>5</v>
      </c>
      <c r="H68" s="317">
        <v>50</v>
      </c>
      <c r="I68" s="6" t="s">
        <v>1</v>
      </c>
      <c r="J68" s="287">
        <v>17</v>
      </c>
      <c r="K68" s="1" t="s">
        <v>2</v>
      </c>
      <c r="M68" s="1" t="str">
        <f t="shared" ref="M68:M122" si="1">CONCATENATE(A68,B68,C68,TEXT(D68,"00"),E68,F68,G68,H68,I68,J68,K68)</f>
        <v>INSERT INTO [dbo].[tblMatHang]([MaMatH],[TenMatH],[SoLuong],[DonGia]) VALUES ('MSP4002',N'Cao Su Kéo Giả Kiếng',50,17)</v>
      </c>
      <c r="O68" s="289">
        <v>40</v>
      </c>
      <c r="P68" s="290">
        <v>2</v>
      </c>
      <c r="Q68" s="291" t="s">
        <v>795</v>
      </c>
      <c r="R68" s="287">
        <v>17</v>
      </c>
      <c r="S68" s="317">
        <v>50</v>
      </c>
    </row>
    <row r="69" spans="1:19" ht="21" thickBot="1" x14ac:dyDescent="0.35">
      <c r="A69" s="2" t="s">
        <v>7</v>
      </c>
      <c r="B69" s="10" t="s">
        <v>0</v>
      </c>
      <c r="C69" s="289">
        <v>40</v>
      </c>
      <c r="D69" s="290">
        <v>3</v>
      </c>
      <c r="E69" s="7" t="s">
        <v>6</v>
      </c>
      <c r="F69" s="292" t="s">
        <v>748</v>
      </c>
      <c r="G69" s="4" t="s">
        <v>5</v>
      </c>
      <c r="H69" s="317">
        <v>280</v>
      </c>
      <c r="I69" s="6" t="s">
        <v>1</v>
      </c>
      <c r="J69" s="287">
        <v>11</v>
      </c>
      <c r="K69" s="1" t="s">
        <v>2</v>
      </c>
      <c r="M69" s="1" t="str">
        <f t="shared" si="1"/>
        <v>INSERT INTO [dbo].[tblMatHang]([MaMatH],[TenMatH],[SoLuong],[DonGia]) VALUES ('MSP4003',N'Cháy +DN May 1+2 Chỉ Kim Nhẹ',280,11)</v>
      </c>
      <c r="O69" s="289">
        <v>40</v>
      </c>
      <c r="P69" s="290">
        <v>3</v>
      </c>
      <c r="Q69" s="292" t="s">
        <v>748</v>
      </c>
      <c r="R69" s="287">
        <v>11</v>
      </c>
      <c r="S69" s="317">
        <v>280</v>
      </c>
    </row>
    <row r="70" spans="1:19" ht="21" thickBot="1" x14ac:dyDescent="0.35">
      <c r="A70" s="2" t="s">
        <v>7</v>
      </c>
      <c r="B70" s="10" t="s">
        <v>0</v>
      </c>
      <c r="C70" s="289">
        <v>40</v>
      </c>
      <c r="D70" s="290">
        <v>4</v>
      </c>
      <c r="E70" s="7" t="s">
        <v>6</v>
      </c>
      <c r="F70" s="292" t="s">
        <v>796</v>
      </c>
      <c r="G70" s="4" t="s">
        <v>5</v>
      </c>
      <c r="H70" s="317">
        <v>200</v>
      </c>
      <c r="I70" s="6" t="s">
        <v>1</v>
      </c>
      <c r="J70" s="287">
        <v>21</v>
      </c>
      <c r="K70" s="1" t="s">
        <v>2</v>
      </c>
      <c r="M70" s="1" t="str">
        <f t="shared" si="1"/>
        <v>INSERT INTO [dbo].[tblMatHang]([MaMatH],[TenMatH],[SoLuong],[DonGia]) VALUES ('MSP4004',N'Kim Bộ Tomy - Đai Sắt',200,21)</v>
      </c>
      <c r="O70" s="289">
        <v>40</v>
      </c>
      <c r="P70" s="290">
        <v>4</v>
      </c>
      <c r="Q70" s="292" t="s">
        <v>796</v>
      </c>
      <c r="R70" s="287">
        <v>21</v>
      </c>
      <c r="S70" s="317">
        <v>200</v>
      </c>
    </row>
    <row r="71" spans="1:19" ht="21" thickBot="1" x14ac:dyDescent="0.35">
      <c r="A71" s="2" t="s">
        <v>7</v>
      </c>
      <c r="B71" s="10" t="s">
        <v>0</v>
      </c>
      <c r="C71" s="289">
        <v>40</v>
      </c>
      <c r="D71" s="290">
        <v>5</v>
      </c>
      <c r="E71" s="7" t="s">
        <v>6</v>
      </c>
      <c r="F71" s="291" t="s">
        <v>747</v>
      </c>
      <c r="G71" s="4" t="s">
        <v>5</v>
      </c>
      <c r="H71" s="317">
        <v>160</v>
      </c>
      <c r="I71" s="6" t="s">
        <v>1</v>
      </c>
      <c r="J71" s="287">
        <v>20</v>
      </c>
      <c r="K71" s="1" t="s">
        <v>2</v>
      </c>
      <c r="M71" s="1" t="str">
        <f t="shared" si="1"/>
        <v>INSERT INTO [dbo].[tblMatHang]([MaMatH],[TenMatH],[SoLuong],[DonGia]) VALUES ('MSP4005',N'Cháy In May Lỗ- vắt sổ Kim Bộ Lze',160,20)</v>
      </c>
      <c r="O71" s="289">
        <v>40</v>
      </c>
      <c r="P71" s="290">
        <v>5</v>
      </c>
      <c r="Q71" s="291" t="s">
        <v>747</v>
      </c>
      <c r="R71" s="287">
        <v>20</v>
      </c>
      <c r="S71" s="317">
        <v>160</v>
      </c>
    </row>
    <row r="72" spans="1:19" ht="21" thickBot="1" x14ac:dyDescent="0.35">
      <c r="A72" s="2" t="s">
        <v>7</v>
      </c>
      <c r="B72" s="10" t="s">
        <v>0</v>
      </c>
      <c r="C72" s="289">
        <v>40</v>
      </c>
      <c r="D72" s="290">
        <v>6</v>
      </c>
      <c r="E72" s="7" t="s">
        <v>6</v>
      </c>
      <c r="F72" s="292" t="s">
        <v>746</v>
      </c>
      <c r="G72" s="4" t="s">
        <v>5</v>
      </c>
      <c r="H72" s="317">
        <v>20</v>
      </c>
      <c r="I72" s="6" t="s">
        <v>1</v>
      </c>
      <c r="J72" s="287">
        <v>12</v>
      </c>
      <c r="K72" s="1" t="s">
        <v>2</v>
      </c>
      <c r="M72" s="1" t="str">
        <f t="shared" si="1"/>
        <v>INSERT INTO [dbo].[tblMatHang]([MaMatH],[TenMatH],[SoLuong],[DonGia]) VALUES ('MSP4006',N'Cháy In May kim nhẹ Laze',20,12)</v>
      </c>
      <c r="O72" s="289">
        <v>40</v>
      </c>
      <c r="P72" s="290">
        <v>6</v>
      </c>
      <c r="Q72" s="292" t="s">
        <v>746</v>
      </c>
      <c r="R72" s="287">
        <v>12</v>
      </c>
      <c r="S72" s="317">
        <v>20</v>
      </c>
    </row>
    <row r="73" spans="1:19" ht="21" thickBot="1" x14ac:dyDescent="0.35">
      <c r="A73" s="2" t="s">
        <v>7</v>
      </c>
      <c r="B73" s="10" t="s">
        <v>0</v>
      </c>
      <c r="C73" s="289">
        <v>40</v>
      </c>
      <c r="D73" s="290">
        <v>7</v>
      </c>
      <c r="E73" s="7" t="s">
        <v>6</v>
      </c>
      <c r="F73" s="292" t="s">
        <v>745</v>
      </c>
      <c r="G73" s="4" t="s">
        <v>5</v>
      </c>
      <c r="H73" s="317">
        <v>380</v>
      </c>
      <c r="I73" s="6" t="s">
        <v>1</v>
      </c>
      <c r="J73" s="287">
        <v>9.5</v>
      </c>
      <c r="K73" s="1" t="s">
        <v>2</v>
      </c>
      <c r="M73" s="1" t="str">
        <f t="shared" si="1"/>
        <v>INSERT INTO [dbo].[tblMatHang]([MaMatH],[TenMatH],[SoLuong],[DonGia]) VALUES ('MSP4007',N'Cháy Heo  - Lỗ In May K. Sắt',380,9.5)</v>
      </c>
      <c r="O73" s="289">
        <v>40</v>
      </c>
      <c r="P73" s="290">
        <v>7</v>
      </c>
      <c r="Q73" s="292" t="s">
        <v>745</v>
      </c>
      <c r="R73" s="287">
        <v>9.5</v>
      </c>
      <c r="S73" s="317">
        <v>380</v>
      </c>
    </row>
    <row r="74" spans="1:19" ht="21" thickBot="1" x14ac:dyDescent="0.35">
      <c r="A74" s="2" t="s">
        <v>7</v>
      </c>
      <c r="B74" s="10" t="s">
        <v>0</v>
      </c>
      <c r="C74" s="289">
        <v>40</v>
      </c>
      <c r="D74" s="290">
        <v>8</v>
      </c>
      <c r="E74" s="7" t="s">
        <v>6</v>
      </c>
      <c r="F74" s="291" t="s">
        <v>797</v>
      </c>
      <c r="G74" s="4" t="s">
        <v>5</v>
      </c>
      <c r="H74" s="317">
        <v>90</v>
      </c>
      <c r="I74" s="6" t="s">
        <v>1</v>
      </c>
      <c r="J74" s="287">
        <v>22.5</v>
      </c>
      <c r="K74" s="1" t="s">
        <v>2</v>
      </c>
      <c r="M74" s="1" t="str">
        <f t="shared" si="1"/>
        <v>INSERT INTO [dbo].[tblMatHang]([MaMatH],[TenMatH],[SoLuong],[DonGia]) VALUES ('MSP4008',N'Da Mỏng Kéo Trắng 16k',90,22.5)</v>
      </c>
      <c r="O74" s="289">
        <v>40</v>
      </c>
      <c r="P74" s="290">
        <v>8</v>
      </c>
      <c r="Q74" s="291" t="s">
        <v>797</v>
      </c>
      <c r="R74" s="287">
        <v>22.5</v>
      </c>
      <c r="S74" s="317">
        <v>90</v>
      </c>
    </row>
    <row r="75" spans="1:19" ht="21" thickBot="1" x14ac:dyDescent="0.35">
      <c r="A75" s="2" t="s">
        <v>7</v>
      </c>
      <c r="B75" s="10" t="s">
        <v>0</v>
      </c>
      <c r="C75" s="289">
        <v>40</v>
      </c>
      <c r="D75" s="290">
        <v>9</v>
      </c>
      <c r="E75" s="7" t="s">
        <v>6</v>
      </c>
      <c r="F75" s="292" t="s">
        <v>798</v>
      </c>
      <c r="G75" s="4" t="s">
        <v>5</v>
      </c>
      <c r="H75" s="317">
        <v>80</v>
      </c>
      <c r="I75" s="6" t="s">
        <v>1</v>
      </c>
      <c r="J75" s="287">
        <v>36</v>
      </c>
      <c r="K75" s="1" t="s">
        <v>2</v>
      </c>
      <c r="M75" s="1" t="str">
        <f t="shared" si="1"/>
        <v>INSERT INTO [dbo].[tblMatHang]([MaMatH],[TenMatH],[SoLuong],[DonGia]) VALUES ('MSP4009',N'Xi TQ Kim Bộ',80,36)</v>
      </c>
      <c r="O75" s="289">
        <v>40</v>
      </c>
      <c r="P75" s="290">
        <v>9</v>
      </c>
      <c r="Q75" s="292" t="s">
        <v>798</v>
      </c>
      <c r="R75" s="287">
        <v>36</v>
      </c>
      <c r="S75" s="317">
        <v>80</v>
      </c>
    </row>
    <row r="76" spans="1:19" ht="21" thickBot="1" x14ac:dyDescent="0.35">
      <c r="A76" s="2" t="s">
        <v>7</v>
      </c>
      <c r="B76" s="10" t="s">
        <v>0</v>
      </c>
      <c r="C76" s="289">
        <v>40</v>
      </c>
      <c r="D76" s="290">
        <v>11</v>
      </c>
      <c r="E76" s="7" t="s">
        <v>6</v>
      </c>
      <c r="F76" s="291" t="s">
        <v>744</v>
      </c>
      <c r="G76" s="4" t="s">
        <v>5</v>
      </c>
      <c r="H76" s="317">
        <v>20</v>
      </c>
      <c r="I76" s="6" t="s">
        <v>1</v>
      </c>
      <c r="J76" s="287">
        <v>10</v>
      </c>
      <c r="K76" s="1" t="s">
        <v>2</v>
      </c>
      <c r="M76" s="1" t="str">
        <f t="shared" si="1"/>
        <v>INSERT INTO [dbo].[tblMatHang]([MaMatH],[TenMatH],[SoLuong],[DonGia]) VALUES ('MSP4011',N'Da Mỏng KB Sắt',20,10)</v>
      </c>
      <c r="O76" s="289">
        <v>40</v>
      </c>
      <c r="P76" s="290">
        <v>11</v>
      </c>
      <c r="Q76" s="291" t="s">
        <v>744</v>
      </c>
      <c r="R76" s="287">
        <v>10</v>
      </c>
      <c r="S76" s="317">
        <v>20</v>
      </c>
    </row>
    <row r="77" spans="1:19" ht="21" thickBot="1" x14ac:dyDescent="0.35">
      <c r="A77" s="2" t="s">
        <v>7</v>
      </c>
      <c r="B77" s="10" t="s">
        <v>0</v>
      </c>
      <c r="C77" s="289">
        <v>40</v>
      </c>
      <c r="D77" s="290">
        <v>12</v>
      </c>
      <c r="E77" s="7" t="s">
        <v>6</v>
      </c>
      <c r="F77" s="292" t="s">
        <v>743</v>
      </c>
      <c r="G77" s="4" t="s">
        <v>5</v>
      </c>
      <c r="H77" s="317">
        <v>40</v>
      </c>
      <c r="I77" s="6" t="s">
        <v>1</v>
      </c>
      <c r="J77" s="287">
        <v>27</v>
      </c>
      <c r="K77" s="1" t="s">
        <v>2</v>
      </c>
      <c r="M77" s="1" t="str">
        <f t="shared" si="1"/>
        <v>INSERT INTO [dbo].[tblMatHang]([MaMatH],[TenMatH],[SoLuong],[DonGia]) VALUES ('MSP4012',N'KB I TQ',40,27)</v>
      </c>
      <c r="O77" s="289">
        <v>40</v>
      </c>
      <c r="P77" s="290">
        <v>12</v>
      </c>
      <c r="Q77" s="292" t="s">
        <v>743</v>
      </c>
      <c r="R77" s="287">
        <v>27</v>
      </c>
      <c r="S77" s="317">
        <v>40</v>
      </c>
    </row>
    <row r="78" spans="1:19" ht="21" thickBot="1" x14ac:dyDescent="0.35">
      <c r="A78" s="2" t="s">
        <v>7</v>
      </c>
      <c r="B78" s="10" t="s">
        <v>0</v>
      </c>
      <c r="C78" s="289">
        <v>40</v>
      </c>
      <c r="D78" s="290">
        <v>14</v>
      </c>
      <c r="E78" s="7" t="s">
        <v>6</v>
      </c>
      <c r="F78" s="291" t="s">
        <v>742</v>
      </c>
      <c r="G78" s="4" t="s">
        <v>5</v>
      </c>
      <c r="H78" s="317">
        <v>170</v>
      </c>
      <c r="I78" s="6" t="s">
        <v>1</v>
      </c>
      <c r="J78" s="287">
        <v>17</v>
      </c>
      <c r="K78" s="1" t="s">
        <v>2</v>
      </c>
      <c r="M78" s="1" t="str">
        <f t="shared" si="1"/>
        <v>INSERT INTO [dbo].[tblMatHang]([MaMatH],[TenMatH],[SoLuong],[DonGia]) VALUES ('MSP4014',N'Da N Mỏng Kéo Giả Kiếng',170,17)</v>
      </c>
      <c r="O78" s="289">
        <v>40</v>
      </c>
      <c r="P78" s="290">
        <v>14</v>
      </c>
      <c r="Q78" s="291" t="s">
        <v>742</v>
      </c>
      <c r="R78" s="287">
        <v>17</v>
      </c>
      <c r="S78" s="317">
        <v>170</v>
      </c>
    </row>
    <row r="79" spans="1:19" ht="21" thickBot="1" x14ac:dyDescent="0.35">
      <c r="A79" s="2" t="s">
        <v>7</v>
      </c>
      <c r="B79" s="10" t="s">
        <v>0</v>
      </c>
      <c r="C79" s="289">
        <v>40</v>
      </c>
      <c r="D79" s="290">
        <v>15</v>
      </c>
      <c r="E79" s="7" t="s">
        <v>6</v>
      </c>
      <c r="F79" s="291" t="s">
        <v>799</v>
      </c>
      <c r="G79" s="4" t="s">
        <v>5</v>
      </c>
      <c r="H79" s="317">
        <v>60</v>
      </c>
      <c r="I79" s="6" t="s">
        <v>1</v>
      </c>
      <c r="J79" s="287">
        <v>22</v>
      </c>
      <c r="K79" s="1" t="s">
        <v>2</v>
      </c>
      <c r="M79" s="1" t="str">
        <f t="shared" si="1"/>
        <v>INSERT INTO [dbo].[tblMatHang]([MaMatH],[TenMatH],[SoLuong],[DonGia]) VALUES ('MSP4015',N'Kéo Kiếng Sle',60,22)</v>
      </c>
      <c r="O79" s="289">
        <v>40</v>
      </c>
      <c r="P79" s="290">
        <v>15</v>
      </c>
      <c r="Q79" s="291" t="s">
        <v>799</v>
      </c>
      <c r="R79" s="287">
        <v>22</v>
      </c>
      <c r="S79" s="317">
        <v>60</v>
      </c>
    </row>
    <row r="80" spans="1:19" ht="21" thickBot="1" x14ac:dyDescent="0.35">
      <c r="A80" s="2" t="s">
        <v>7</v>
      </c>
      <c r="B80" s="10" t="s">
        <v>0</v>
      </c>
      <c r="C80" s="289">
        <v>40</v>
      </c>
      <c r="D80" s="290">
        <v>16</v>
      </c>
      <c r="E80" s="7" t="s">
        <v>6</v>
      </c>
      <c r="F80" s="291" t="s">
        <v>741</v>
      </c>
      <c r="G80" s="4" t="s">
        <v>5</v>
      </c>
      <c r="H80" s="317">
        <v>10</v>
      </c>
      <c r="I80" s="6" t="s">
        <v>1</v>
      </c>
      <c r="J80" s="287">
        <v>11</v>
      </c>
      <c r="K80" s="1" t="s">
        <v>2</v>
      </c>
      <c r="M80" s="1" t="str">
        <f t="shared" si="1"/>
        <v>INSERT INTO [dbo].[tblMatHang]([MaMatH],[TenMatH],[SoLuong],[DonGia]) VALUES ('MSP4016',N'Xi Sọc Kim sắt Laze',10,11)</v>
      </c>
      <c r="O80" s="289">
        <v>40</v>
      </c>
      <c r="P80" s="290">
        <v>16</v>
      </c>
      <c r="Q80" s="291" t="s">
        <v>741</v>
      </c>
      <c r="R80" s="287">
        <v>11</v>
      </c>
      <c r="S80" s="317">
        <v>10</v>
      </c>
    </row>
    <row r="81" spans="1:19" ht="21" thickBot="1" x14ac:dyDescent="0.35">
      <c r="A81" s="2" t="s">
        <v>7</v>
      </c>
      <c r="B81" s="10" t="s">
        <v>0</v>
      </c>
      <c r="C81" s="289">
        <v>40</v>
      </c>
      <c r="D81" s="290">
        <v>17</v>
      </c>
      <c r="E81" s="7" t="s">
        <v>6</v>
      </c>
      <c r="F81" s="291" t="s">
        <v>740</v>
      </c>
      <c r="G81" s="4" t="s">
        <v>5</v>
      </c>
      <c r="H81" s="317">
        <v>180</v>
      </c>
      <c r="I81" s="6" t="s">
        <v>1</v>
      </c>
      <c r="J81" s="287">
        <v>19</v>
      </c>
      <c r="K81" s="1" t="s">
        <v>2</v>
      </c>
      <c r="M81" s="1" t="str">
        <f t="shared" si="1"/>
        <v>INSERT INTO [dbo].[tblMatHang]([MaMatH],[TenMatH],[SoLuong],[DonGia]) VALUES ('MSP4017',N'KB TQ ',180,19)</v>
      </c>
      <c r="O81" s="289">
        <v>40</v>
      </c>
      <c r="P81" s="290">
        <v>17</v>
      </c>
      <c r="Q81" s="291" t="s">
        <v>740</v>
      </c>
      <c r="R81" s="287">
        <v>19</v>
      </c>
      <c r="S81" s="317">
        <v>180</v>
      </c>
    </row>
    <row r="82" spans="1:19" ht="21" thickBot="1" x14ac:dyDescent="0.35">
      <c r="A82" s="2" t="s">
        <v>7</v>
      </c>
      <c r="B82" s="10" t="s">
        <v>0</v>
      </c>
      <c r="C82" s="289">
        <v>40</v>
      </c>
      <c r="D82" s="290">
        <v>18</v>
      </c>
      <c r="E82" s="7" t="s">
        <v>6</v>
      </c>
      <c r="F82" s="297" t="s">
        <v>739</v>
      </c>
      <c r="G82" s="4" t="s">
        <v>5</v>
      </c>
      <c r="H82" s="317">
        <v>230</v>
      </c>
      <c r="I82" s="6" t="s">
        <v>1</v>
      </c>
      <c r="J82" s="287">
        <v>18</v>
      </c>
      <c r="K82" s="1" t="s">
        <v>2</v>
      </c>
      <c r="M82" s="1" t="str">
        <f t="shared" si="1"/>
        <v>INSERT INTO [dbo].[tblMatHang]([MaMatH],[TenMatH],[SoLuong],[DonGia]) VALUES ('MSP4018',N'DN KB Laze VN I',230,18)</v>
      </c>
      <c r="O82" s="289">
        <v>40</v>
      </c>
      <c r="P82" s="290">
        <v>18</v>
      </c>
      <c r="Q82" s="297" t="s">
        <v>739</v>
      </c>
      <c r="R82" s="287">
        <v>18</v>
      </c>
      <c r="S82" s="317">
        <v>230</v>
      </c>
    </row>
    <row r="83" spans="1:19" ht="21" thickBot="1" x14ac:dyDescent="0.35">
      <c r="A83" s="2" t="s">
        <v>7</v>
      </c>
      <c r="B83" s="10" t="s">
        <v>0</v>
      </c>
      <c r="C83" s="289">
        <v>40</v>
      </c>
      <c r="D83" s="290">
        <v>19</v>
      </c>
      <c r="E83" s="7" t="s">
        <v>6</v>
      </c>
      <c r="F83" s="292" t="s">
        <v>738</v>
      </c>
      <c r="G83" s="4" t="s">
        <v>5</v>
      </c>
      <c r="H83" s="317">
        <v>160</v>
      </c>
      <c r="I83" s="6" t="s">
        <v>1</v>
      </c>
      <c r="J83" s="287">
        <v>20</v>
      </c>
      <c r="K83" s="1" t="s">
        <v>2</v>
      </c>
      <c r="M83" s="1" t="str">
        <f t="shared" si="1"/>
        <v>INSERT INTO [dbo].[tblMatHang]([MaMatH],[TenMatH],[SoLuong],[DonGia]) VALUES ('MSP4019',N'DN Đai Sắt',160,20)</v>
      </c>
      <c r="O83" s="289">
        <v>40</v>
      </c>
      <c r="P83" s="290">
        <v>19</v>
      </c>
      <c r="Q83" s="292" t="s">
        <v>738</v>
      </c>
      <c r="R83" s="287">
        <v>20</v>
      </c>
      <c r="S83" s="317">
        <v>160</v>
      </c>
    </row>
    <row r="84" spans="1:19" ht="21" thickBot="1" x14ac:dyDescent="0.35">
      <c r="A84" s="2" t="s">
        <v>7</v>
      </c>
      <c r="B84" s="10" t="s">
        <v>0</v>
      </c>
      <c r="C84" s="289">
        <v>40</v>
      </c>
      <c r="D84" s="290">
        <v>20</v>
      </c>
      <c r="E84" s="7" t="s">
        <v>6</v>
      </c>
      <c r="F84" s="292" t="s">
        <v>737</v>
      </c>
      <c r="G84" s="4" t="s">
        <v>5</v>
      </c>
      <c r="H84" s="317">
        <v>100</v>
      </c>
      <c r="I84" s="6" t="s">
        <v>1</v>
      </c>
      <c r="J84" s="287">
        <v>15</v>
      </c>
      <c r="K84" s="1" t="s">
        <v>2</v>
      </c>
      <c r="M84" s="1" t="str">
        <f t="shared" si="1"/>
        <v>INSERT INTO [dbo].[tblMatHang]([MaMatH],[TenMatH],[SoLuong],[DonGia]) VALUES ('MSP4020',N'KB Laze VN 2',100,15)</v>
      </c>
      <c r="O84" s="289">
        <v>40</v>
      </c>
      <c r="P84" s="290">
        <v>20</v>
      </c>
      <c r="Q84" s="292" t="s">
        <v>737</v>
      </c>
      <c r="R84" s="287">
        <v>15</v>
      </c>
      <c r="S84" s="317">
        <v>100</v>
      </c>
    </row>
    <row r="85" spans="1:19" ht="21" thickBot="1" x14ac:dyDescent="0.35">
      <c r="A85" s="2" t="s">
        <v>7</v>
      </c>
      <c r="B85" s="10" t="s">
        <v>0</v>
      </c>
      <c r="C85" s="289">
        <v>40</v>
      </c>
      <c r="D85" s="290">
        <v>23</v>
      </c>
      <c r="E85" s="7" t="s">
        <v>6</v>
      </c>
      <c r="F85" s="292" t="s">
        <v>736</v>
      </c>
      <c r="G85" s="4" t="s">
        <v>5</v>
      </c>
      <c r="H85" s="317">
        <v>90</v>
      </c>
      <c r="I85" s="6" t="s">
        <v>1</v>
      </c>
      <c r="J85" s="287">
        <v>16</v>
      </c>
      <c r="K85" s="1" t="s">
        <v>2</v>
      </c>
      <c r="M85" s="1" t="str">
        <f t="shared" si="1"/>
        <v>INSERT INTO [dbo].[tblMatHang]([MaMatH],[TenMatH],[SoLuong],[DonGia]) VALUES ('MSP4023',N'A Mỏng',90,16)</v>
      </c>
      <c r="O85" s="289">
        <v>40</v>
      </c>
      <c r="P85" s="290">
        <v>23</v>
      </c>
      <c r="Q85" s="292" t="s">
        <v>736</v>
      </c>
      <c r="R85" s="287">
        <v>16</v>
      </c>
      <c r="S85" s="317">
        <v>90</v>
      </c>
    </row>
    <row r="86" spans="1:19" ht="21" thickBot="1" x14ac:dyDescent="0.35">
      <c r="A86" s="2" t="s">
        <v>7</v>
      </c>
      <c r="B86" s="10" t="s">
        <v>0</v>
      </c>
      <c r="C86" s="289">
        <v>40</v>
      </c>
      <c r="D86" s="290">
        <v>24</v>
      </c>
      <c r="E86" s="7" t="s">
        <v>6</v>
      </c>
      <c r="F86" s="292" t="s">
        <v>735</v>
      </c>
      <c r="G86" s="4" t="s">
        <v>5</v>
      </c>
      <c r="H86" s="317">
        <v>100</v>
      </c>
      <c r="I86" s="6" t="s">
        <v>1</v>
      </c>
      <c r="J86" s="287">
        <v>16</v>
      </c>
      <c r="K86" s="1" t="s">
        <v>2</v>
      </c>
      <c r="M86" s="1" t="str">
        <f t="shared" si="1"/>
        <v>INSERT INTO [dbo].[tblMatHang]([MaMatH],[TenMatH],[SoLuong],[DonGia]) VALUES ('MSP4024',N'H Mỏng',100,16)</v>
      </c>
      <c r="O86" s="289">
        <v>40</v>
      </c>
      <c r="P86" s="290">
        <v>24</v>
      </c>
      <c r="Q86" s="292" t="s">
        <v>735</v>
      </c>
      <c r="R86" s="287">
        <v>16</v>
      </c>
      <c r="S86" s="317">
        <v>100</v>
      </c>
    </row>
    <row r="87" spans="1:19" ht="21" thickBot="1" x14ac:dyDescent="0.35">
      <c r="A87" s="2" t="s">
        <v>7</v>
      </c>
      <c r="B87" s="10" t="s">
        <v>0</v>
      </c>
      <c r="C87" s="289">
        <v>40</v>
      </c>
      <c r="D87" s="290">
        <v>25</v>
      </c>
      <c r="E87" s="7" t="s">
        <v>6</v>
      </c>
      <c r="F87" s="291" t="s">
        <v>734</v>
      </c>
      <c r="G87" s="4" t="s">
        <v>5</v>
      </c>
      <c r="H87" s="317">
        <v>60</v>
      </c>
      <c r="I87" s="6" t="s">
        <v>1</v>
      </c>
      <c r="J87" s="287">
        <v>19</v>
      </c>
      <c r="K87" s="1" t="s">
        <v>2</v>
      </c>
      <c r="M87" s="1" t="str">
        <f t="shared" si="1"/>
        <v>INSERT INTO [dbo].[tblMatHang]([MaMatH],[TenMatH],[SoLuong],[DonGia]) VALUES ('MSP4025',N'DN Kim Bộ Laze + Trắng 1m4',60,19)</v>
      </c>
      <c r="O87" s="289">
        <v>40</v>
      </c>
      <c r="P87" s="290">
        <v>25</v>
      </c>
      <c r="Q87" s="291" t="s">
        <v>734</v>
      </c>
      <c r="R87" s="287">
        <v>19</v>
      </c>
      <c r="S87" s="317">
        <v>60</v>
      </c>
    </row>
    <row r="88" spans="1:19" ht="21" thickBot="1" x14ac:dyDescent="0.35">
      <c r="A88" s="2" t="s">
        <v>7</v>
      </c>
      <c r="B88" s="10" t="s">
        <v>0</v>
      </c>
      <c r="C88" s="294">
        <v>40</v>
      </c>
      <c r="D88" s="290">
        <v>26</v>
      </c>
      <c r="E88" s="7" t="s">
        <v>6</v>
      </c>
      <c r="F88" s="292" t="s">
        <v>733</v>
      </c>
      <c r="G88" s="4" t="s">
        <v>5</v>
      </c>
      <c r="H88" s="317">
        <v>155</v>
      </c>
      <c r="I88" s="6" t="s">
        <v>1</v>
      </c>
      <c r="J88" s="287">
        <v>25</v>
      </c>
      <c r="K88" s="1" t="s">
        <v>2</v>
      </c>
      <c r="M88" s="1" t="str">
        <f t="shared" si="1"/>
        <v>INSERT INTO [dbo].[tblMatHang]([MaMatH],[TenMatH],[SoLuong],[DonGia]) VALUES ('MSP4026',N'Pup LV - A - H Dày',155,25)</v>
      </c>
      <c r="O88" s="294">
        <v>40</v>
      </c>
      <c r="P88" s="290">
        <v>26</v>
      </c>
      <c r="Q88" s="292" t="s">
        <v>733</v>
      </c>
      <c r="R88" s="287">
        <v>25</v>
      </c>
      <c r="S88" s="317">
        <v>155</v>
      </c>
    </row>
    <row r="89" spans="1:19" ht="21" thickBot="1" x14ac:dyDescent="0.35">
      <c r="A89" s="2" t="s">
        <v>7</v>
      </c>
      <c r="B89" s="10" t="s">
        <v>0</v>
      </c>
      <c r="C89" s="289">
        <v>40</v>
      </c>
      <c r="D89" s="290">
        <v>28</v>
      </c>
      <c r="E89" s="7" t="s">
        <v>6</v>
      </c>
      <c r="F89" s="291" t="s">
        <v>732</v>
      </c>
      <c r="G89" s="4" t="s">
        <v>5</v>
      </c>
      <c r="H89" s="317">
        <v>30</v>
      </c>
      <c r="I89" s="6" t="s">
        <v>1</v>
      </c>
      <c r="J89" s="287">
        <v>18</v>
      </c>
      <c r="K89" s="1" t="s">
        <v>2</v>
      </c>
      <c r="M89" s="1" t="str">
        <f t="shared" si="1"/>
        <v>INSERT INTO [dbo].[tblMatHang]([MaMatH],[TenMatH],[SoLuong],[DonGia]) VALUES ('MSP4028',N'DN Mỏng KB Xoay',30,18)</v>
      </c>
      <c r="O89" s="289">
        <v>40</v>
      </c>
      <c r="P89" s="290">
        <v>28</v>
      </c>
      <c r="Q89" s="291" t="s">
        <v>732</v>
      </c>
      <c r="R89" s="287">
        <v>18</v>
      </c>
      <c r="S89" s="317">
        <v>30</v>
      </c>
    </row>
    <row r="90" spans="1:19" ht="21" thickBot="1" x14ac:dyDescent="0.35">
      <c r="A90" s="2" t="s">
        <v>7</v>
      </c>
      <c r="B90" s="10" t="s">
        <v>0</v>
      </c>
      <c r="C90" s="289">
        <v>40</v>
      </c>
      <c r="D90" s="290">
        <v>29</v>
      </c>
      <c r="E90" s="7" t="s">
        <v>6</v>
      </c>
      <c r="F90" s="291" t="s">
        <v>731</v>
      </c>
      <c r="G90" s="4" t="s">
        <v>5</v>
      </c>
      <c r="H90" s="317">
        <v>370</v>
      </c>
      <c r="I90" s="6" t="s">
        <v>1</v>
      </c>
      <c r="J90" s="287">
        <v>9</v>
      </c>
      <c r="K90" s="1" t="s">
        <v>2</v>
      </c>
      <c r="M90" s="1" t="str">
        <f t="shared" si="1"/>
        <v>INSERT INTO [dbo].[tblMatHang]([MaMatH],[TenMatH],[SoLuong],[DonGia]) VALUES ('MSP4029',N'Kim Rẻ OB +May Rẻ K. Sắt',370,9)</v>
      </c>
      <c r="O90" s="289">
        <v>40</v>
      </c>
      <c r="P90" s="290">
        <v>29</v>
      </c>
      <c r="Q90" s="291" t="s">
        <v>731</v>
      </c>
      <c r="R90" s="287">
        <v>9</v>
      </c>
      <c r="S90" s="317">
        <v>370</v>
      </c>
    </row>
    <row r="91" spans="1:19" ht="21" thickBot="1" x14ac:dyDescent="0.35">
      <c r="A91" s="2" t="s">
        <v>7</v>
      </c>
      <c r="B91" s="10" t="s">
        <v>0</v>
      </c>
      <c r="C91" s="289">
        <v>40</v>
      </c>
      <c r="D91" s="290">
        <v>31</v>
      </c>
      <c r="E91" s="7" t="s">
        <v>6</v>
      </c>
      <c r="F91" s="292" t="s">
        <v>730</v>
      </c>
      <c r="G91" s="4" t="s">
        <v>5</v>
      </c>
      <c r="H91" s="317">
        <v>40</v>
      </c>
      <c r="I91" s="6" t="s">
        <v>1</v>
      </c>
      <c r="J91" s="287">
        <v>13</v>
      </c>
      <c r="K91" s="1" t="s">
        <v>2</v>
      </c>
      <c r="M91" s="1" t="str">
        <f t="shared" si="1"/>
        <v>INSERT INTO [dbo].[tblMatHang]([MaMatH],[TenMatH],[SoLuong],[DonGia]) VALUES ('MSP4031',N'Kéo Thường + Trắng',40,13)</v>
      </c>
      <c r="O91" s="289">
        <v>40</v>
      </c>
      <c r="P91" s="290">
        <v>31</v>
      </c>
      <c r="Q91" s="292" t="s">
        <v>730</v>
      </c>
      <c r="R91" s="287">
        <v>13</v>
      </c>
      <c r="S91" s="317">
        <v>40</v>
      </c>
    </row>
    <row r="92" spans="1:19" ht="21" thickBot="1" x14ac:dyDescent="0.35">
      <c r="A92" s="2" t="s">
        <v>7</v>
      </c>
      <c r="B92" s="10" t="s">
        <v>0</v>
      </c>
      <c r="C92" s="289">
        <v>40</v>
      </c>
      <c r="D92" s="290">
        <v>33</v>
      </c>
      <c r="E92" s="7" t="s">
        <v>6</v>
      </c>
      <c r="F92" s="298" t="s">
        <v>800</v>
      </c>
      <c r="G92" s="4" t="s">
        <v>5</v>
      </c>
      <c r="H92" s="317">
        <v>10</v>
      </c>
      <c r="I92" s="6" t="s">
        <v>1</v>
      </c>
      <c r="J92" s="287">
        <v>33</v>
      </c>
      <c r="K92" s="1" t="s">
        <v>2</v>
      </c>
      <c r="M92" s="1" t="str">
        <f t="shared" si="1"/>
        <v>INSERT INTO [dbo].[tblMatHang]([MaMatH],[TenMatH],[SoLuong],[DonGia]) VALUES ('MSP4033',N'DM - Tim Thái Kéo Kiếng Đá+26',10,33)</v>
      </c>
      <c r="O92" s="289">
        <v>40</v>
      </c>
      <c r="P92" s="290">
        <v>33</v>
      </c>
      <c r="Q92" s="298" t="s">
        <v>800</v>
      </c>
      <c r="R92" s="287">
        <v>33</v>
      </c>
      <c r="S92" s="317">
        <v>10</v>
      </c>
    </row>
    <row r="93" spans="1:19" ht="21" thickBot="1" x14ac:dyDescent="0.35">
      <c r="A93" s="2" t="s">
        <v>7</v>
      </c>
      <c r="B93" s="10" t="s">
        <v>0</v>
      </c>
      <c r="C93" s="289">
        <v>40</v>
      </c>
      <c r="D93" s="290">
        <v>34</v>
      </c>
      <c r="E93" s="7" t="s">
        <v>6</v>
      </c>
      <c r="F93" s="299" t="s">
        <v>801</v>
      </c>
      <c r="G93" s="4" t="s">
        <v>5</v>
      </c>
      <c r="H93" s="317">
        <v>10</v>
      </c>
      <c r="I93" s="6" t="s">
        <v>1</v>
      </c>
      <c r="J93" s="287">
        <v>26</v>
      </c>
      <c r="K93" s="1" t="s">
        <v>2</v>
      </c>
      <c r="M93" s="1" t="str">
        <f t="shared" si="1"/>
        <v>INSERT INTO [dbo].[tblMatHang]([MaMatH],[TenMatH],[SoLuong],[DonGia]) VALUES ('MSP4034',N'Da Mỏng TT Kéo Hiệu Rẻ 19',10,26)</v>
      </c>
      <c r="O93" s="289">
        <v>40</v>
      </c>
      <c r="P93" s="290">
        <v>34</v>
      </c>
      <c r="Q93" s="299" t="s">
        <v>801</v>
      </c>
      <c r="R93" s="287">
        <v>26</v>
      </c>
      <c r="S93" s="317">
        <v>10</v>
      </c>
    </row>
    <row r="94" spans="1:19" ht="21" thickBot="1" x14ac:dyDescent="0.35">
      <c r="A94" s="2" t="s">
        <v>7</v>
      </c>
      <c r="B94" s="10" t="s">
        <v>0</v>
      </c>
      <c r="C94" s="289">
        <v>40</v>
      </c>
      <c r="D94" s="290">
        <v>36</v>
      </c>
      <c r="E94" s="7" t="s">
        <v>6</v>
      </c>
      <c r="F94" s="298" t="s">
        <v>729</v>
      </c>
      <c r="G94" s="4" t="s">
        <v>5</v>
      </c>
      <c r="H94" s="317">
        <v>70</v>
      </c>
      <c r="I94" s="6" t="s">
        <v>1</v>
      </c>
      <c r="J94" s="287">
        <v>16.5</v>
      </c>
      <c r="K94" s="1" t="s">
        <v>2</v>
      </c>
      <c r="M94" s="1" t="str">
        <f t="shared" si="1"/>
        <v>INSERT INTO [dbo].[tblMatHang]([MaMatH],[TenMatH],[SoLuong],[DonGia]) VALUES ('MSP4036',N'Kéo Đen Cong',70,16.5)</v>
      </c>
      <c r="O94" s="289">
        <v>40</v>
      </c>
      <c r="P94" s="290">
        <v>36</v>
      </c>
      <c r="Q94" s="298" t="s">
        <v>729</v>
      </c>
      <c r="R94" s="287">
        <v>16.5</v>
      </c>
      <c r="S94" s="317">
        <v>70</v>
      </c>
    </row>
    <row r="95" spans="1:19" ht="21" thickBot="1" x14ac:dyDescent="0.35">
      <c r="A95" s="2" t="s">
        <v>7</v>
      </c>
      <c r="B95" s="10" t="s">
        <v>0</v>
      </c>
      <c r="C95" s="289">
        <v>40</v>
      </c>
      <c r="D95" s="290">
        <v>37</v>
      </c>
      <c r="E95" s="7" t="s">
        <v>6</v>
      </c>
      <c r="F95" s="292" t="s">
        <v>728</v>
      </c>
      <c r="G95" s="4" t="s">
        <v>5</v>
      </c>
      <c r="H95" s="317">
        <v>100</v>
      </c>
      <c r="I95" s="6" t="s">
        <v>1</v>
      </c>
      <c r="J95" s="287">
        <v>30</v>
      </c>
      <c r="K95" s="1" t="s">
        <v>2</v>
      </c>
      <c r="M95" s="1" t="str">
        <f t="shared" si="1"/>
        <v>INSERT INTO [dbo].[tblMatHang]([MaMatH],[TenMatH],[SoLuong],[DonGia]) VALUES ('MSP4037',N'Da Mỏng Kéo Kiếng Viền ',100,30)</v>
      </c>
      <c r="O95" s="289">
        <v>40</v>
      </c>
      <c r="P95" s="290">
        <v>37</v>
      </c>
      <c r="Q95" s="292" t="s">
        <v>728</v>
      </c>
      <c r="R95" s="287">
        <v>30</v>
      </c>
      <c r="S95" s="317">
        <v>100</v>
      </c>
    </row>
    <row r="96" spans="1:19" ht="21" thickBot="1" x14ac:dyDescent="0.35">
      <c r="A96" s="2" t="s">
        <v>7</v>
      </c>
      <c r="B96" s="10" t="s">
        <v>0</v>
      </c>
      <c r="C96" s="289">
        <v>40</v>
      </c>
      <c r="D96" s="290">
        <v>42</v>
      </c>
      <c r="E96" s="7" t="s">
        <v>6</v>
      </c>
      <c r="F96" s="292" t="s">
        <v>463</v>
      </c>
      <c r="G96" s="4" t="s">
        <v>5</v>
      </c>
      <c r="H96" s="317">
        <v>80</v>
      </c>
      <c r="I96" s="6" t="s">
        <v>1</v>
      </c>
      <c r="J96" s="287">
        <v>16.5</v>
      </c>
      <c r="K96" s="1" t="s">
        <v>2</v>
      </c>
      <c r="M96" s="1" t="str">
        <f t="shared" si="1"/>
        <v>INSERT INTO [dbo].[tblMatHang]([MaMatH],[TenMatH],[SoLuong],[DonGia]) VALUES ('MSP4042',N'Lật Dài VN',80,16.5)</v>
      </c>
      <c r="O96" s="289">
        <v>40</v>
      </c>
      <c r="P96" s="290">
        <v>42</v>
      </c>
      <c r="Q96" s="292" t="s">
        <v>463</v>
      </c>
      <c r="R96" s="287">
        <v>16.5</v>
      </c>
      <c r="S96" s="317">
        <v>80</v>
      </c>
    </row>
    <row r="97" spans="1:19" ht="21" thickBot="1" x14ac:dyDescent="0.35">
      <c r="A97" s="2" t="s">
        <v>7</v>
      </c>
      <c r="B97" s="10" t="s">
        <v>0</v>
      </c>
      <c r="C97" s="289">
        <v>40</v>
      </c>
      <c r="D97" s="290">
        <v>44</v>
      </c>
      <c r="E97" s="7" t="s">
        <v>6</v>
      </c>
      <c r="F97" s="292" t="s">
        <v>727</v>
      </c>
      <c r="G97" s="4" t="s">
        <v>5</v>
      </c>
      <c r="H97" s="317">
        <v>70</v>
      </c>
      <c r="I97" s="6" t="s">
        <v>1</v>
      </c>
      <c r="J97" s="287">
        <v>20</v>
      </c>
      <c r="K97" s="1" t="s">
        <v>2</v>
      </c>
      <c r="M97" s="1" t="str">
        <f t="shared" si="1"/>
        <v>INSERT INTO [dbo].[tblMatHang]([MaMatH],[TenMatH],[SoLuong],[DonGia]) VALUES ('MSP4044',N'Lật Đồng TQ',70,20)</v>
      </c>
      <c r="O97" s="289">
        <v>40</v>
      </c>
      <c r="P97" s="290">
        <v>44</v>
      </c>
      <c r="Q97" s="292" t="s">
        <v>727</v>
      </c>
      <c r="R97" s="287">
        <v>20</v>
      </c>
      <c r="S97" s="317">
        <v>70</v>
      </c>
    </row>
    <row r="98" spans="1:19" ht="21" thickBot="1" x14ac:dyDescent="0.35">
      <c r="A98" s="2" t="s">
        <v>7</v>
      </c>
      <c r="B98" s="10" t="s">
        <v>0</v>
      </c>
      <c r="C98" s="289">
        <v>40</v>
      </c>
      <c r="D98" s="290">
        <v>46</v>
      </c>
      <c r="E98" s="7" t="s">
        <v>6</v>
      </c>
      <c r="F98" s="291" t="s">
        <v>467</v>
      </c>
      <c r="G98" s="4" t="s">
        <v>5</v>
      </c>
      <c r="H98" s="317">
        <v>180</v>
      </c>
      <c r="I98" s="6" t="s">
        <v>1</v>
      </c>
      <c r="J98" s="287">
        <v>10.5</v>
      </c>
      <c r="K98" s="1" t="s">
        <v>2</v>
      </c>
      <c r="M98" s="1" t="str">
        <f t="shared" si="1"/>
        <v>INSERT INTO [dbo].[tblMatHang]([MaMatH],[TenMatH],[SoLuong],[DonGia]) VALUES ('MSP4046',N'May Rẻ Kim Nhẹ',180,10.5)</v>
      </c>
      <c r="O98" s="289">
        <v>40</v>
      </c>
      <c r="P98" s="290">
        <v>46</v>
      </c>
      <c r="Q98" s="291" t="s">
        <v>467</v>
      </c>
      <c r="R98" s="287">
        <v>10.5</v>
      </c>
      <c r="S98" s="317">
        <v>180</v>
      </c>
    </row>
    <row r="99" spans="1:19" ht="21" thickBot="1" x14ac:dyDescent="0.35">
      <c r="A99" s="2" t="s">
        <v>7</v>
      </c>
      <c r="B99" s="10" t="s">
        <v>0</v>
      </c>
      <c r="C99" s="289">
        <v>40</v>
      </c>
      <c r="D99" s="290">
        <v>47</v>
      </c>
      <c r="E99" s="7" t="s">
        <v>6</v>
      </c>
      <c r="F99" s="292" t="s">
        <v>468</v>
      </c>
      <c r="G99" s="4" t="s">
        <v>5</v>
      </c>
      <c r="H99" s="317">
        <v>70</v>
      </c>
      <c r="I99" s="6" t="s">
        <v>1</v>
      </c>
      <c r="J99" s="287">
        <v>14</v>
      </c>
      <c r="K99" s="1" t="s">
        <v>2</v>
      </c>
      <c r="M99" s="1" t="str">
        <f t="shared" si="1"/>
        <v>INSERT INTO [dbo].[tblMatHang]([MaMatH],[TenMatH],[SoLuong],[DonGia]) VALUES ('MSP4047',N'2 Đuôi',70,14)</v>
      </c>
      <c r="O99" s="289">
        <v>40</v>
      </c>
      <c r="P99" s="290">
        <v>47</v>
      </c>
      <c r="Q99" s="292" t="s">
        <v>468</v>
      </c>
      <c r="R99" s="287">
        <v>14</v>
      </c>
      <c r="S99" s="317">
        <v>70</v>
      </c>
    </row>
    <row r="100" spans="1:19" ht="21" thickBot="1" x14ac:dyDescent="0.35">
      <c r="A100" s="2" t="s">
        <v>7</v>
      </c>
      <c r="B100" s="10" t="s">
        <v>0</v>
      </c>
      <c r="C100" s="289">
        <v>40</v>
      </c>
      <c r="D100" s="290">
        <v>48</v>
      </c>
      <c r="E100" s="7" t="s">
        <v>6</v>
      </c>
      <c r="F100" s="292" t="s">
        <v>726</v>
      </c>
      <c r="G100" s="4" t="s">
        <v>5</v>
      </c>
      <c r="H100" s="317">
        <v>280</v>
      </c>
      <c r="I100" s="6" t="s">
        <v>1</v>
      </c>
      <c r="J100" s="287">
        <v>15</v>
      </c>
      <c r="K100" s="1" t="s">
        <v>2</v>
      </c>
      <c r="M100" s="1" t="str">
        <f t="shared" si="1"/>
        <v>INSERT INTO [dbo].[tblMatHang]([MaMatH],[TenMatH],[SoLuong],[DonGia]) VALUES ('MSP4048',N'Pup Vuông Thủng',280,15)</v>
      </c>
      <c r="O100" s="289">
        <v>40</v>
      </c>
      <c r="P100" s="290">
        <v>48</v>
      </c>
      <c r="Q100" s="292" t="s">
        <v>726</v>
      </c>
      <c r="R100" s="287">
        <v>15</v>
      </c>
      <c r="S100" s="317">
        <v>280</v>
      </c>
    </row>
    <row r="101" spans="1:19" ht="21" thickBot="1" x14ac:dyDescent="0.35">
      <c r="A101" s="2" t="s">
        <v>7</v>
      </c>
      <c r="B101" s="10" t="s">
        <v>0</v>
      </c>
      <c r="C101" s="289">
        <v>40</v>
      </c>
      <c r="D101" s="290">
        <v>49</v>
      </c>
      <c r="E101" s="7" t="s">
        <v>6</v>
      </c>
      <c r="F101" s="292" t="s">
        <v>725</v>
      </c>
      <c r="G101" s="4" t="s">
        <v>5</v>
      </c>
      <c r="H101" s="317">
        <v>50</v>
      </c>
      <c r="I101" s="6" t="s">
        <v>1</v>
      </c>
      <c r="J101" s="287">
        <v>21</v>
      </c>
      <c r="K101" s="1" t="s">
        <v>2</v>
      </c>
      <c r="M101" s="1" t="str">
        <f t="shared" si="1"/>
        <v>INSERT INTO [dbo].[tblMatHang]([MaMatH],[TenMatH],[SoLuong],[DonGia]) VALUES ('MSP4049',N'Pup H 3 chấm',50,21)</v>
      </c>
      <c r="O101" s="289">
        <v>40</v>
      </c>
      <c r="P101" s="290">
        <v>49</v>
      </c>
      <c r="Q101" s="292" t="s">
        <v>725</v>
      </c>
      <c r="R101" s="287">
        <v>21</v>
      </c>
      <c r="S101" s="317">
        <v>50</v>
      </c>
    </row>
    <row r="102" spans="1:19" ht="21" thickBot="1" x14ac:dyDescent="0.35">
      <c r="A102" s="2" t="s">
        <v>7</v>
      </c>
      <c r="B102" s="10" t="s">
        <v>0</v>
      </c>
      <c r="C102" s="289">
        <v>40</v>
      </c>
      <c r="D102" s="290">
        <v>51</v>
      </c>
      <c r="E102" s="7" t="s">
        <v>6</v>
      </c>
      <c r="F102" s="292" t="s">
        <v>724</v>
      </c>
      <c r="G102" s="4" t="s">
        <v>5</v>
      </c>
      <c r="H102" s="317">
        <v>40</v>
      </c>
      <c r="I102" s="6" t="s">
        <v>1</v>
      </c>
      <c r="J102" s="287">
        <v>19</v>
      </c>
      <c r="K102" s="1" t="s">
        <v>2</v>
      </c>
      <c r="M102" s="1" t="str">
        <f t="shared" si="1"/>
        <v>INSERT INTO [dbo].[tblMatHang]([MaMatH],[TenMatH],[SoLuong],[DonGia]) VALUES ('MSP4051',N'Pup Zeep',40,19)</v>
      </c>
      <c r="O102" s="289">
        <v>40</v>
      </c>
      <c r="P102" s="290">
        <v>51</v>
      </c>
      <c r="Q102" s="292" t="s">
        <v>724</v>
      </c>
      <c r="R102" s="287">
        <v>19</v>
      </c>
      <c r="S102" s="317">
        <v>40</v>
      </c>
    </row>
    <row r="103" spans="1:19" ht="21" thickBot="1" x14ac:dyDescent="0.35">
      <c r="A103" s="2" t="s">
        <v>7</v>
      </c>
      <c r="B103" s="10" t="s">
        <v>0</v>
      </c>
      <c r="C103" s="289">
        <v>40</v>
      </c>
      <c r="D103" s="290">
        <v>52</v>
      </c>
      <c r="E103" s="7" t="s">
        <v>6</v>
      </c>
      <c r="F103" s="292" t="s">
        <v>723</v>
      </c>
      <c r="G103" s="4" t="s">
        <v>5</v>
      </c>
      <c r="H103" s="317">
        <v>40</v>
      </c>
      <c r="I103" s="6" t="s">
        <v>1</v>
      </c>
      <c r="J103" s="287">
        <v>17.5</v>
      </c>
      <c r="K103" s="1" t="s">
        <v>2</v>
      </c>
      <c r="M103" s="1" t="str">
        <f t="shared" si="1"/>
        <v>INSERT INTO [dbo].[tblMatHang]([MaMatH],[TenMatH],[SoLuong],[DonGia]) VALUES ('MSP4052',N'Tăng Đen Bóng',40,17.5)</v>
      </c>
      <c r="O103" s="289">
        <v>40</v>
      </c>
      <c r="P103" s="290">
        <v>52</v>
      </c>
      <c r="Q103" s="292" t="s">
        <v>723</v>
      </c>
      <c r="R103" s="287">
        <v>17.5</v>
      </c>
      <c r="S103" s="317">
        <v>40</v>
      </c>
    </row>
    <row r="104" spans="1:19" ht="21" thickBot="1" x14ac:dyDescent="0.35">
      <c r="A104" s="2" t="s">
        <v>7</v>
      </c>
      <c r="B104" s="10" t="s">
        <v>0</v>
      </c>
      <c r="C104" s="289">
        <v>40</v>
      </c>
      <c r="D104" s="290">
        <v>53</v>
      </c>
      <c r="E104" s="7" t="s">
        <v>6</v>
      </c>
      <c r="F104" s="292" t="s">
        <v>722</v>
      </c>
      <c r="G104" s="4" t="s">
        <v>5</v>
      </c>
      <c r="H104" s="317">
        <v>40</v>
      </c>
      <c r="I104" s="6" t="s">
        <v>1</v>
      </c>
      <c r="J104" s="287">
        <v>19.5</v>
      </c>
      <c r="K104" s="1" t="s">
        <v>2</v>
      </c>
      <c r="M104" s="1" t="str">
        <f t="shared" si="1"/>
        <v>INSERT INTO [dbo].[tblMatHang]([MaMatH],[TenMatH],[SoLuong],[DonGia]) VALUES ('MSP4053',N'TăngGiả Kiếng 1m3',40,19.5)</v>
      </c>
      <c r="O104" s="289">
        <v>40</v>
      </c>
      <c r="P104" s="290">
        <v>53</v>
      </c>
      <c r="Q104" s="292" t="s">
        <v>722</v>
      </c>
      <c r="R104" s="287">
        <v>19.5</v>
      </c>
      <c r="S104" s="317">
        <v>40</v>
      </c>
    </row>
    <row r="105" spans="1:19" ht="21" thickBot="1" x14ac:dyDescent="0.35">
      <c r="A105" s="2" t="s">
        <v>7</v>
      </c>
      <c r="B105" s="10" t="s">
        <v>0</v>
      </c>
      <c r="C105" s="289">
        <v>40</v>
      </c>
      <c r="D105" s="290">
        <v>54</v>
      </c>
      <c r="E105" s="7" t="s">
        <v>6</v>
      </c>
      <c r="F105" s="291" t="s">
        <v>721</v>
      </c>
      <c r="G105" s="4" t="s">
        <v>5</v>
      </c>
      <c r="H105" s="317">
        <v>120</v>
      </c>
      <c r="I105" s="6" t="s">
        <v>1</v>
      </c>
      <c r="J105" s="287">
        <v>19.5</v>
      </c>
      <c r="K105" s="1" t="s">
        <v>2</v>
      </c>
      <c r="M105" s="1" t="str">
        <f t="shared" si="1"/>
        <v>INSERT INTO [dbo].[tblMatHang]([MaMatH],[TenMatH],[SoLuong],[DonGia]) VALUES ('MSP4054',N'Tăng Giả Kiếng ',120,19.5)</v>
      </c>
      <c r="O105" s="289">
        <v>40</v>
      </c>
      <c r="P105" s="290">
        <v>54</v>
      </c>
      <c r="Q105" s="291" t="s">
        <v>721</v>
      </c>
      <c r="R105" s="287">
        <v>19.5</v>
      </c>
      <c r="S105" s="317">
        <v>120</v>
      </c>
    </row>
    <row r="106" spans="1:19" ht="21" thickBot="1" x14ac:dyDescent="0.35">
      <c r="A106" s="2" t="s">
        <v>7</v>
      </c>
      <c r="B106" s="10" t="s">
        <v>0</v>
      </c>
      <c r="C106" s="289">
        <v>40</v>
      </c>
      <c r="D106" s="290">
        <v>55</v>
      </c>
      <c r="E106" s="7" t="s">
        <v>6</v>
      </c>
      <c r="F106" s="292" t="s">
        <v>720</v>
      </c>
      <c r="G106" s="4" t="s">
        <v>5</v>
      </c>
      <c r="H106" s="317">
        <v>70</v>
      </c>
      <c r="I106" s="6" t="s">
        <v>1</v>
      </c>
      <c r="J106" s="287">
        <v>20</v>
      </c>
      <c r="K106" s="1" t="s">
        <v>2</v>
      </c>
      <c r="M106" s="1" t="str">
        <f t="shared" si="1"/>
        <v>INSERT INTO [dbo].[tblMatHang]([MaMatH],[TenMatH],[SoLuong],[DonGia]) VALUES ('MSP4055',N'Tăng Nổi Rẻ + Titan',70,20)</v>
      </c>
      <c r="O106" s="289">
        <v>40</v>
      </c>
      <c r="P106" s="290">
        <v>55</v>
      </c>
      <c r="Q106" s="292" t="s">
        <v>720</v>
      </c>
      <c r="R106" s="287">
        <v>20</v>
      </c>
      <c r="S106" s="317">
        <v>70</v>
      </c>
    </row>
    <row r="107" spans="1:19" ht="21" thickBot="1" x14ac:dyDescent="0.35">
      <c r="A107" s="2" t="s">
        <v>7</v>
      </c>
      <c r="B107" s="10" t="s">
        <v>0</v>
      </c>
      <c r="C107" s="289">
        <v>40</v>
      </c>
      <c r="D107" s="290">
        <v>56</v>
      </c>
      <c r="E107" s="7" t="s">
        <v>6</v>
      </c>
      <c r="F107" s="291" t="s">
        <v>719</v>
      </c>
      <c r="G107" s="4" t="s">
        <v>5</v>
      </c>
      <c r="H107" s="317">
        <v>50</v>
      </c>
      <c r="I107" s="6" t="s">
        <v>1</v>
      </c>
      <c r="J107" s="287">
        <v>29</v>
      </c>
      <c r="K107" s="1" t="s">
        <v>2</v>
      </c>
      <c r="M107" s="1" t="str">
        <f t="shared" si="1"/>
        <v>INSERT INTO [dbo].[tblMatHang]([MaMatH],[TenMatH],[SoLuong],[DonGia]) VALUES ('MSP4056',N'Cao Su Tăng Kiếng',50,29)</v>
      </c>
      <c r="O107" s="289">
        <v>40</v>
      </c>
      <c r="P107" s="290">
        <v>56</v>
      </c>
      <c r="Q107" s="291" t="s">
        <v>719</v>
      </c>
      <c r="R107" s="287">
        <v>29</v>
      </c>
      <c r="S107" s="317">
        <v>50</v>
      </c>
    </row>
    <row r="108" spans="1:19" ht="21" thickBot="1" x14ac:dyDescent="0.35">
      <c r="A108" s="2" t="s">
        <v>7</v>
      </c>
      <c r="B108" s="10" t="s">
        <v>0</v>
      </c>
      <c r="C108" s="289">
        <v>40</v>
      </c>
      <c r="D108" s="290">
        <v>58</v>
      </c>
      <c r="E108" s="7" t="s">
        <v>6</v>
      </c>
      <c r="F108" s="291" t="s">
        <v>718</v>
      </c>
      <c r="G108" s="4" t="s">
        <v>5</v>
      </c>
      <c r="H108" s="317">
        <v>150</v>
      </c>
      <c r="I108" s="6" t="s">
        <v>1</v>
      </c>
      <c r="J108" s="287">
        <v>34</v>
      </c>
      <c r="K108" s="1" t="s">
        <v>2</v>
      </c>
      <c r="M108" s="1" t="str">
        <f t="shared" si="1"/>
        <v>INSERT INTO [dbo].[tblMatHang]([MaMatH],[TenMatH],[SoLuong],[DonGia]) VALUES ('MSP4058',N'Tăng Kiếng Loại I',150,34)</v>
      </c>
      <c r="O108" s="289">
        <v>40</v>
      </c>
      <c r="P108" s="290">
        <v>58</v>
      </c>
      <c r="Q108" s="291" t="s">
        <v>718</v>
      </c>
      <c r="R108" s="287">
        <v>34</v>
      </c>
      <c r="S108" s="317">
        <v>150</v>
      </c>
    </row>
    <row r="109" spans="1:19" ht="21" thickBot="1" x14ac:dyDescent="0.35">
      <c r="A109" s="2" t="s">
        <v>7</v>
      </c>
      <c r="B109" s="10" t="s">
        <v>0</v>
      </c>
      <c r="C109" s="289">
        <v>40</v>
      </c>
      <c r="D109" s="290">
        <v>59</v>
      </c>
      <c r="E109" s="7" t="s">
        <v>6</v>
      </c>
      <c r="F109" s="292" t="s">
        <v>717</v>
      </c>
      <c r="G109" s="4" t="s">
        <v>5</v>
      </c>
      <c r="H109" s="317">
        <v>205</v>
      </c>
      <c r="I109" s="6" t="s">
        <v>1</v>
      </c>
      <c r="J109" s="287">
        <v>30</v>
      </c>
      <c r="K109" s="1" t="s">
        <v>2</v>
      </c>
      <c r="M109" s="1" t="str">
        <f t="shared" si="1"/>
        <v>INSERT INTO [dbo].[tblMatHang]([MaMatH],[TenMatH],[SoLuong],[DonGia]) VALUES ('MSP4059',N'Tăng Bóng Kiếng Loại II',205,30)</v>
      </c>
      <c r="O109" s="289">
        <v>40</v>
      </c>
      <c r="P109" s="290">
        <v>59</v>
      </c>
      <c r="Q109" s="292" t="s">
        <v>717</v>
      </c>
      <c r="R109" s="287">
        <v>30</v>
      </c>
      <c r="S109" s="317">
        <v>205</v>
      </c>
    </row>
    <row r="110" spans="1:19" ht="21" thickBot="1" x14ac:dyDescent="0.35">
      <c r="A110" s="2" t="s">
        <v>7</v>
      </c>
      <c r="B110" s="10" t="s">
        <v>0</v>
      </c>
      <c r="C110" s="289">
        <v>40</v>
      </c>
      <c r="D110" s="290">
        <v>60</v>
      </c>
      <c r="E110" s="7" t="s">
        <v>6</v>
      </c>
      <c r="F110" s="292" t="s">
        <v>484</v>
      </c>
      <c r="G110" s="4" t="s">
        <v>5</v>
      </c>
      <c r="H110" s="317">
        <v>50</v>
      </c>
      <c r="I110" s="6" t="s">
        <v>1</v>
      </c>
      <c r="J110" s="287">
        <v>25</v>
      </c>
      <c r="K110" s="1" t="s">
        <v>2</v>
      </c>
      <c r="M110" s="1" t="str">
        <f t="shared" si="1"/>
        <v>INSERT INTO [dbo].[tblMatHang]([MaMatH],[TenMatH],[SoLuong],[DonGia]) VALUES ('MSP4060',N'Tăng Z Thủng',50,25)</v>
      </c>
      <c r="O110" s="289">
        <v>40</v>
      </c>
      <c r="P110" s="290">
        <v>60</v>
      </c>
      <c r="Q110" s="292" t="s">
        <v>484</v>
      </c>
      <c r="R110" s="287">
        <v>25</v>
      </c>
      <c r="S110" s="317">
        <v>50</v>
      </c>
    </row>
    <row r="111" spans="1:19" ht="21" thickBot="1" x14ac:dyDescent="0.35">
      <c r="A111" s="2" t="s">
        <v>7</v>
      </c>
      <c r="B111" s="10" t="s">
        <v>0</v>
      </c>
      <c r="C111" s="289">
        <v>40</v>
      </c>
      <c r="D111" s="290">
        <v>61</v>
      </c>
      <c r="E111" s="7" t="s">
        <v>6</v>
      </c>
      <c r="F111" s="292" t="s">
        <v>716</v>
      </c>
      <c r="G111" s="4" t="s">
        <v>5</v>
      </c>
      <c r="H111" s="317">
        <v>70</v>
      </c>
      <c r="I111" s="6" t="s">
        <v>1</v>
      </c>
      <c r="J111" s="287">
        <v>20</v>
      </c>
      <c r="K111" s="1" t="s">
        <v>2</v>
      </c>
      <c r="M111" s="1" t="str">
        <f t="shared" si="1"/>
        <v>INSERT INTO [dbo].[tblMatHang]([MaMatH],[TenMatH],[SoLuong],[DonGia]) VALUES ('MSP4061',N'Cá Sấu Nhung Tăng Giả Kiếng',70,20)</v>
      </c>
      <c r="O111" s="289">
        <v>40</v>
      </c>
      <c r="P111" s="290">
        <v>61</v>
      </c>
      <c r="Q111" s="292" t="s">
        <v>716</v>
      </c>
      <c r="R111" s="287">
        <v>20</v>
      </c>
      <c r="S111" s="317">
        <v>70</v>
      </c>
    </row>
    <row r="112" spans="1:19" ht="21" thickBot="1" x14ac:dyDescent="0.35">
      <c r="A112" s="2" t="s">
        <v>7</v>
      </c>
      <c r="B112" s="10" t="s">
        <v>0</v>
      </c>
      <c r="C112" s="289">
        <v>40</v>
      </c>
      <c r="D112" s="290">
        <v>62</v>
      </c>
      <c r="E112" s="7" t="s">
        <v>6</v>
      </c>
      <c r="F112" s="291" t="s">
        <v>715</v>
      </c>
      <c r="G112" s="4" t="s">
        <v>5</v>
      </c>
      <c r="H112" s="317">
        <v>30</v>
      </c>
      <c r="I112" s="6" t="s">
        <v>1</v>
      </c>
      <c r="J112" s="287">
        <v>18.5</v>
      </c>
      <c r="K112" s="1" t="s">
        <v>2</v>
      </c>
      <c r="M112" s="1" t="str">
        <f t="shared" si="1"/>
        <v>INSERT INTO [dbo].[tblMatHang]([MaMatH],[TenMatH],[SoLuong],[DonGia]) VALUES ('MSP4062',N'Cao Su Tăng Giả Kiếng',30,18.5)</v>
      </c>
      <c r="O112" s="289">
        <v>40</v>
      </c>
      <c r="P112" s="290">
        <v>62</v>
      </c>
      <c r="Q112" s="291" t="s">
        <v>715</v>
      </c>
      <c r="R112" s="287">
        <v>18.5</v>
      </c>
      <c r="S112" s="317">
        <v>30</v>
      </c>
    </row>
    <row r="113" spans="1:19" ht="21" thickBot="1" x14ac:dyDescent="0.35">
      <c r="A113" s="2" t="s">
        <v>7</v>
      </c>
      <c r="B113" s="10" t="s">
        <v>0</v>
      </c>
      <c r="C113" s="289">
        <v>40</v>
      </c>
      <c r="D113" s="290">
        <v>64</v>
      </c>
      <c r="E113" s="7" t="s">
        <v>6</v>
      </c>
      <c r="F113" s="292" t="s">
        <v>714</v>
      </c>
      <c r="G113" s="4" t="s">
        <v>5</v>
      </c>
      <c r="H113" s="317">
        <v>130</v>
      </c>
      <c r="I113" s="6" t="s">
        <v>1</v>
      </c>
      <c r="J113" s="287">
        <v>15</v>
      </c>
      <c r="K113" s="1" t="s">
        <v>2</v>
      </c>
      <c r="M113" s="1" t="str">
        <f t="shared" si="1"/>
        <v>INSERT INTO [dbo].[tblMatHang]([MaMatH],[TenMatH],[SoLuong],[DonGia]) VALUES ('MSP4064',N'Tăng Thường + Trắng',130,15)</v>
      </c>
      <c r="O113" s="289">
        <v>40</v>
      </c>
      <c r="P113" s="290">
        <v>64</v>
      </c>
      <c r="Q113" s="292" t="s">
        <v>714</v>
      </c>
      <c r="R113" s="287">
        <v>15</v>
      </c>
      <c r="S113" s="317">
        <v>130</v>
      </c>
    </row>
    <row r="114" spans="1:19" ht="21" thickBot="1" x14ac:dyDescent="0.35">
      <c r="A114" s="2" t="s">
        <v>7</v>
      </c>
      <c r="B114" s="10" t="s">
        <v>0</v>
      </c>
      <c r="C114" s="289">
        <v>40</v>
      </c>
      <c r="D114" s="290">
        <v>65</v>
      </c>
      <c r="E114" s="7" t="s">
        <v>6</v>
      </c>
      <c r="F114" s="292" t="s">
        <v>802</v>
      </c>
      <c r="G114" s="4" t="s">
        <v>5</v>
      </c>
      <c r="H114" s="317">
        <v>50</v>
      </c>
      <c r="I114" s="6" t="s">
        <v>1</v>
      </c>
      <c r="J114" s="287">
        <v>22</v>
      </c>
      <c r="K114" s="1" t="s">
        <v>2</v>
      </c>
      <c r="M114" s="1" t="str">
        <f t="shared" si="1"/>
        <v>INSERT INTO [dbo].[tblMatHang]([MaMatH],[TenMatH],[SoLuong],[DonGia]) VALUES ('MSP4065',N'Tăng Kiếng Sle',50,22)</v>
      </c>
      <c r="O114" s="289">
        <v>40</v>
      </c>
      <c r="P114" s="290">
        <v>65</v>
      </c>
      <c r="Q114" s="292" t="s">
        <v>802</v>
      </c>
      <c r="R114" s="287">
        <v>22</v>
      </c>
      <c r="S114" s="317">
        <v>50</v>
      </c>
    </row>
    <row r="115" spans="1:19" ht="21" thickBot="1" x14ac:dyDescent="0.35">
      <c r="A115" s="2" t="s">
        <v>7</v>
      </c>
      <c r="B115" s="10" t="s">
        <v>0</v>
      </c>
      <c r="C115" s="289">
        <v>40</v>
      </c>
      <c r="D115" s="290">
        <v>66</v>
      </c>
      <c r="E115" s="7" t="s">
        <v>6</v>
      </c>
      <c r="F115" s="292" t="s">
        <v>713</v>
      </c>
      <c r="G115" s="4" t="s">
        <v>5</v>
      </c>
      <c r="H115" s="317">
        <v>60</v>
      </c>
      <c r="I115" s="6" t="s">
        <v>1</v>
      </c>
      <c r="J115" s="287">
        <v>21.5</v>
      </c>
      <c r="K115" s="1" t="s">
        <v>2</v>
      </c>
      <c r="M115" s="1" t="str">
        <f t="shared" si="1"/>
        <v>INSERT INTO [dbo].[tblMatHang]([MaMatH],[TenMatH],[SoLuong],[DonGia]) VALUES ('MSP4066',N'TM Kéo Titan Nhựa ',60,21.5)</v>
      </c>
      <c r="O115" s="289">
        <v>40</v>
      </c>
      <c r="P115" s="290">
        <v>66</v>
      </c>
      <c r="Q115" s="292" t="s">
        <v>713</v>
      </c>
      <c r="R115" s="287">
        <v>21.5</v>
      </c>
      <c r="S115" s="317">
        <v>60</v>
      </c>
    </row>
    <row r="116" spans="1:19" ht="21" thickBot="1" x14ac:dyDescent="0.35">
      <c r="A116" s="2" t="s">
        <v>7</v>
      </c>
      <c r="B116" s="10" t="s">
        <v>0</v>
      </c>
      <c r="C116" s="289">
        <v>40</v>
      </c>
      <c r="D116" s="290">
        <v>70</v>
      </c>
      <c r="E116" s="7" t="s">
        <v>6</v>
      </c>
      <c r="F116" s="292" t="s">
        <v>712</v>
      </c>
      <c r="G116" s="4" t="s">
        <v>5</v>
      </c>
      <c r="H116" s="317">
        <v>40</v>
      </c>
      <c r="I116" s="6" t="s">
        <v>1</v>
      </c>
      <c r="J116" s="287">
        <v>9</v>
      </c>
      <c r="K116" s="1" t="s">
        <v>2</v>
      </c>
      <c r="M116" s="1" t="str">
        <f t="shared" si="1"/>
        <v>INSERT INTO [dbo].[tblMatHang]([MaMatH],[TenMatH],[SoLuong],[DonGia]) VALUES ('MSP4070',N'Heo Kim Sắt 1m4',40,9)</v>
      </c>
      <c r="O116" s="289">
        <v>40</v>
      </c>
      <c r="P116" s="290">
        <v>70</v>
      </c>
      <c r="Q116" s="292" t="s">
        <v>712</v>
      </c>
      <c r="R116" s="287">
        <v>9</v>
      </c>
      <c r="S116" s="317">
        <v>40</v>
      </c>
    </row>
    <row r="117" spans="1:19" ht="21" thickBot="1" x14ac:dyDescent="0.35">
      <c r="A117" s="2" t="s">
        <v>7</v>
      </c>
      <c r="B117" s="10" t="s">
        <v>0</v>
      </c>
      <c r="C117" s="289">
        <v>40</v>
      </c>
      <c r="D117" s="290">
        <v>72</v>
      </c>
      <c r="E117" s="7" t="s">
        <v>6</v>
      </c>
      <c r="F117" s="292" t="s">
        <v>711</v>
      </c>
      <c r="G117" s="4" t="s">
        <v>5</v>
      </c>
      <c r="H117" s="317">
        <v>150</v>
      </c>
      <c r="I117" s="6" t="s">
        <v>1</v>
      </c>
      <c r="J117" s="287">
        <v>11</v>
      </c>
      <c r="K117" s="1" t="s">
        <v>2</v>
      </c>
      <c r="M117" s="1" t="str">
        <f t="shared" si="1"/>
        <v>INSERT INTO [dbo].[tblMatHang]([MaMatH],[TenMatH],[SoLuong],[DonGia]) VALUES ('MSP4072',N'Đế Pháp Kéo Tôn',150,11)</v>
      </c>
      <c r="O117" s="289">
        <v>40</v>
      </c>
      <c r="P117" s="290">
        <v>72</v>
      </c>
      <c r="Q117" s="292" t="s">
        <v>711</v>
      </c>
      <c r="R117" s="287">
        <v>11</v>
      </c>
      <c r="S117" s="317">
        <v>150</v>
      </c>
    </row>
    <row r="118" spans="1:19" ht="21" thickBot="1" x14ac:dyDescent="0.35">
      <c r="A118" s="2" t="s">
        <v>7</v>
      </c>
      <c r="B118" s="10" t="s">
        <v>0</v>
      </c>
      <c r="C118" s="289">
        <v>40</v>
      </c>
      <c r="D118" s="290">
        <v>73</v>
      </c>
      <c r="E118" s="7" t="s">
        <v>6</v>
      </c>
      <c r="F118" s="292" t="s">
        <v>710</v>
      </c>
      <c r="G118" s="4" t="s">
        <v>5</v>
      </c>
      <c r="H118" s="317">
        <v>120</v>
      </c>
      <c r="I118" s="6" t="s">
        <v>1</v>
      </c>
      <c r="J118" s="287">
        <v>9.1999999999999993</v>
      </c>
      <c r="K118" s="1" t="s">
        <v>2</v>
      </c>
      <c r="M118" s="1" t="str">
        <f t="shared" si="1"/>
        <v>INSERT INTO [dbo].[tblMatHang]([MaMatH],[TenMatH],[SoLuong],[DonGia]) VALUES ('MSP4073',N'Da Mỏng Kéo Tôn',120,9.2)</v>
      </c>
      <c r="O118" s="289">
        <v>40</v>
      </c>
      <c r="P118" s="290">
        <v>73</v>
      </c>
      <c r="Q118" s="292" t="s">
        <v>710</v>
      </c>
      <c r="R118" s="287">
        <v>9.1999999999999993</v>
      </c>
      <c r="S118" s="317">
        <v>120</v>
      </c>
    </row>
    <row r="119" spans="1:19" ht="21" thickBot="1" x14ac:dyDescent="0.35">
      <c r="A119" s="2" t="s">
        <v>7</v>
      </c>
      <c r="B119" s="10" t="s">
        <v>0</v>
      </c>
      <c r="C119" s="289">
        <v>40</v>
      </c>
      <c r="D119" s="290">
        <v>74</v>
      </c>
      <c r="E119" s="7" t="s">
        <v>6</v>
      </c>
      <c r="F119" s="292" t="s">
        <v>709</v>
      </c>
      <c r="G119" s="4" t="s">
        <v>5</v>
      </c>
      <c r="H119" s="317">
        <v>30</v>
      </c>
      <c r="I119" s="6" t="s">
        <v>1</v>
      </c>
      <c r="J119" s="287">
        <v>22</v>
      </c>
      <c r="K119" s="1" t="s">
        <v>2</v>
      </c>
      <c r="M119" s="1" t="str">
        <f t="shared" si="1"/>
        <v>INSERT INTO [dbo].[tblMatHang]([MaMatH],[TenMatH],[SoLuong],[DonGia]) VALUES ('MSP4074',N'Tim Gấp May Bụng KB Laze + KB Ghép',30,22)</v>
      </c>
      <c r="O119" s="289">
        <v>40</v>
      </c>
      <c r="P119" s="290">
        <v>74</v>
      </c>
      <c r="Q119" s="292" t="s">
        <v>709</v>
      </c>
      <c r="R119" s="287">
        <v>22</v>
      </c>
      <c r="S119" s="317">
        <v>30</v>
      </c>
    </row>
    <row r="120" spans="1:19" ht="21" thickBot="1" x14ac:dyDescent="0.35">
      <c r="A120" s="2" t="s">
        <v>7</v>
      </c>
      <c r="B120" s="10" t="s">
        <v>0</v>
      </c>
      <c r="C120" s="289">
        <v>40</v>
      </c>
      <c r="D120" s="290">
        <v>75</v>
      </c>
      <c r="E120" s="7" t="s">
        <v>6</v>
      </c>
      <c r="F120" s="300" t="s">
        <v>708</v>
      </c>
      <c r="G120" s="4" t="s">
        <v>5</v>
      </c>
      <c r="H120" s="317">
        <v>50</v>
      </c>
      <c r="I120" s="6" t="s">
        <v>1</v>
      </c>
      <c r="J120" s="287">
        <v>11</v>
      </c>
      <c r="K120" s="1" t="s">
        <v>2</v>
      </c>
      <c r="M120" s="1" t="str">
        <f t="shared" si="1"/>
        <v>INSERT INTO [dbo].[tblMatHang]([MaMatH],[TenMatH],[SoLuong],[DonGia]) VALUES ('MSP4075',N'Cao Su Kéo Tôn',50,11)</v>
      </c>
      <c r="O120" s="289">
        <v>40</v>
      </c>
      <c r="P120" s="290">
        <v>75</v>
      </c>
      <c r="Q120" s="300" t="s">
        <v>708</v>
      </c>
      <c r="R120" s="287">
        <v>11</v>
      </c>
      <c r="S120" s="317">
        <v>50</v>
      </c>
    </row>
    <row r="121" spans="1:19" ht="21" thickBot="1" x14ac:dyDescent="0.35">
      <c r="A121" s="2" t="s">
        <v>7</v>
      </c>
      <c r="B121" s="10" t="s">
        <v>0</v>
      </c>
      <c r="C121" s="289">
        <v>40</v>
      </c>
      <c r="D121" s="290">
        <v>77</v>
      </c>
      <c r="E121" s="7" t="s">
        <v>6</v>
      </c>
      <c r="F121" s="292" t="s">
        <v>707</v>
      </c>
      <c r="G121" s="4" t="s">
        <v>5</v>
      </c>
      <c r="H121" s="317">
        <v>80</v>
      </c>
      <c r="I121" s="6" t="s">
        <v>1</v>
      </c>
      <c r="J121" s="287">
        <v>8</v>
      </c>
      <c r="K121" s="1" t="s">
        <v>2</v>
      </c>
      <c r="M121" s="1" t="str">
        <f t="shared" si="1"/>
        <v>INSERT INTO [dbo].[tblMatHang]([MaMatH],[TenMatH],[SoLuong],[DonGia]) VALUES ('MSP4077',N'Đỉa + Heo Kéo Tôn',80,8)</v>
      </c>
      <c r="O121" s="289">
        <v>40</v>
      </c>
      <c r="P121" s="290">
        <v>77</v>
      </c>
      <c r="Q121" s="292" t="s">
        <v>707</v>
      </c>
      <c r="R121" s="287">
        <v>8</v>
      </c>
      <c r="S121" s="317">
        <v>80</v>
      </c>
    </row>
    <row r="122" spans="1:19" ht="21" thickBot="1" x14ac:dyDescent="0.35">
      <c r="B122" s="10"/>
      <c r="C122" s="289"/>
      <c r="D122" s="290"/>
      <c r="E122" s="7"/>
      <c r="F122" s="292"/>
      <c r="G122" s="4"/>
      <c r="H122" s="325"/>
      <c r="I122" s="6"/>
      <c r="J122" s="287"/>
      <c r="O122" s="289"/>
      <c r="P122" s="290"/>
      <c r="Q122" s="292"/>
      <c r="R122" s="287"/>
      <c r="S122" s="325"/>
    </row>
    <row r="123" spans="1:19" ht="21" thickBot="1" x14ac:dyDescent="0.35">
      <c r="B123" s="10"/>
      <c r="C123" s="289"/>
      <c r="D123" s="290"/>
      <c r="E123" s="7"/>
      <c r="F123" s="292"/>
      <c r="G123" s="4"/>
      <c r="H123" s="325"/>
      <c r="I123" s="6"/>
      <c r="J123" s="287"/>
      <c r="O123" s="289"/>
      <c r="P123" s="290"/>
      <c r="Q123" s="292"/>
      <c r="R123" s="287"/>
      <c r="S123" s="325"/>
    </row>
    <row r="124" spans="1:19" ht="21" thickBot="1" x14ac:dyDescent="0.35">
      <c r="B124" s="10"/>
      <c r="C124" s="289"/>
      <c r="D124" s="290"/>
      <c r="E124" s="7"/>
      <c r="F124" s="292"/>
      <c r="G124" s="4"/>
      <c r="H124" s="325"/>
      <c r="I124" s="6"/>
      <c r="J124" s="287"/>
      <c r="O124" s="289"/>
      <c r="P124" s="290"/>
      <c r="Q124" s="292"/>
      <c r="R124" s="287"/>
      <c r="S124" s="325"/>
    </row>
    <row r="125" spans="1:19" ht="21" thickBot="1" x14ac:dyDescent="0.35">
      <c r="B125" s="10"/>
      <c r="C125" s="289"/>
      <c r="D125" s="290"/>
      <c r="E125" s="7"/>
      <c r="F125" s="292"/>
      <c r="G125" s="4"/>
      <c r="H125" s="325"/>
      <c r="I125" s="6"/>
      <c r="J125" s="287"/>
      <c r="O125" s="289"/>
      <c r="P125" s="290"/>
      <c r="Q125" s="292"/>
      <c r="R125" s="287"/>
      <c r="S125" s="325"/>
    </row>
    <row r="126" spans="1:19" ht="21" thickBot="1" x14ac:dyDescent="0.35">
      <c r="B126" s="10"/>
      <c r="C126" s="289"/>
      <c r="D126" s="290"/>
      <c r="E126" s="7"/>
      <c r="F126" s="292"/>
      <c r="G126" s="4"/>
      <c r="H126" s="325"/>
      <c r="I126" s="6"/>
      <c r="J126" s="287"/>
      <c r="O126" s="289"/>
      <c r="P126" s="290"/>
      <c r="Q126" s="292"/>
      <c r="R126" s="287"/>
      <c r="S126" s="325"/>
    </row>
    <row r="127" spans="1:19" ht="21" thickBot="1" x14ac:dyDescent="0.35">
      <c r="B127" s="10"/>
      <c r="C127" s="289"/>
      <c r="D127" s="290"/>
      <c r="E127" s="7"/>
      <c r="F127" s="292"/>
      <c r="G127" s="4"/>
      <c r="H127" s="325"/>
      <c r="I127" s="6"/>
      <c r="J127" s="287"/>
      <c r="O127" s="289"/>
      <c r="P127" s="290"/>
      <c r="Q127" s="292"/>
      <c r="R127" s="287"/>
      <c r="S127" s="325"/>
    </row>
    <row r="128" spans="1:19" ht="21" thickBot="1" x14ac:dyDescent="0.35">
      <c r="A128" s="2" t="s">
        <v>7</v>
      </c>
      <c r="B128" s="10" t="s">
        <v>0</v>
      </c>
      <c r="C128" s="121" t="s">
        <v>213</v>
      </c>
      <c r="D128" s="136" t="s">
        <v>163</v>
      </c>
      <c r="E128" s="7" t="s">
        <v>6</v>
      </c>
      <c r="F128" s="127">
        <v>27</v>
      </c>
      <c r="G128" s="4" t="s">
        <v>5</v>
      </c>
      <c r="I128" s="6" t="s">
        <v>1</v>
      </c>
      <c r="J128" s="127">
        <v>0</v>
      </c>
      <c r="K128" s="1" t="s">
        <v>2</v>
      </c>
      <c r="M128" s="1" t="str">
        <f t="shared" ref="M121:M156" si="2">CONCATENATE(A128,B128,E128,F128,G128,H128,I128,J128,K128)</f>
        <v>INSERT INTO [dbo].[tblMatHang]([MaMatH],[TenMatH],[SoLuong],[DonGia]) VALUES ('MSP',N'27',,0)</v>
      </c>
      <c r="O128" s="121" t="s">
        <v>213</v>
      </c>
      <c r="P128" s="136" t="s">
        <v>163</v>
      </c>
      <c r="Q128" s="127">
        <v>27</v>
      </c>
      <c r="R128" s="127">
        <v>0</v>
      </c>
    </row>
    <row r="129" spans="1:18" ht="21" thickBot="1" x14ac:dyDescent="0.35">
      <c r="A129" s="2" t="s">
        <v>7</v>
      </c>
      <c r="B129" s="10" t="s">
        <v>0</v>
      </c>
      <c r="C129" s="121" t="s">
        <v>248</v>
      </c>
      <c r="D129" s="136" t="s">
        <v>163</v>
      </c>
      <c r="E129" s="7" t="s">
        <v>6</v>
      </c>
      <c r="F129" s="127">
        <v>22</v>
      </c>
      <c r="G129" s="4" t="s">
        <v>5</v>
      </c>
      <c r="I129" s="6" t="s">
        <v>1</v>
      </c>
      <c r="J129" s="127">
        <v>77</v>
      </c>
      <c r="K129" s="1" t="s">
        <v>2</v>
      </c>
      <c r="M129" s="1" t="str">
        <f t="shared" si="2"/>
        <v>INSERT INTO [dbo].[tblMatHang]([MaMatH],[TenMatH],[SoLuong],[DonGia]) VALUES ('MSP',N'22',,77)</v>
      </c>
      <c r="O129" s="121" t="s">
        <v>248</v>
      </c>
      <c r="P129" s="136" t="s">
        <v>163</v>
      </c>
      <c r="Q129" s="127">
        <v>22</v>
      </c>
      <c r="R129" s="127">
        <v>77</v>
      </c>
    </row>
    <row r="130" spans="1:18" ht="21" thickBot="1" x14ac:dyDescent="0.35">
      <c r="A130" s="2" t="s">
        <v>7</v>
      </c>
      <c r="B130" s="10" t="s">
        <v>0</v>
      </c>
      <c r="C130" s="121" t="s">
        <v>249</v>
      </c>
      <c r="D130" s="136" t="s">
        <v>163</v>
      </c>
      <c r="E130" s="7" t="s">
        <v>6</v>
      </c>
      <c r="F130" s="127">
        <v>18</v>
      </c>
      <c r="G130" s="4" t="s">
        <v>5</v>
      </c>
      <c r="I130" s="6" t="s">
        <v>1</v>
      </c>
      <c r="J130" s="127">
        <v>60</v>
      </c>
      <c r="K130" s="1" t="s">
        <v>2</v>
      </c>
      <c r="M130" s="1" t="str">
        <f t="shared" si="2"/>
        <v>INSERT INTO [dbo].[tblMatHang]([MaMatH],[TenMatH],[SoLuong],[DonGia]) VALUES ('MSP',N'18',,60)</v>
      </c>
      <c r="O130" s="121" t="s">
        <v>249</v>
      </c>
      <c r="P130" s="136" t="s">
        <v>163</v>
      </c>
      <c r="Q130" s="127">
        <v>18</v>
      </c>
      <c r="R130" s="127">
        <v>60</v>
      </c>
    </row>
    <row r="131" spans="1:18" ht="21" thickBot="1" x14ac:dyDescent="0.35">
      <c r="A131" s="2" t="s">
        <v>7</v>
      </c>
      <c r="B131" s="10" t="s">
        <v>0</v>
      </c>
      <c r="C131" s="121" t="s">
        <v>241</v>
      </c>
      <c r="D131" s="136" t="s">
        <v>163</v>
      </c>
      <c r="E131" s="7" t="s">
        <v>6</v>
      </c>
      <c r="F131" s="127">
        <v>25</v>
      </c>
      <c r="G131" s="4" t="s">
        <v>5</v>
      </c>
      <c r="I131" s="6" t="s">
        <v>1</v>
      </c>
      <c r="J131" s="127">
        <v>15</v>
      </c>
      <c r="K131" s="1" t="s">
        <v>2</v>
      </c>
      <c r="M131" s="1" t="str">
        <f t="shared" si="2"/>
        <v>INSERT INTO [dbo].[tblMatHang]([MaMatH],[TenMatH],[SoLuong],[DonGia]) VALUES ('MSP',N'25',,15)</v>
      </c>
      <c r="O131" s="121" t="s">
        <v>241</v>
      </c>
      <c r="P131" s="136" t="s">
        <v>163</v>
      </c>
      <c r="Q131" s="127">
        <v>25</v>
      </c>
      <c r="R131" s="127">
        <v>15</v>
      </c>
    </row>
    <row r="132" spans="1:18" ht="21" thickBot="1" x14ac:dyDescent="0.35">
      <c r="A132" s="2" t="s">
        <v>7</v>
      </c>
      <c r="B132" s="10" t="s">
        <v>0</v>
      </c>
      <c r="C132" s="121" t="s">
        <v>250</v>
      </c>
      <c r="D132" s="136" t="s">
        <v>163</v>
      </c>
      <c r="E132" s="7" t="s">
        <v>6</v>
      </c>
      <c r="F132" s="127">
        <v>29</v>
      </c>
      <c r="G132" s="4" t="s">
        <v>5</v>
      </c>
      <c r="I132" s="6" t="s">
        <v>1</v>
      </c>
      <c r="J132" s="127">
        <v>5</v>
      </c>
      <c r="K132" s="1" t="s">
        <v>2</v>
      </c>
      <c r="M132" s="1" t="str">
        <f t="shared" si="2"/>
        <v>INSERT INTO [dbo].[tblMatHang]([MaMatH],[TenMatH],[SoLuong],[DonGia]) VALUES ('MSP',N'29',,5)</v>
      </c>
      <c r="O132" s="121" t="s">
        <v>250</v>
      </c>
      <c r="P132" s="136" t="s">
        <v>163</v>
      </c>
      <c r="Q132" s="127">
        <v>29</v>
      </c>
      <c r="R132" s="127">
        <v>5</v>
      </c>
    </row>
    <row r="133" spans="1:18" ht="21" thickBot="1" x14ac:dyDescent="0.35">
      <c r="A133" s="2" t="s">
        <v>7</v>
      </c>
      <c r="B133" s="10" t="s">
        <v>0</v>
      </c>
      <c r="C133" s="121" t="s">
        <v>251</v>
      </c>
      <c r="D133" s="136" t="s">
        <v>163</v>
      </c>
      <c r="E133" s="7" t="s">
        <v>6</v>
      </c>
      <c r="F133" s="127">
        <v>40</v>
      </c>
      <c r="G133" s="4" t="s">
        <v>5</v>
      </c>
      <c r="I133" s="6" t="s">
        <v>1</v>
      </c>
      <c r="J133" s="127">
        <v>110</v>
      </c>
      <c r="K133" s="1" t="s">
        <v>2</v>
      </c>
      <c r="M133" s="1" t="str">
        <f t="shared" si="2"/>
        <v>INSERT INTO [dbo].[tblMatHang]([MaMatH],[TenMatH],[SoLuong],[DonGia]) VALUES ('MSP',N'40',,110)</v>
      </c>
      <c r="O133" s="121" t="s">
        <v>251</v>
      </c>
      <c r="P133" s="136" t="s">
        <v>163</v>
      </c>
      <c r="Q133" s="127">
        <v>40</v>
      </c>
      <c r="R133" s="127">
        <v>110</v>
      </c>
    </row>
    <row r="134" spans="1:18" ht="21" thickBot="1" x14ac:dyDescent="0.35">
      <c r="A134" s="2" t="s">
        <v>7</v>
      </c>
      <c r="B134" s="10" t="s">
        <v>0</v>
      </c>
      <c r="C134" s="121" t="s">
        <v>252</v>
      </c>
      <c r="D134" s="136" t="s">
        <v>163</v>
      </c>
      <c r="E134" s="7" t="s">
        <v>6</v>
      </c>
      <c r="F134" s="127">
        <v>45</v>
      </c>
      <c r="G134" s="4" t="s">
        <v>5</v>
      </c>
      <c r="I134" s="6" t="s">
        <v>1</v>
      </c>
      <c r="J134" s="127">
        <v>0</v>
      </c>
      <c r="K134" s="1" t="s">
        <v>2</v>
      </c>
      <c r="M134" s="1" t="str">
        <f t="shared" si="2"/>
        <v>INSERT INTO [dbo].[tblMatHang]([MaMatH],[TenMatH],[SoLuong],[DonGia]) VALUES ('MSP',N'45',,0)</v>
      </c>
      <c r="O134" s="121" t="s">
        <v>252</v>
      </c>
      <c r="P134" s="136" t="s">
        <v>163</v>
      </c>
      <c r="Q134" s="127">
        <v>45</v>
      </c>
      <c r="R134" s="127">
        <v>0</v>
      </c>
    </row>
    <row r="135" spans="1:18" ht="21" thickBot="1" x14ac:dyDescent="0.35">
      <c r="A135" s="2" t="s">
        <v>7</v>
      </c>
      <c r="B135" s="10" t="s">
        <v>0</v>
      </c>
      <c r="C135" s="121" t="s">
        <v>253</v>
      </c>
      <c r="D135" s="136" t="s">
        <v>163</v>
      </c>
      <c r="E135" s="7" t="s">
        <v>6</v>
      </c>
      <c r="F135" s="127">
        <v>36</v>
      </c>
      <c r="G135" s="4" t="s">
        <v>5</v>
      </c>
      <c r="I135" s="6" t="s">
        <v>1</v>
      </c>
      <c r="J135" s="127">
        <v>10</v>
      </c>
      <c r="K135" s="1" t="s">
        <v>2</v>
      </c>
      <c r="M135" s="1" t="str">
        <f t="shared" si="2"/>
        <v>INSERT INTO [dbo].[tblMatHang]([MaMatH],[TenMatH],[SoLuong],[DonGia]) VALUES ('MSP',N'36',,10)</v>
      </c>
      <c r="O135" s="121" t="s">
        <v>253</v>
      </c>
      <c r="P135" s="136" t="s">
        <v>163</v>
      </c>
      <c r="Q135" s="127">
        <v>36</v>
      </c>
      <c r="R135" s="127">
        <v>10</v>
      </c>
    </row>
    <row r="136" spans="1:18" ht="21" thickBot="1" x14ac:dyDescent="0.35">
      <c r="A136" s="2" t="s">
        <v>7</v>
      </c>
      <c r="B136" s="10" t="s">
        <v>0</v>
      </c>
      <c r="C136" s="121" t="s">
        <v>223</v>
      </c>
      <c r="D136" s="136" t="s">
        <v>163</v>
      </c>
      <c r="E136" s="7" t="s">
        <v>6</v>
      </c>
      <c r="F136" s="127">
        <v>14</v>
      </c>
      <c r="G136" s="4" t="s">
        <v>5</v>
      </c>
      <c r="I136" s="6" t="s">
        <v>1</v>
      </c>
      <c r="J136" s="127">
        <v>50</v>
      </c>
      <c r="K136" s="1" t="s">
        <v>2</v>
      </c>
      <c r="M136" s="1" t="str">
        <f t="shared" si="2"/>
        <v>INSERT INTO [dbo].[tblMatHang]([MaMatH],[TenMatH],[SoLuong],[DonGia]) VALUES ('MSP',N'14',,50)</v>
      </c>
      <c r="O136" s="121" t="s">
        <v>223</v>
      </c>
      <c r="P136" s="136" t="s">
        <v>163</v>
      </c>
      <c r="Q136" s="127">
        <v>14</v>
      </c>
      <c r="R136" s="127">
        <v>50</v>
      </c>
    </row>
    <row r="137" spans="1:18" ht="21" thickBot="1" x14ac:dyDescent="0.35">
      <c r="A137" s="2" t="s">
        <v>7</v>
      </c>
      <c r="B137" s="10" t="s">
        <v>0</v>
      </c>
      <c r="C137" s="121" t="s">
        <v>254</v>
      </c>
      <c r="D137" s="136" t="s">
        <v>164</v>
      </c>
      <c r="E137" s="7" t="s">
        <v>6</v>
      </c>
      <c r="F137" s="127">
        <v>11</v>
      </c>
      <c r="G137" s="4" t="s">
        <v>5</v>
      </c>
      <c r="I137" s="6" t="s">
        <v>1</v>
      </c>
      <c r="J137" s="127">
        <v>80</v>
      </c>
      <c r="K137" s="1" t="s">
        <v>2</v>
      </c>
      <c r="M137" s="1" t="str">
        <f t="shared" si="2"/>
        <v>INSERT INTO [dbo].[tblMatHang]([MaMatH],[TenMatH],[SoLuong],[DonGia]) VALUES ('MSP',N'11',,80)</v>
      </c>
      <c r="O137" s="121" t="s">
        <v>254</v>
      </c>
      <c r="P137" s="136" t="s">
        <v>164</v>
      </c>
      <c r="Q137" s="127">
        <v>11</v>
      </c>
      <c r="R137" s="127">
        <v>80</v>
      </c>
    </row>
    <row r="138" spans="1:18" ht="21" thickBot="1" x14ac:dyDescent="0.35">
      <c r="A138" s="2" t="s">
        <v>7</v>
      </c>
      <c r="B138" s="10" t="s">
        <v>0</v>
      </c>
      <c r="C138" s="121" t="s">
        <v>254</v>
      </c>
      <c r="D138" s="136" t="s">
        <v>167</v>
      </c>
      <c r="E138" s="7" t="s">
        <v>6</v>
      </c>
      <c r="F138" s="127">
        <v>9.5</v>
      </c>
      <c r="G138" s="4" t="s">
        <v>5</v>
      </c>
      <c r="I138" s="6" t="s">
        <v>1</v>
      </c>
      <c r="J138" s="127">
        <v>0</v>
      </c>
      <c r="K138" s="1" t="s">
        <v>2</v>
      </c>
      <c r="M138" s="1" t="str">
        <f t="shared" si="2"/>
        <v>INSERT INTO [dbo].[tblMatHang]([MaMatH],[TenMatH],[SoLuong],[DonGia]) VALUES ('MSP',N'9.5',,0)</v>
      </c>
      <c r="O138" s="121" t="s">
        <v>254</v>
      </c>
      <c r="P138" s="136" t="s">
        <v>167</v>
      </c>
      <c r="Q138" s="127">
        <v>9.5</v>
      </c>
      <c r="R138" s="127">
        <v>0</v>
      </c>
    </row>
    <row r="139" spans="1:18" ht="21" thickBot="1" x14ac:dyDescent="0.35">
      <c r="A139" s="2" t="s">
        <v>7</v>
      </c>
      <c r="B139" s="10" t="s">
        <v>0</v>
      </c>
      <c r="C139" s="121" t="s">
        <v>255</v>
      </c>
      <c r="D139" s="136" t="s">
        <v>163</v>
      </c>
      <c r="E139" s="7" t="s">
        <v>6</v>
      </c>
      <c r="F139" s="127">
        <v>36</v>
      </c>
      <c r="G139" s="4" t="s">
        <v>5</v>
      </c>
      <c r="I139" s="6" t="s">
        <v>1</v>
      </c>
      <c r="J139" s="127">
        <v>0</v>
      </c>
      <c r="K139" s="1" t="s">
        <v>2</v>
      </c>
      <c r="M139" s="1" t="str">
        <f t="shared" si="2"/>
        <v>INSERT INTO [dbo].[tblMatHang]([MaMatH],[TenMatH],[SoLuong],[DonGia]) VALUES ('MSP',N'36',,0)</v>
      </c>
      <c r="O139" s="121" t="s">
        <v>255</v>
      </c>
      <c r="P139" s="136" t="s">
        <v>163</v>
      </c>
      <c r="Q139" s="127">
        <v>36</v>
      </c>
      <c r="R139" s="127">
        <v>0</v>
      </c>
    </row>
    <row r="140" spans="1:18" ht="21" thickBot="1" x14ac:dyDescent="0.35">
      <c r="A140" s="2" t="s">
        <v>7</v>
      </c>
      <c r="B140" s="10" t="s">
        <v>0</v>
      </c>
      <c r="C140" s="121" t="s">
        <v>256</v>
      </c>
      <c r="D140" s="136" t="s">
        <v>167</v>
      </c>
      <c r="E140" s="7" t="s">
        <v>6</v>
      </c>
      <c r="F140" s="127">
        <v>13</v>
      </c>
      <c r="G140" s="4" t="s">
        <v>5</v>
      </c>
      <c r="I140" s="6" t="s">
        <v>1</v>
      </c>
      <c r="J140" s="127">
        <v>10</v>
      </c>
      <c r="K140" s="1" t="s">
        <v>2</v>
      </c>
      <c r="M140" s="1" t="str">
        <f t="shared" si="2"/>
        <v>INSERT INTO [dbo].[tblMatHang]([MaMatH],[TenMatH],[SoLuong],[DonGia]) VALUES ('MSP',N'13',,10)</v>
      </c>
      <c r="O140" s="121" t="s">
        <v>256</v>
      </c>
      <c r="P140" s="136" t="s">
        <v>167</v>
      </c>
      <c r="Q140" s="127">
        <v>13</v>
      </c>
      <c r="R140" s="127">
        <v>10</v>
      </c>
    </row>
    <row r="141" spans="1:18" ht="21" thickBot="1" x14ac:dyDescent="0.35">
      <c r="A141" s="2" t="s">
        <v>7</v>
      </c>
      <c r="B141" s="10" t="s">
        <v>0</v>
      </c>
      <c r="C141" s="121" t="s">
        <v>257</v>
      </c>
      <c r="D141" s="136" t="s">
        <v>167</v>
      </c>
      <c r="E141" s="7" t="s">
        <v>6</v>
      </c>
      <c r="F141" s="127">
        <v>16.5</v>
      </c>
      <c r="G141" s="4" t="s">
        <v>5</v>
      </c>
      <c r="I141" s="6" t="s">
        <v>1</v>
      </c>
      <c r="J141" s="127">
        <v>20</v>
      </c>
      <c r="K141" s="1" t="s">
        <v>2</v>
      </c>
      <c r="M141" s="1" t="str">
        <f t="shared" si="2"/>
        <v>INSERT INTO [dbo].[tblMatHang]([MaMatH],[TenMatH],[SoLuong],[DonGia]) VALUES ('MSP',N'16.5',,20)</v>
      </c>
      <c r="O141" s="121" t="s">
        <v>257</v>
      </c>
      <c r="P141" s="136" t="s">
        <v>167</v>
      </c>
      <c r="Q141" s="127">
        <v>16.5</v>
      </c>
      <c r="R141" s="127">
        <v>20</v>
      </c>
    </row>
    <row r="142" spans="1:18" ht="21" thickBot="1" x14ac:dyDescent="0.35">
      <c r="A142" s="2" t="s">
        <v>7</v>
      </c>
      <c r="B142" s="10" t="s">
        <v>0</v>
      </c>
      <c r="C142" s="121" t="s">
        <v>257</v>
      </c>
      <c r="D142" s="136" t="s">
        <v>164</v>
      </c>
      <c r="E142" s="7" t="s">
        <v>6</v>
      </c>
      <c r="F142" s="127">
        <v>18.5</v>
      </c>
      <c r="G142" s="4" t="s">
        <v>5</v>
      </c>
      <c r="I142" s="6" t="s">
        <v>1</v>
      </c>
      <c r="J142" s="127">
        <v>60</v>
      </c>
      <c r="K142" s="1" t="s">
        <v>2</v>
      </c>
      <c r="M142" s="1" t="str">
        <f t="shared" si="2"/>
        <v>INSERT INTO [dbo].[tblMatHang]([MaMatH],[TenMatH],[SoLuong],[DonGia]) VALUES ('MSP',N'18.5',,60)</v>
      </c>
      <c r="O142" s="121" t="s">
        <v>257</v>
      </c>
      <c r="P142" s="136" t="s">
        <v>164</v>
      </c>
      <c r="Q142" s="127">
        <v>18.5</v>
      </c>
      <c r="R142" s="127">
        <v>60</v>
      </c>
    </row>
    <row r="143" spans="1:18" ht="21" thickBot="1" x14ac:dyDescent="0.35">
      <c r="A143" s="2" t="s">
        <v>7</v>
      </c>
      <c r="B143" s="10" t="s">
        <v>0</v>
      </c>
      <c r="C143" s="122" t="s">
        <v>258</v>
      </c>
      <c r="D143" s="136" t="s">
        <v>163</v>
      </c>
      <c r="E143" s="7" t="s">
        <v>6</v>
      </c>
      <c r="F143" s="127">
        <v>13.5</v>
      </c>
      <c r="G143" s="4" t="s">
        <v>5</v>
      </c>
      <c r="I143" s="6" t="s">
        <v>1</v>
      </c>
      <c r="J143" s="127">
        <v>60</v>
      </c>
      <c r="K143" s="1" t="s">
        <v>2</v>
      </c>
      <c r="M143" s="1" t="str">
        <f t="shared" si="2"/>
        <v>INSERT INTO [dbo].[tblMatHang]([MaMatH],[TenMatH],[SoLuong],[DonGia]) VALUES ('MSP',N'13.5',,60)</v>
      </c>
      <c r="O143" s="122" t="s">
        <v>258</v>
      </c>
      <c r="P143" s="136" t="s">
        <v>163</v>
      </c>
      <c r="Q143" s="127">
        <v>13.5</v>
      </c>
      <c r="R143" s="127">
        <v>60</v>
      </c>
    </row>
    <row r="144" spans="1:18" ht="21" thickBot="1" x14ac:dyDescent="0.35">
      <c r="A144" s="2" t="s">
        <v>7</v>
      </c>
      <c r="B144" s="10" t="s">
        <v>0</v>
      </c>
      <c r="C144" s="121" t="s">
        <v>259</v>
      </c>
      <c r="D144" s="136" t="s">
        <v>164</v>
      </c>
      <c r="E144" s="7" t="s">
        <v>6</v>
      </c>
      <c r="F144" s="127">
        <v>10.5</v>
      </c>
      <c r="G144" s="4" t="s">
        <v>5</v>
      </c>
      <c r="I144" s="6" t="s">
        <v>1</v>
      </c>
      <c r="J144" s="127">
        <v>10</v>
      </c>
      <c r="K144" s="1" t="s">
        <v>2</v>
      </c>
      <c r="M144" s="1" t="str">
        <f t="shared" si="2"/>
        <v>INSERT INTO [dbo].[tblMatHang]([MaMatH],[TenMatH],[SoLuong],[DonGia]) VALUES ('MSP',N'10.5',,10)</v>
      </c>
      <c r="O144" s="121" t="s">
        <v>259</v>
      </c>
      <c r="P144" s="136" t="s">
        <v>164</v>
      </c>
      <c r="Q144" s="127">
        <v>10.5</v>
      </c>
      <c r="R144" s="127">
        <v>10</v>
      </c>
    </row>
    <row r="145" spans="1:18" ht="21" thickBot="1" x14ac:dyDescent="0.35">
      <c r="A145" s="2" t="s">
        <v>7</v>
      </c>
      <c r="B145" s="10" t="s">
        <v>0</v>
      </c>
      <c r="C145" s="121" t="s">
        <v>260</v>
      </c>
      <c r="D145" s="136" t="s">
        <v>163</v>
      </c>
      <c r="E145" s="7" t="s">
        <v>6</v>
      </c>
      <c r="F145" s="127">
        <v>12.5</v>
      </c>
      <c r="G145" s="4" t="s">
        <v>5</v>
      </c>
      <c r="I145" s="6" t="s">
        <v>1</v>
      </c>
      <c r="J145" s="127">
        <v>0</v>
      </c>
      <c r="K145" s="1" t="s">
        <v>2</v>
      </c>
      <c r="M145" s="1" t="str">
        <f t="shared" si="2"/>
        <v>INSERT INTO [dbo].[tblMatHang]([MaMatH],[TenMatH],[SoLuong],[DonGia]) VALUES ('MSP',N'12.5',,0)</v>
      </c>
      <c r="O145" s="121" t="s">
        <v>260</v>
      </c>
      <c r="P145" s="136" t="s">
        <v>163</v>
      </c>
      <c r="Q145" s="127">
        <v>12.5</v>
      </c>
      <c r="R145" s="127">
        <v>0</v>
      </c>
    </row>
    <row r="146" spans="1:18" ht="21" thickBot="1" x14ac:dyDescent="0.35">
      <c r="A146" s="2" t="s">
        <v>7</v>
      </c>
      <c r="B146" s="10" t="s">
        <v>0</v>
      </c>
      <c r="C146" s="121" t="s">
        <v>261</v>
      </c>
      <c r="D146" s="136" t="s">
        <v>164</v>
      </c>
      <c r="E146" s="7" t="s">
        <v>6</v>
      </c>
      <c r="F146" s="127">
        <v>12.5</v>
      </c>
      <c r="G146" s="4" t="s">
        <v>5</v>
      </c>
      <c r="I146" s="6" t="s">
        <v>1</v>
      </c>
      <c r="J146" s="127">
        <v>90</v>
      </c>
      <c r="K146" s="1" t="s">
        <v>2</v>
      </c>
      <c r="M146" s="1" t="str">
        <f t="shared" si="2"/>
        <v>INSERT INTO [dbo].[tblMatHang]([MaMatH],[TenMatH],[SoLuong],[DonGia]) VALUES ('MSP',N'12.5',,90)</v>
      </c>
      <c r="O146" s="121" t="s">
        <v>261</v>
      </c>
      <c r="P146" s="136" t="s">
        <v>164</v>
      </c>
      <c r="Q146" s="127">
        <v>12.5</v>
      </c>
      <c r="R146" s="127">
        <v>90</v>
      </c>
    </row>
    <row r="147" spans="1:18" ht="21" thickBot="1" x14ac:dyDescent="0.35">
      <c r="A147" s="2" t="s">
        <v>7</v>
      </c>
      <c r="B147" s="10" t="s">
        <v>0</v>
      </c>
      <c r="C147" s="121" t="s">
        <v>261</v>
      </c>
      <c r="D147" s="136" t="s">
        <v>163</v>
      </c>
      <c r="E147" s="7" t="s">
        <v>6</v>
      </c>
      <c r="F147" s="127">
        <v>14</v>
      </c>
      <c r="G147" s="4" t="s">
        <v>5</v>
      </c>
      <c r="I147" s="6" t="s">
        <v>1</v>
      </c>
      <c r="J147" s="127">
        <v>0</v>
      </c>
      <c r="K147" s="1" t="s">
        <v>2</v>
      </c>
      <c r="M147" s="1" t="str">
        <f t="shared" si="2"/>
        <v>INSERT INTO [dbo].[tblMatHang]([MaMatH],[TenMatH],[SoLuong],[DonGia]) VALUES ('MSP',N'14',,0)</v>
      </c>
      <c r="O147" s="121" t="s">
        <v>261</v>
      </c>
      <c r="P147" s="136" t="s">
        <v>163</v>
      </c>
      <c r="Q147" s="127">
        <v>14</v>
      </c>
      <c r="R147" s="127">
        <v>0</v>
      </c>
    </row>
    <row r="148" spans="1:18" ht="21" thickBot="1" x14ac:dyDescent="0.35">
      <c r="A148" s="2" t="s">
        <v>7</v>
      </c>
      <c r="B148" s="10" t="s">
        <v>0</v>
      </c>
      <c r="C148" s="121" t="s">
        <v>260</v>
      </c>
      <c r="D148" s="136" t="s">
        <v>163</v>
      </c>
      <c r="E148" s="7" t="s">
        <v>6</v>
      </c>
      <c r="F148" s="127">
        <v>12.5</v>
      </c>
      <c r="G148" s="4" t="s">
        <v>5</v>
      </c>
      <c r="I148" s="6" t="s">
        <v>1</v>
      </c>
      <c r="J148" s="127">
        <v>0</v>
      </c>
      <c r="K148" s="1" t="s">
        <v>2</v>
      </c>
      <c r="M148" s="1" t="str">
        <f t="shared" si="2"/>
        <v>INSERT INTO [dbo].[tblMatHang]([MaMatH],[TenMatH],[SoLuong],[DonGia]) VALUES ('MSP',N'12.5',,0)</v>
      </c>
      <c r="O148" s="121" t="s">
        <v>260</v>
      </c>
      <c r="P148" s="136" t="s">
        <v>163</v>
      </c>
      <c r="Q148" s="127">
        <v>12.5</v>
      </c>
      <c r="R148" s="127">
        <v>0</v>
      </c>
    </row>
    <row r="149" spans="1:18" ht="21" thickBot="1" x14ac:dyDescent="0.35">
      <c r="A149" s="2" t="s">
        <v>7</v>
      </c>
      <c r="B149" s="10" t="s">
        <v>0</v>
      </c>
      <c r="C149" s="121" t="s">
        <v>261</v>
      </c>
      <c r="D149" s="136" t="s">
        <v>164</v>
      </c>
      <c r="E149" s="7" t="s">
        <v>6</v>
      </c>
      <c r="F149" s="127">
        <v>12.5</v>
      </c>
      <c r="G149" s="4" t="s">
        <v>5</v>
      </c>
      <c r="I149" s="6" t="s">
        <v>1</v>
      </c>
      <c r="J149" s="127">
        <v>90</v>
      </c>
      <c r="K149" s="1" t="s">
        <v>2</v>
      </c>
      <c r="M149" s="1" t="str">
        <f t="shared" si="2"/>
        <v>INSERT INTO [dbo].[tblMatHang]([MaMatH],[TenMatH],[SoLuong],[DonGia]) VALUES ('MSP',N'12.5',,90)</v>
      </c>
      <c r="O149" s="121" t="s">
        <v>261</v>
      </c>
      <c r="P149" s="136" t="s">
        <v>164</v>
      </c>
      <c r="Q149" s="127">
        <v>12.5</v>
      </c>
      <c r="R149" s="127">
        <v>90</v>
      </c>
    </row>
    <row r="150" spans="1:18" ht="21" thickBot="1" x14ac:dyDescent="0.35">
      <c r="A150" s="2" t="s">
        <v>7</v>
      </c>
      <c r="B150" s="10" t="s">
        <v>0</v>
      </c>
      <c r="C150" s="121" t="s">
        <v>261</v>
      </c>
      <c r="D150" s="136" t="s">
        <v>163</v>
      </c>
      <c r="E150" s="7" t="s">
        <v>6</v>
      </c>
      <c r="F150" s="127">
        <v>14</v>
      </c>
      <c r="G150" s="4" t="s">
        <v>5</v>
      </c>
      <c r="I150" s="6" t="s">
        <v>1</v>
      </c>
      <c r="J150" s="127">
        <v>0</v>
      </c>
      <c r="K150" s="1" t="s">
        <v>2</v>
      </c>
      <c r="M150" s="1" t="str">
        <f t="shared" si="2"/>
        <v>INSERT INTO [dbo].[tblMatHang]([MaMatH],[TenMatH],[SoLuong],[DonGia]) VALUES ('MSP',N'14',,0)</v>
      </c>
      <c r="O150" s="121" t="s">
        <v>261</v>
      </c>
      <c r="P150" s="136" t="s">
        <v>163</v>
      </c>
      <c r="Q150" s="127">
        <v>14</v>
      </c>
      <c r="R150" s="127">
        <v>0</v>
      </c>
    </row>
    <row r="151" spans="1:18" ht="21" thickBot="1" x14ac:dyDescent="0.35">
      <c r="A151" s="2" t="s">
        <v>7</v>
      </c>
      <c r="B151" s="10" t="s">
        <v>0</v>
      </c>
      <c r="C151" s="121" t="s">
        <v>260</v>
      </c>
      <c r="D151" s="136" t="s">
        <v>163</v>
      </c>
      <c r="E151" s="7" t="s">
        <v>6</v>
      </c>
      <c r="F151" s="127">
        <v>12.5</v>
      </c>
      <c r="G151" s="4" t="s">
        <v>5</v>
      </c>
      <c r="I151" s="6" t="s">
        <v>1</v>
      </c>
      <c r="J151" s="127">
        <v>0</v>
      </c>
      <c r="K151" s="1" t="s">
        <v>2</v>
      </c>
      <c r="M151" s="1" t="str">
        <f t="shared" si="2"/>
        <v>INSERT INTO [dbo].[tblMatHang]([MaMatH],[TenMatH],[SoLuong],[DonGia]) VALUES ('MSP',N'12.5',,0)</v>
      </c>
      <c r="O151" s="121" t="s">
        <v>260</v>
      </c>
      <c r="P151" s="136" t="s">
        <v>163</v>
      </c>
      <c r="Q151" s="127">
        <v>12.5</v>
      </c>
      <c r="R151" s="127">
        <v>0</v>
      </c>
    </row>
    <row r="152" spans="1:18" ht="21" thickBot="1" x14ac:dyDescent="0.35">
      <c r="A152" s="2" t="s">
        <v>7</v>
      </c>
      <c r="B152" s="10" t="s">
        <v>0</v>
      </c>
      <c r="C152" s="121" t="s">
        <v>261</v>
      </c>
      <c r="D152" s="136" t="s">
        <v>164</v>
      </c>
      <c r="E152" s="7" t="s">
        <v>6</v>
      </c>
      <c r="F152" s="127">
        <v>12.5</v>
      </c>
      <c r="G152" s="4" t="s">
        <v>5</v>
      </c>
      <c r="I152" s="6" t="s">
        <v>1</v>
      </c>
      <c r="J152" s="127">
        <v>90</v>
      </c>
      <c r="K152" s="1" t="s">
        <v>2</v>
      </c>
      <c r="M152" s="1" t="str">
        <f t="shared" si="2"/>
        <v>INSERT INTO [dbo].[tblMatHang]([MaMatH],[TenMatH],[SoLuong],[DonGia]) VALUES ('MSP',N'12.5',,90)</v>
      </c>
      <c r="O152" s="121" t="s">
        <v>261</v>
      </c>
      <c r="P152" s="136" t="s">
        <v>164</v>
      </c>
      <c r="Q152" s="127">
        <v>12.5</v>
      </c>
      <c r="R152" s="127">
        <v>90</v>
      </c>
    </row>
    <row r="153" spans="1:18" ht="21" thickBot="1" x14ac:dyDescent="0.35">
      <c r="A153" s="2" t="s">
        <v>7</v>
      </c>
      <c r="B153" s="10" t="s">
        <v>0</v>
      </c>
      <c r="C153" s="121" t="s">
        <v>261</v>
      </c>
      <c r="D153" s="136" t="s">
        <v>163</v>
      </c>
      <c r="E153" s="7" t="s">
        <v>6</v>
      </c>
      <c r="F153" s="127">
        <v>14</v>
      </c>
      <c r="G153" s="4" t="s">
        <v>5</v>
      </c>
      <c r="I153" s="6" t="s">
        <v>1</v>
      </c>
      <c r="J153" s="127">
        <v>0</v>
      </c>
      <c r="K153" s="1" t="s">
        <v>2</v>
      </c>
      <c r="M153" s="1" t="str">
        <f t="shared" si="2"/>
        <v>INSERT INTO [dbo].[tblMatHang]([MaMatH],[TenMatH],[SoLuong],[DonGia]) VALUES ('MSP',N'14',,0)</v>
      </c>
      <c r="O153" s="121" t="s">
        <v>261</v>
      </c>
      <c r="P153" s="136" t="s">
        <v>163</v>
      </c>
      <c r="Q153" s="127">
        <v>14</v>
      </c>
      <c r="R153" s="127">
        <v>0</v>
      </c>
    </row>
    <row r="154" spans="1:18" ht="21" thickBot="1" x14ac:dyDescent="0.35">
      <c r="A154" s="2" t="s">
        <v>7</v>
      </c>
      <c r="B154" s="10" t="s">
        <v>0</v>
      </c>
      <c r="C154" s="121" t="s">
        <v>260</v>
      </c>
      <c r="D154" s="136" t="s">
        <v>163</v>
      </c>
      <c r="E154" s="7" t="s">
        <v>6</v>
      </c>
      <c r="F154" s="127">
        <v>12.5</v>
      </c>
      <c r="G154" s="4" t="s">
        <v>5</v>
      </c>
      <c r="I154" s="6" t="s">
        <v>1</v>
      </c>
      <c r="J154" s="127">
        <v>0</v>
      </c>
      <c r="K154" s="1" t="s">
        <v>2</v>
      </c>
      <c r="M154" s="1" t="str">
        <f t="shared" si="2"/>
        <v>INSERT INTO [dbo].[tblMatHang]([MaMatH],[TenMatH],[SoLuong],[DonGia]) VALUES ('MSP',N'12.5',,0)</v>
      </c>
      <c r="O154" s="121" t="s">
        <v>260</v>
      </c>
      <c r="P154" s="136" t="s">
        <v>163</v>
      </c>
      <c r="Q154" s="127">
        <v>12.5</v>
      </c>
      <c r="R154" s="127">
        <v>0</v>
      </c>
    </row>
    <row r="155" spans="1:18" ht="21" thickBot="1" x14ac:dyDescent="0.35">
      <c r="A155" s="2" t="s">
        <v>7</v>
      </c>
      <c r="B155" s="10" t="s">
        <v>0</v>
      </c>
      <c r="C155" s="121" t="s">
        <v>261</v>
      </c>
      <c r="D155" s="136" t="s">
        <v>164</v>
      </c>
      <c r="E155" s="7" t="s">
        <v>6</v>
      </c>
      <c r="F155" s="127">
        <v>12.5</v>
      </c>
      <c r="G155" s="4" t="s">
        <v>5</v>
      </c>
      <c r="I155" s="6" t="s">
        <v>1</v>
      </c>
      <c r="J155" s="127">
        <v>90</v>
      </c>
      <c r="K155" s="1" t="s">
        <v>2</v>
      </c>
      <c r="M155" s="1" t="str">
        <f t="shared" si="2"/>
        <v>INSERT INTO [dbo].[tblMatHang]([MaMatH],[TenMatH],[SoLuong],[DonGia]) VALUES ('MSP',N'12.5',,90)</v>
      </c>
      <c r="O155" s="121" t="s">
        <v>261</v>
      </c>
      <c r="P155" s="136" t="s">
        <v>164</v>
      </c>
      <c r="Q155" s="127">
        <v>12.5</v>
      </c>
      <c r="R155" s="127">
        <v>90</v>
      </c>
    </row>
    <row r="156" spans="1:18" ht="21" thickBot="1" x14ac:dyDescent="0.35">
      <c r="A156" s="2" t="s">
        <v>7</v>
      </c>
      <c r="B156" s="10" t="s">
        <v>0</v>
      </c>
      <c r="C156" s="121" t="s">
        <v>261</v>
      </c>
      <c r="D156" s="136" t="s">
        <v>163</v>
      </c>
      <c r="E156" s="7" t="s">
        <v>6</v>
      </c>
      <c r="F156" s="127">
        <v>14</v>
      </c>
      <c r="G156" s="4" t="s">
        <v>5</v>
      </c>
      <c r="I156" s="6" t="s">
        <v>1</v>
      </c>
      <c r="J156" s="127">
        <v>0</v>
      </c>
      <c r="K156" s="1" t="s">
        <v>2</v>
      </c>
      <c r="M156" s="1" t="str">
        <f t="shared" si="2"/>
        <v>INSERT INTO [dbo].[tblMatHang]([MaMatH],[TenMatH],[SoLuong],[DonGia]) VALUES ('MSP',N'14',,0)</v>
      </c>
      <c r="O156" s="121" t="s">
        <v>261</v>
      </c>
      <c r="P156" s="136" t="s">
        <v>163</v>
      </c>
      <c r="Q156" s="127">
        <v>14</v>
      </c>
      <c r="R156" s="127">
        <v>0</v>
      </c>
    </row>
    <row r="157" spans="1:18" ht="21" thickBot="1" x14ac:dyDescent="0.35">
      <c r="B157" s="10"/>
      <c r="C157" s="121"/>
      <c r="D157" s="136"/>
      <c r="E157" s="7"/>
      <c r="F157" s="127"/>
      <c r="G157" s="4"/>
      <c r="I157" s="6"/>
      <c r="J157" s="127"/>
      <c r="O157" s="121"/>
      <c r="P157" s="136"/>
      <c r="Q157" s="127"/>
      <c r="R157" s="127"/>
    </row>
    <row r="158" spans="1:18" ht="21" thickBot="1" x14ac:dyDescent="0.35">
      <c r="B158" s="10"/>
      <c r="C158" s="121"/>
      <c r="D158" s="136"/>
      <c r="E158" s="7"/>
      <c r="F158" s="127"/>
      <c r="G158" s="4"/>
      <c r="I158" s="6"/>
      <c r="J158" s="127"/>
      <c r="O158" s="121"/>
      <c r="P158" s="136"/>
      <c r="Q158" s="127"/>
      <c r="R158" s="127"/>
    </row>
    <row r="159" spans="1:18" ht="21" thickBot="1" x14ac:dyDescent="0.35">
      <c r="B159" s="10"/>
      <c r="C159" s="121"/>
      <c r="D159" s="136"/>
      <c r="E159" s="7"/>
      <c r="F159" s="127"/>
      <c r="G159" s="4"/>
      <c r="I159" s="6"/>
      <c r="J159" s="127"/>
      <c r="O159" s="121"/>
      <c r="P159" s="136"/>
      <c r="Q159" s="127"/>
      <c r="R159" s="127"/>
    </row>
    <row r="160" spans="1:18" ht="21" thickBot="1" x14ac:dyDescent="0.35">
      <c r="B160" s="10"/>
      <c r="C160" s="121"/>
      <c r="D160" s="136"/>
      <c r="E160" s="7"/>
      <c r="F160" s="127"/>
      <c r="G160" s="4"/>
      <c r="I160" s="6"/>
      <c r="J160" s="127"/>
      <c r="O160" s="121"/>
      <c r="P160" s="136"/>
      <c r="Q160" s="127"/>
      <c r="R160" s="127"/>
    </row>
    <row r="161" spans="1:18" ht="21" thickBot="1" x14ac:dyDescent="0.35">
      <c r="B161" s="10"/>
      <c r="C161" s="121"/>
      <c r="D161" s="136"/>
      <c r="E161" s="7"/>
      <c r="F161" s="127"/>
      <c r="G161" s="4"/>
      <c r="I161" s="6"/>
      <c r="J161" s="127"/>
      <c r="O161" s="121"/>
      <c r="P161" s="136"/>
      <c r="Q161" s="127"/>
      <c r="R161" s="127"/>
    </row>
    <row r="162" spans="1:18" ht="21" thickBot="1" x14ac:dyDescent="0.35">
      <c r="B162" s="10"/>
      <c r="C162" s="121"/>
      <c r="D162" s="136"/>
      <c r="E162" s="7"/>
      <c r="F162" s="127"/>
      <c r="G162" s="4"/>
      <c r="I162" s="6"/>
      <c r="J162" s="127"/>
      <c r="O162" s="121"/>
      <c r="P162" s="136"/>
      <c r="Q162" s="127"/>
      <c r="R162" s="127"/>
    </row>
    <row r="163" spans="1:18" ht="21" thickBot="1" x14ac:dyDescent="0.35">
      <c r="A163" s="2" t="s">
        <v>7</v>
      </c>
      <c r="B163" s="10" t="s">
        <v>272</v>
      </c>
      <c r="C163" s="123" t="s">
        <v>262</v>
      </c>
      <c r="D163" s="128"/>
      <c r="E163" s="7" t="s">
        <v>6</v>
      </c>
      <c r="F163" s="128">
        <v>48</v>
      </c>
      <c r="G163" s="4" t="s">
        <v>5</v>
      </c>
      <c r="I163" s="6" t="s">
        <v>1</v>
      </c>
      <c r="J163" s="127">
        <v>219</v>
      </c>
      <c r="K163" s="1" t="s">
        <v>2</v>
      </c>
      <c r="M163" s="1" t="str">
        <f t="shared" ref="M163:M175" si="3">CONCATENATE(A163,B163,E163,F163,G163,H163,I163,J163,K163)</f>
        <v>INSERT INTO [dbo].[tblMatHang]([MaMatH],[TenMatH],[SoLuong],[DonGia]) VALUES ('BOP002',N'48',,219)</v>
      </c>
      <c r="O163" s="123" t="s">
        <v>262</v>
      </c>
      <c r="P163" s="128"/>
      <c r="Q163" s="128">
        <v>48</v>
      </c>
      <c r="R163" s="127">
        <v>219</v>
      </c>
    </row>
    <row r="164" spans="1:18" ht="21" thickBot="1" x14ac:dyDescent="0.35">
      <c r="A164" s="2" t="s">
        <v>7</v>
      </c>
      <c r="B164" s="10" t="s">
        <v>273</v>
      </c>
      <c r="C164" s="123" t="s">
        <v>263</v>
      </c>
      <c r="D164" s="128"/>
      <c r="E164" s="7" t="s">
        <v>6</v>
      </c>
      <c r="F164" s="128">
        <v>38</v>
      </c>
      <c r="G164" s="4" t="s">
        <v>5</v>
      </c>
      <c r="I164" s="6" t="s">
        <v>1</v>
      </c>
      <c r="J164" s="127">
        <v>28</v>
      </c>
      <c r="K164" s="1" t="s">
        <v>2</v>
      </c>
      <c r="M164" s="1" t="str">
        <f t="shared" si="3"/>
        <v>INSERT INTO [dbo].[tblMatHang]([MaMatH],[TenMatH],[SoLuong],[DonGia]) VALUES ('BOP003',N'38',,28)</v>
      </c>
      <c r="O164" s="123" t="s">
        <v>263</v>
      </c>
      <c r="P164" s="128"/>
      <c r="Q164" s="128">
        <v>38</v>
      </c>
      <c r="R164" s="127">
        <v>28</v>
      </c>
    </row>
    <row r="165" spans="1:18" ht="21" thickBot="1" x14ac:dyDescent="0.35">
      <c r="A165" s="2" t="s">
        <v>7</v>
      </c>
      <c r="B165" s="10" t="s">
        <v>274</v>
      </c>
      <c r="C165" s="123" t="s">
        <v>264</v>
      </c>
      <c r="D165" s="128"/>
      <c r="E165" s="7" t="s">
        <v>6</v>
      </c>
      <c r="F165" s="128">
        <v>52</v>
      </c>
      <c r="G165" s="4" t="s">
        <v>5</v>
      </c>
      <c r="I165" s="6" t="s">
        <v>1</v>
      </c>
      <c r="J165" s="127">
        <v>10</v>
      </c>
      <c r="K165" s="1" t="s">
        <v>2</v>
      </c>
      <c r="M165" s="1" t="str">
        <f t="shared" si="3"/>
        <v>INSERT INTO [dbo].[tblMatHang]([MaMatH],[TenMatH],[SoLuong],[DonGia]) VALUES ('BOP004',N'52',,10)</v>
      </c>
      <c r="O165" s="123" t="s">
        <v>264</v>
      </c>
      <c r="P165" s="128"/>
      <c r="Q165" s="128">
        <v>52</v>
      </c>
      <c r="R165" s="127">
        <v>10</v>
      </c>
    </row>
    <row r="166" spans="1:18" ht="21" thickBot="1" x14ac:dyDescent="0.35">
      <c r="A166" s="2" t="s">
        <v>7</v>
      </c>
      <c r="B166" s="10" t="s">
        <v>275</v>
      </c>
      <c r="C166" s="123" t="s">
        <v>265</v>
      </c>
      <c r="D166" s="128"/>
      <c r="E166" s="7" t="s">
        <v>6</v>
      </c>
      <c r="F166" s="128">
        <v>100</v>
      </c>
      <c r="G166" s="4" t="s">
        <v>5</v>
      </c>
      <c r="I166" s="6" t="s">
        <v>1</v>
      </c>
      <c r="J166" s="127">
        <v>0</v>
      </c>
      <c r="K166" s="1" t="s">
        <v>2</v>
      </c>
      <c r="M166" s="1" t="str">
        <f t="shared" si="3"/>
        <v>INSERT INTO [dbo].[tblMatHang]([MaMatH],[TenMatH],[SoLuong],[DonGia]) VALUES ('BOP005',N'100',,0)</v>
      </c>
      <c r="O166" s="123" t="s">
        <v>265</v>
      </c>
      <c r="P166" s="128"/>
      <c r="Q166" s="128">
        <v>100</v>
      </c>
      <c r="R166" s="127">
        <v>0</v>
      </c>
    </row>
    <row r="167" spans="1:18" ht="21" thickBot="1" x14ac:dyDescent="0.35">
      <c r="A167" s="2" t="s">
        <v>7</v>
      </c>
      <c r="B167" s="10" t="s">
        <v>276</v>
      </c>
      <c r="C167" s="123" t="s">
        <v>266</v>
      </c>
      <c r="D167" s="128"/>
      <c r="E167" s="7" t="s">
        <v>6</v>
      </c>
      <c r="F167" s="128">
        <v>57</v>
      </c>
      <c r="G167" s="4" t="s">
        <v>5</v>
      </c>
      <c r="I167" s="6" t="s">
        <v>1</v>
      </c>
      <c r="J167" s="127">
        <v>1</v>
      </c>
      <c r="K167" s="1" t="s">
        <v>2</v>
      </c>
      <c r="M167" s="1" t="str">
        <f t="shared" si="3"/>
        <v>INSERT INTO [dbo].[tblMatHang]([MaMatH],[TenMatH],[SoLuong],[DonGia]) VALUES ('BOP006',N'57',,1)</v>
      </c>
      <c r="O167" s="123" t="s">
        <v>266</v>
      </c>
      <c r="P167" s="128"/>
      <c r="Q167" s="128">
        <v>57</v>
      </c>
      <c r="R167" s="127">
        <v>1</v>
      </c>
    </row>
    <row r="168" spans="1:18" ht="21" thickBot="1" x14ac:dyDescent="0.35">
      <c r="A168" s="2" t="s">
        <v>7</v>
      </c>
      <c r="B168" s="10" t="s">
        <v>277</v>
      </c>
      <c r="C168" s="123" t="s">
        <v>267</v>
      </c>
      <c r="D168" s="128"/>
      <c r="E168" s="7" t="s">
        <v>6</v>
      </c>
      <c r="F168" s="128">
        <v>23</v>
      </c>
      <c r="G168" s="4" t="s">
        <v>5</v>
      </c>
      <c r="I168" s="6" t="s">
        <v>1</v>
      </c>
      <c r="J168" s="127">
        <v>0</v>
      </c>
      <c r="K168" s="1" t="s">
        <v>2</v>
      </c>
      <c r="M168" s="1" t="str">
        <f t="shared" si="3"/>
        <v>INSERT INTO [dbo].[tblMatHang]([MaMatH],[TenMatH],[SoLuong],[DonGia]) VALUES ('BOP007',N'23',,0)</v>
      </c>
      <c r="O168" s="123" t="s">
        <v>267</v>
      </c>
      <c r="P168" s="128"/>
      <c r="Q168" s="128">
        <v>23</v>
      </c>
      <c r="R168" s="127">
        <v>0</v>
      </c>
    </row>
    <row r="169" spans="1:18" ht="21" thickBot="1" x14ac:dyDescent="0.35">
      <c r="A169" s="2" t="s">
        <v>7</v>
      </c>
      <c r="B169" s="10" t="s">
        <v>278</v>
      </c>
      <c r="C169" s="123" t="s">
        <v>268</v>
      </c>
      <c r="D169" s="128"/>
      <c r="E169" s="7" t="s">
        <v>6</v>
      </c>
      <c r="F169" s="128">
        <v>18</v>
      </c>
      <c r="G169" s="4" t="s">
        <v>5</v>
      </c>
      <c r="I169" s="6" t="s">
        <v>1</v>
      </c>
      <c r="J169" s="127">
        <v>163</v>
      </c>
      <c r="K169" s="1" t="s">
        <v>2</v>
      </c>
      <c r="M169" s="1" t="str">
        <f t="shared" si="3"/>
        <v>INSERT INTO [dbo].[tblMatHang]([MaMatH],[TenMatH],[SoLuong],[DonGia]) VALUES ('BOP008',N'18',,163)</v>
      </c>
      <c r="O169" s="123" t="s">
        <v>268</v>
      </c>
      <c r="P169" s="128"/>
      <c r="Q169" s="128">
        <v>18</v>
      </c>
      <c r="R169" s="127">
        <v>163</v>
      </c>
    </row>
    <row r="170" spans="1:18" ht="21" thickBot="1" x14ac:dyDescent="0.35">
      <c r="A170" s="2" t="s">
        <v>7</v>
      </c>
      <c r="B170" s="10" t="s">
        <v>279</v>
      </c>
      <c r="C170" s="123" t="s">
        <v>269</v>
      </c>
      <c r="D170" s="128"/>
      <c r="E170" s="7" t="s">
        <v>6</v>
      </c>
      <c r="F170" s="128">
        <v>15</v>
      </c>
      <c r="G170" s="4" t="s">
        <v>5</v>
      </c>
      <c r="I170" s="6" t="s">
        <v>1</v>
      </c>
      <c r="J170" s="127">
        <v>156</v>
      </c>
      <c r="K170" s="1" t="s">
        <v>2</v>
      </c>
      <c r="M170" s="1" t="str">
        <f t="shared" si="3"/>
        <v>INSERT INTO [dbo].[tblMatHang]([MaMatH],[TenMatH],[SoLuong],[DonGia]) VALUES ('BOP009',N'15',,156)</v>
      </c>
      <c r="O170" s="123" t="s">
        <v>269</v>
      </c>
      <c r="P170" s="128"/>
      <c r="Q170" s="128">
        <v>15</v>
      </c>
      <c r="R170" s="127">
        <v>156</v>
      </c>
    </row>
    <row r="171" spans="1:18" ht="21" thickBot="1" x14ac:dyDescent="0.35">
      <c r="A171" s="2" t="s">
        <v>7</v>
      </c>
      <c r="B171" s="10" t="s">
        <v>280</v>
      </c>
      <c r="C171" s="123" t="s">
        <v>270</v>
      </c>
      <c r="D171" s="128"/>
      <c r="E171" s="7" t="s">
        <v>6</v>
      </c>
      <c r="F171" s="128">
        <v>17.5</v>
      </c>
      <c r="G171" s="4" t="s">
        <v>5</v>
      </c>
      <c r="I171" s="6" t="s">
        <v>1</v>
      </c>
      <c r="J171" s="127">
        <v>15</v>
      </c>
      <c r="K171" s="1" t="s">
        <v>2</v>
      </c>
      <c r="M171" s="1" t="str">
        <f t="shared" si="3"/>
        <v>INSERT INTO [dbo].[tblMatHang]([MaMatH],[TenMatH],[SoLuong],[DonGia]) VALUES ('BOP010',N'17.5',,15)</v>
      </c>
      <c r="O171" s="123" t="s">
        <v>270</v>
      </c>
      <c r="P171" s="128"/>
      <c r="Q171" s="128">
        <v>17.5</v>
      </c>
      <c r="R171" s="127">
        <v>15</v>
      </c>
    </row>
    <row r="172" spans="1:18" ht="21" thickBot="1" x14ac:dyDescent="0.35">
      <c r="A172" s="2" t="s">
        <v>7</v>
      </c>
      <c r="B172" s="10" t="s">
        <v>281</v>
      </c>
      <c r="C172" s="123" t="s">
        <v>271</v>
      </c>
      <c r="D172" s="128"/>
      <c r="E172" s="7" t="s">
        <v>6</v>
      </c>
      <c r="F172" s="128">
        <v>19.5</v>
      </c>
      <c r="G172" s="4" t="s">
        <v>5</v>
      </c>
      <c r="I172" s="6" t="s">
        <v>1</v>
      </c>
      <c r="J172" s="127">
        <v>15</v>
      </c>
      <c r="K172" s="1" t="s">
        <v>2</v>
      </c>
      <c r="M172" s="1" t="str">
        <f t="shared" si="3"/>
        <v>INSERT INTO [dbo].[tblMatHang]([MaMatH],[TenMatH],[SoLuong],[DonGia]) VALUES ('BOP011',N'19.5',,15)</v>
      </c>
      <c r="O172" s="123" t="s">
        <v>271</v>
      </c>
      <c r="P172" s="128"/>
      <c r="Q172" s="128">
        <v>19.5</v>
      </c>
      <c r="R172" s="127">
        <v>15</v>
      </c>
    </row>
    <row r="173" spans="1:18" ht="21" thickBot="1" x14ac:dyDescent="0.35">
      <c r="A173" s="2" t="s">
        <v>7</v>
      </c>
      <c r="B173" s="10" t="s">
        <v>281</v>
      </c>
      <c r="C173" s="123" t="s">
        <v>271</v>
      </c>
      <c r="D173" s="128"/>
      <c r="E173" s="7" t="s">
        <v>6</v>
      </c>
      <c r="F173" s="128">
        <v>19.5</v>
      </c>
      <c r="G173" s="4" t="s">
        <v>5</v>
      </c>
      <c r="I173" s="6" t="s">
        <v>1</v>
      </c>
      <c r="J173" s="127">
        <v>15</v>
      </c>
      <c r="K173" s="1" t="s">
        <v>2</v>
      </c>
      <c r="M173" s="1" t="str">
        <f t="shared" si="3"/>
        <v>INSERT INTO [dbo].[tblMatHang]([MaMatH],[TenMatH],[SoLuong],[DonGia]) VALUES ('BOP011',N'19.5',,15)</v>
      </c>
      <c r="O173" s="123" t="s">
        <v>271</v>
      </c>
      <c r="P173" s="128"/>
      <c r="Q173" s="128">
        <v>19.5</v>
      </c>
      <c r="R173" s="127">
        <v>15</v>
      </c>
    </row>
    <row r="174" spans="1:18" ht="21" thickBot="1" x14ac:dyDescent="0.35">
      <c r="A174" s="2" t="s">
        <v>7</v>
      </c>
      <c r="B174" s="10" t="s">
        <v>281</v>
      </c>
      <c r="C174" s="123" t="s">
        <v>271</v>
      </c>
      <c r="D174" s="128"/>
      <c r="E174" s="7" t="s">
        <v>6</v>
      </c>
      <c r="F174" s="128">
        <v>19.5</v>
      </c>
      <c r="G174" s="4" t="s">
        <v>5</v>
      </c>
      <c r="I174" s="6" t="s">
        <v>1</v>
      </c>
      <c r="J174" s="127">
        <v>15</v>
      </c>
      <c r="K174" s="1" t="s">
        <v>2</v>
      </c>
      <c r="M174" s="1" t="str">
        <f t="shared" si="3"/>
        <v>INSERT INTO [dbo].[tblMatHang]([MaMatH],[TenMatH],[SoLuong],[DonGia]) VALUES ('BOP011',N'19.5',,15)</v>
      </c>
      <c r="O174" s="123" t="s">
        <v>271</v>
      </c>
      <c r="P174" s="128"/>
      <c r="Q174" s="128">
        <v>19.5</v>
      </c>
      <c r="R174" s="127">
        <v>15</v>
      </c>
    </row>
    <row r="175" spans="1:18" ht="21" thickBot="1" x14ac:dyDescent="0.35">
      <c r="A175" s="2" t="s">
        <v>7</v>
      </c>
      <c r="B175" s="10" t="s">
        <v>281</v>
      </c>
      <c r="C175" s="123" t="s">
        <v>271</v>
      </c>
      <c r="D175" s="128"/>
      <c r="E175" s="7" t="s">
        <v>6</v>
      </c>
      <c r="F175" s="128">
        <v>19.5</v>
      </c>
      <c r="G175" s="4" t="s">
        <v>5</v>
      </c>
      <c r="I175" s="6" t="s">
        <v>1</v>
      </c>
      <c r="J175" s="127">
        <v>15</v>
      </c>
      <c r="K175" s="1" t="s">
        <v>2</v>
      </c>
      <c r="M175" s="1" t="str">
        <f t="shared" si="3"/>
        <v>INSERT INTO [dbo].[tblMatHang]([MaMatH],[TenMatH],[SoLuong],[DonGia]) VALUES ('BOP011',N'19.5',,15)</v>
      </c>
      <c r="O175" s="123" t="s">
        <v>271</v>
      </c>
      <c r="P175" s="128"/>
      <c r="Q175" s="128">
        <v>19.5</v>
      </c>
      <c r="R175" s="127">
        <v>15</v>
      </c>
    </row>
    <row r="176" spans="1:18" x14ac:dyDescent="0.3">
      <c r="C176" s="121"/>
      <c r="D176" s="136"/>
      <c r="F176" s="127"/>
      <c r="J176" s="131"/>
      <c r="O176" s="121"/>
      <c r="P176" s="136"/>
      <c r="Q176" s="127"/>
      <c r="R176" s="131"/>
    </row>
    <row r="177" spans="3:18" x14ac:dyDescent="0.3">
      <c r="C177" s="121"/>
      <c r="D177" s="136"/>
      <c r="F177" s="127"/>
      <c r="J177" s="131"/>
      <c r="O177" s="121"/>
      <c r="P177" s="136"/>
      <c r="Q177" s="127"/>
      <c r="R177" s="131"/>
    </row>
    <row r="178" spans="3:18" x14ac:dyDescent="0.3">
      <c r="C178" s="121"/>
      <c r="D178" s="136"/>
      <c r="F178" s="127"/>
      <c r="J178" s="131"/>
      <c r="O178" s="121"/>
      <c r="P178" s="136"/>
      <c r="Q178" s="127"/>
      <c r="R178" s="131"/>
    </row>
    <row r="179" spans="3:18" x14ac:dyDescent="0.3">
      <c r="C179" s="121"/>
      <c r="D179" s="136"/>
      <c r="F179" s="127"/>
      <c r="J179" s="131"/>
      <c r="O179" s="121"/>
      <c r="P179" s="136"/>
      <c r="Q179" s="127"/>
      <c r="R179" s="131"/>
    </row>
    <row r="180" spans="3:18" x14ac:dyDescent="0.3">
      <c r="C180" s="121"/>
      <c r="D180" s="136"/>
      <c r="F180" s="127"/>
      <c r="J180" s="131"/>
      <c r="O180" s="121"/>
      <c r="P180" s="136"/>
      <c r="Q180" s="127"/>
      <c r="R180" s="131"/>
    </row>
    <row r="181" spans="3:18" x14ac:dyDescent="0.3">
      <c r="C181" s="121"/>
      <c r="D181" s="136"/>
      <c r="F181" s="127"/>
      <c r="J181" s="131"/>
      <c r="O181" s="121"/>
      <c r="P181" s="136"/>
      <c r="Q181" s="127"/>
      <c r="R181" s="131"/>
    </row>
    <row r="182" spans="3:18" x14ac:dyDescent="0.3">
      <c r="C182" s="121"/>
      <c r="D182" s="136"/>
      <c r="F182" s="127"/>
      <c r="J182" s="131"/>
      <c r="O182" s="121"/>
      <c r="P182" s="136"/>
      <c r="Q182" s="127"/>
      <c r="R182" s="131"/>
    </row>
    <row r="183" spans="3:18" x14ac:dyDescent="0.3">
      <c r="C183" s="121"/>
      <c r="D183" s="136"/>
      <c r="F183" s="127"/>
      <c r="J183" s="131"/>
      <c r="O183" s="121"/>
      <c r="P183" s="136"/>
      <c r="Q183" s="127"/>
      <c r="R183" s="131"/>
    </row>
    <row r="184" spans="3:18" x14ac:dyDescent="0.3">
      <c r="C184" s="121"/>
      <c r="D184" s="136"/>
      <c r="F184" s="127"/>
      <c r="J184" s="131"/>
      <c r="O184" s="121"/>
      <c r="P184" s="136"/>
      <c r="Q184" s="127"/>
      <c r="R184" s="131"/>
    </row>
    <row r="185" spans="3:18" x14ac:dyDescent="0.3">
      <c r="C185" s="121"/>
      <c r="D185" s="136"/>
      <c r="F185" s="127"/>
      <c r="J185" s="131"/>
      <c r="O185" s="121"/>
      <c r="P185" s="136"/>
      <c r="Q185" s="127"/>
      <c r="R185" s="131"/>
    </row>
    <row r="186" spans="3:18" x14ac:dyDescent="0.3">
      <c r="C186" s="121"/>
      <c r="D186" s="136"/>
      <c r="F186" s="127"/>
      <c r="J186" s="131"/>
      <c r="O186" s="121"/>
      <c r="P186" s="136"/>
      <c r="Q186" s="127"/>
      <c r="R186" s="131"/>
    </row>
    <row r="187" spans="3:18" x14ac:dyDescent="0.3">
      <c r="C187" s="121"/>
      <c r="D187" s="136"/>
      <c r="F187" s="127"/>
      <c r="J187" s="131"/>
      <c r="O187" s="121"/>
      <c r="P187" s="136"/>
      <c r="Q187" s="127"/>
      <c r="R187" s="131"/>
    </row>
    <row r="188" spans="3:18" x14ac:dyDescent="0.3">
      <c r="C188" s="121"/>
      <c r="D188" s="136"/>
      <c r="F188" s="127"/>
      <c r="J188" s="131"/>
      <c r="O188" s="121"/>
      <c r="P188" s="136"/>
      <c r="Q188" s="127"/>
      <c r="R188" s="131"/>
    </row>
    <row r="189" spans="3:18" x14ac:dyDescent="0.3">
      <c r="C189" s="121"/>
      <c r="D189" s="136"/>
      <c r="F189" s="127"/>
      <c r="J189" s="131"/>
      <c r="O189" s="121"/>
      <c r="P189" s="136"/>
      <c r="Q189" s="127"/>
      <c r="R189" s="131"/>
    </row>
    <row r="190" spans="3:18" x14ac:dyDescent="0.3">
      <c r="C190" s="121"/>
      <c r="D190" s="136"/>
      <c r="F190" s="127"/>
      <c r="J190" s="131"/>
      <c r="O190" s="121"/>
      <c r="P190" s="136"/>
      <c r="Q190" s="127"/>
      <c r="R190" s="131"/>
    </row>
    <row r="191" spans="3:18" x14ac:dyDescent="0.3">
      <c r="C191" s="121"/>
      <c r="D191" s="136"/>
      <c r="F191" s="127"/>
      <c r="J191" s="131"/>
      <c r="O191" s="121"/>
      <c r="P191" s="136"/>
      <c r="Q191" s="127"/>
      <c r="R191" s="131"/>
    </row>
    <row r="192" spans="3:18" x14ac:dyDescent="0.3">
      <c r="D192" s="137"/>
      <c r="F192" s="129"/>
      <c r="J192" s="132"/>
      <c r="P192" s="137"/>
      <c r="Q192" s="129"/>
      <c r="R192" s="132"/>
    </row>
    <row r="193" spans="4:18" x14ac:dyDescent="0.3">
      <c r="D193" s="137"/>
      <c r="F193" s="129"/>
      <c r="J193" s="132"/>
      <c r="P193" s="137"/>
      <c r="Q193" s="129"/>
      <c r="R193" s="132"/>
    </row>
    <row r="194" spans="4:18" x14ac:dyDescent="0.3">
      <c r="D194" s="137"/>
      <c r="F194" s="129"/>
      <c r="J194" s="132"/>
      <c r="P194" s="137"/>
      <c r="Q194" s="129"/>
      <c r="R194" s="132"/>
    </row>
    <row r="195" spans="4:18" x14ac:dyDescent="0.3">
      <c r="D195" s="137"/>
      <c r="F195" s="129"/>
      <c r="J195" s="132"/>
      <c r="P195" s="137"/>
      <c r="Q195" s="129"/>
      <c r="R195" s="132"/>
    </row>
    <row r="196" spans="4:18" x14ac:dyDescent="0.3">
      <c r="D196" s="137"/>
      <c r="F196" s="129"/>
      <c r="J196" s="132"/>
      <c r="P196" s="137"/>
      <c r="Q196" s="129"/>
      <c r="R196" s="132"/>
    </row>
    <row r="197" spans="4:18" x14ac:dyDescent="0.3">
      <c r="D197" s="137"/>
      <c r="F197" s="129"/>
      <c r="J197" s="132"/>
      <c r="P197" s="137"/>
      <c r="Q197" s="129"/>
      <c r="R197" s="132"/>
    </row>
    <row r="198" spans="4:18" x14ac:dyDescent="0.3">
      <c r="D198" s="137"/>
      <c r="F198" s="129"/>
      <c r="J198" s="132"/>
      <c r="P198" s="137"/>
      <c r="Q198" s="129"/>
      <c r="R198" s="132"/>
    </row>
    <row r="199" spans="4:18" x14ac:dyDescent="0.3">
      <c r="D199" s="137"/>
      <c r="F199" s="129"/>
      <c r="J199" s="132"/>
      <c r="P199" s="137"/>
      <c r="Q199" s="129"/>
      <c r="R199" s="132"/>
    </row>
    <row r="200" spans="4:18" x14ac:dyDescent="0.3">
      <c r="D200" s="137"/>
      <c r="F200" s="129"/>
      <c r="J200" s="132"/>
      <c r="P200" s="137"/>
      <c r="Q200" s="129"/>
      <c r="R200" s="132"/>
    </row>
    <row r="201" spans="4:18" x14ac:dyDescent="0.3">
      <c r="D201" s="137"/>
      <c r="F201" s="129"/>
      <c r="J201" s="132"/>
      <c r="P201" s="137"/>
      <c r="Q201" s="129"/>
      <c r="R201" s="132"/>
    </row>
    <row r="202" spans="4:18" x14ac:dyDescent="0.3">
      <c r="D202" s="137"/>
      <c r="F202" s="129"/>
      <c r="J202" s="132"/>
      <c r="P202" s="137"/>
      <c r="Q202" s="129"/>
      <c r="R202" s="132"/>
    </row>
    <row r="203" spans="4:18" x14ac:dyDescent="0.3">
      <c r="D203" s="137"/>
      <c r="F203" s="129"/>
      <c r="J203" s="132"/>
      <c r="P203" s="137"/>
      <c r="Q203" s="129"/>
      <c r="R203" s="132"/>
    </row>
    <row r="204" spans="4:18" x14ac:dyDescent="0.3">
      <c r="D204" s="137"/>
      <c r="F204" s="129"/>
      <c r="J204" s="132"/>
      <c r="P204" s="137"/>
      <c r="Q204" s="129"/>
      <c r="R204" s="132"/>
    </row>
    <row r="205" spans="4:18" x14ac:dyDescent="0.3">
      <c r="D205" s="137"/>
      <c r="F205" s="129"/>
      <c r="J205" s="132"/>
      <c r="P205" s="137"/>
      <c r="Q205" s="129"/>
      <c r="R205" s="132"/>
    </row>
    <row r="206" spans="4:18" x14ac:dyDescent="0.3">
      <c r="D206" s="137"/>
      <c r="F206" s="129"/>
      <c r="J206" s="132"/>
      <c r="P206" s="137"/>
      <c r="Q206" s="129"/>
      <c r="R206" s="132"/>
    </row>
    <row r="207" spans="4:18" x14ac:dyDescent="0.3">
      <c r="D207" s="137"/>
      <c r="F207" s="129"/>
      <c r="J207" s="132"/>
      <c r="P207" s="137"/>
      <c r="Q207" s="129"/>
      <c r="R207" s="132"/>
    </row>
    <row r="208" spans="4:18" x14ac:dyDescent="0.3">
      <c r="D208" s="137"/>
      <c r="F208" s="129"/>
      <c r="J208" s="132"/>
      <c r="P208" s="137"/>
      <c r="Q208" s="129"/>
      <c r="R208" s="132"/>
    </row>
    <row r="209" spans="4:18" x14ac:dyDescent="0.3">
      <c r="D209" s="137"/>
      <c r="F209" s="129"/>
      <c r="J209" s="132"/>
      <c r="P209" s="137"/>
      <c r="Q209" s="129"/>
      <c r="R209" s="132"/>
    </row>
    <row r="210" spans="4:18" x14ac:dyDescent="0.3">
      <c r="D210" s="137"/>
      <c r="F210" s="129"/>
      <c r="J210" s="132"/>
      <c r="P210" s="137"/>
      <c r="Q210" s="129"/>
      <c r="R210" s="132"/>
    </row>
    <row r="211" spans="4:18" x14ac:dyDescent="0.3">
      <c r="D211" s="137"/>
      <c r="F211" s="129"/>
      <c r="J211" s="132"/>
      <c r="P211" s="137"/>
      <c r="Q211" s="129"/>
      <c r="R211" s="132"/>
    </row>
    <row r="212" spans="4:18" x14ac:dyDescent="0.3">
      <c r="D212" s="137"/>
      <c r="F212" s="129"/>
      <c r="J212" s="132"/>
      <c r="P212" s="137"/>
      <c r="Q212" s="129"/>
      <c r="R212" s="132"/>
    </row>
    <row r="213" spans="4:18" x14ac:dyDescent="0.3">
      <c r="D213" s="137"/>
      <c r="F213" s="129"/>
      <c r="J213" s="132"/>
      <c r="P213" s="137"/>
      <c r="Q213" s="129"/>
      <c r="R213" s="132"/>
    </row>
    <row r="214" spans="4:18" x14ac:dyDescent="0.3">
      <c r="D214" s="137"/>
      <c r="F214" s="129"/>
      <c r="J214" s="132"/>
      <c r="P214" s="137"/>
      <c r="Q214" s="129"/>
      <c r="R214" s="132"/>
    </row>
    <row r="215" spans="4:18" x14ac:dyDescent="0.3">
      <c r="D215" s="137"/>
      <c r="F215" s="129"/>
      <c r="J215" s="132"/>
      <c r="P215" s="137"/>
      <c r="Q215" s="129"/>
      <c r="R215" s="132"/>
    </row>
    <row r="216" spans="4:18" x14ac:dyDescent="0.3">
      <c r="D216" s="137"/>
      <c r="F216" s="129"/>
      <c r="J216" s="132"/>
      <c r="P216" s="137"/>
      <c r="Q216" s="129"/>
      <c r="R216" s="132"/>
    </row>
    <row r="217" spans="4:18" x14ac:dyDescent="0.3">
      <c r="D217" s="137"/>
      <c r="F217" s="129"/>
      <c r="J217" s="132"/>
      <c r="P217" s="137"/>
      <c r="Q217" s="129"/>
      <c r="R217" s="132"/>
    </row>
    <row r="218" spans="4:18" x14ac:dyDescent="0.3">
      <c r="D218" s="137"/>
      <c r="F218" s="129"/>
      <c r="J218" s="132"/>
      <c r="P218" s="137"/>
      <c r="Q218" s="129"/>
      <c r="R218" s="132"/>
    </row>
    <row r="219" spans="4:18" x14ac:dyDescent="0.3">
      <c r="D219" s="137"/>
      <c r="F219" s="129"/>
      <c r="J219" s="132"/>
      <c r="P219" s="137"/>
      <c r="Q219" s="129"/>
      <c r="R219" s="132"/>
    </row>
    <row r="220" spans="4:18" x14ac:dyDescent="0.3">
      <c r="D220" s="137"/>
      <c r="F220" s="129"/>
      <c r="J220" s="132"/>
      <c r="P220" s="137"/>
      <c r="Q220" s="129"/>
      <c r="R220" s="132"/>
    </row>
    <row r="221" spans="4:18" x14ac:dyDescent="0.3">
      <c r="D221" s="137"/>
      <c r="F221" s="129"/>
      <c r="J221" s="132"/>
      <c r="P221" s="137"/>
      <c r="Q221" s="129"/>
      <c r="R221" s="132"/>
    </row>
    <row r="222" spans="4:18" x14ac:dyDescent="0.3">
      <c r="D222" s="137"/>
      <c r="F222" s="129"/>
      <c r="J222" s="132"/>
      <c r="P222" s="137"/>
      <c r="Q222" s="129"/>
      <c r="R222" s="132"/>
    </row>
    <row r="223" spans="4:18" x14ac:dyDescent="0.3">
      <c r="D223" s="137"/>
      <c r="F223" s="129"/>
      <c r="J223" s="132"/>
      <c r="P223" s="137"/>
      <c r="Q223" s="129"/>
      <c r="R223" s="132"/>
    </row>
    <row r="224" spans="4:18" x14ac:dyDescent="0.3">
      <c r="D224" s="137"/>
      <c r="F224" s="129"/>
      <c r="J224" s="132"/>
      <c r="P224" s="137"/>
      <c r="Q224" s="129"/>
      <c r="R224" s="132"/>
    </row>
    <row r="225" spans="4:18" x14ac:dyDescent="0.3">
      <c r="D225" s="137"/>
      <c r="F225" s="129"/>
      <c r="J225" s="132"/>
      <c r="P225" s="137"/>
      <c r="Q225" s="129"/>
      <c r="R225" s="132"/>
    </row>
    <row r="226" spans="4:18" x14ac:dyDescent="0.3">
      <c r="D226" s="137"/>
      <c r="F226" s="129"/>
      <c r="J226" s="132"/>
      <c r="P226" s="137"/>
      <c r="Q226" s="129"/>
      <c r="R226" s="132"/>
    </row>
    <row r="227" spans="4:18" x14ac:dyDescent="0.3">
      <c r="D227" s="137"/>
      <c r="F227" s="129"/>
      <c r="J227" s="132"/>
      <c r="P227" s="137"/>
      <c r="Q227" s="129"/>
      <c r="R227" s="132"/>
    </row>
    <row r="228" spans="4:18" x14ac:dyDescent="0.3">
      <c r="D228" s="137"/>
      <c r="F228" s="129"/>
      <c r="J228" s="132"/>
      <c r="P228" s="137"/>
      <c r="Q228" s="129"/>
      <c r="R228" s="132"/>
    </row>
    <row r="229" spans="4:18" x14ac:dyDescent="0.3">
      <c r="D229" s="137"/>
      <c r="F229" s="129"/>
      <c r="J229" s="132"/>
      <c r="P229" s="137"/>
      <c r="Q229" s="129"/>
      <c r="R229" s="132"/>
    </row>
    <row r="230" spans="4:18" x14ac:dyDescent="0.3">
      <c r="D230" s="137"/>
      <c r="F230" s="129"/>
      <c r="J230" s="132"/>
      <c r="P230" s="137"/>
      <c r="Q230" s="129"/>
      <c r="R230" s="132"/>
    </row>
    <row r="231" spans="4:18" x14ac:dyDescent="0.3">
      <c r="D231" s="137"/>
      <c r="F231" s="129"/>
      <c r="J231" s="132"/>
      <c r="P231" s="137"/>
      <c r="Q231" s="129"/>
      <c r="R231" s="132"/>
    </row>
    <row r="232" spans="4:18" x14ac:dyDescent="0.3">
      <c r="D232" s="137"/>
      <c r="F232" s="129"/>
      <c r="J232" s="132"/>
      <c r="P232" s="137"/>
      <c r="Q232" s="129"/>
      <c r="R232" s="132"/>
    </row>
    <row r="233" spans="4:18" x14ac:dyDescent="0.3">
      <c r="D233" s="137"/>
      <c r="F233" s="129"/>
      <c r="J233" s="132"/>
      <c r="P233" s="137"/>
      <c r="Q233" s="129"/>
      <c r="R233" s="132"/>
    </row>
    <row r="234" spans="4:18" x14ac:dyDescent="0.3">
      <c r="D234" s="137"/>
      <c r="F234" s="129"/>
      <c r="J234" s="132"/>
      <c r="P234" s="137"/>
      <c r="Q234" s="129"/>
      <c r="R234" s="132"/>
    </row>
    <row r="235" spans="4:18" x14ac:dyDescent="0.3">
      <c r="D235" s="137"/>
      <c r="F235" s="129"/>
      <c r="J235" s="132"/>
      <c r="P235" s="137"/>
      <c r="Q235" s="129"/>
      <c r="R235" s="132"/>
    </row>
    <row r="236" spans="4:18" x14ac:dyDescent="0.3">
      <c r="D236" s="137"/>
      <c r="F236" s="129"/>
      <c r="J236" s="132"/>
      <c r="P236" s="137"/>
      <c r="Q236" s="129"/>
      <c r="R236" s="132"/>
    </row>
    <row r="237" spans="4:18" x14ac:dyDescent="0.3">
      <c r="D237" s="137"/>
      <c r="F237" s="129"/>
      <c r="J237" s="132"/>
      <c r="P237" s="137"/>
      <c r="Q237" s="129"/>
      <c r="R237" s="132"/>
    </row>
    <row r="238" spans="4:18" x14ac:dyDescent="0.3">
      <c r="D238" s="137"/>
      <c r="F238" s="129"/>
      <c r="J238" s="132"/>
      <c r="P238" s="137"/>
      <c r="Q238" s="129"/>
      <c r="R238" s="132"/>
    </row>
    <row r="239" spans="4:18" x14ac:dyDescent="0.3">
      <c r="D239" s="137"/>
      <c r="F239" s="129"/>
      <c r="J239" s="132"/>
      <c r="P239" s="137"/>
      <c r="Q239" s="129"/>
      <c r="R239" s="132"/>
    </row>
    <row r="240" spans="4:18" x14ac:dyDescent="0.3">
      <c r="D240" s="137"/>
      <c r="F240" s="129"/>
      <c r="J240" s="132"/>
      <c r="P240" s="137"/>
      <c r="Q240" s="129"/>
      <c r="R240" s="132"/>
    </row>
    <row r="241" spans="4:18" x14ac:dyDescent="0.3">
      <c r="D241" s="137"/>
      <c r="F241" s="129"/>
      <c r="J241" s="132"/>
      <c r="P241" s="137"/>
      <c r="Q241" s="129"/>
      <c r="R241" s="132"/>
    </row>
    <row r="242" spans="4:18" x14ac:dyDescent="0.3">
      <c r="D242" s="137"/>
      <c r="F242" s="129"/>
      <c r="J242" s="132"/>
      <c r="P242" s="137"/>
      <c r="Q242" s="129"/>
      <c r="R242" s="132"/>
    </row>
    <row r="243" spans="4:18" x14ac:dyDescent="0.3">
      <c r="D243" s="137"/>
      <c r="F243" s="129"/>
      <c r="J243" s="132"/>
      <c r="P243" s="137"/>
      <c r="Q243" s="129"/>
      <c r="R243" s="132"/>
    </row>
    <row r="244" spans="4:18" x14ac:dyDescent="0.3">
      <c r="D244" s="137"/>
      <c r="F244" s="129"/>
      <c r="J244" s="132"/>
      <c r="P244" s="137"/>
      <c r="Q244" s="129"/>
      <c r="R244" s="132"/>
    </row>
    <row r="245" spans="4:18" x14ac:dyDescent="0.3">
      <c r="D245" s="137"/>
      <c r="F245" s="129"/>
      <c r="J245" s="132"/>
      <c r="P245" s="137"/>
      <c r="Q245" s="129"/>
      <c r="R245" s="132"/>
    </row>
    <row r="246" spans="4:18" x14ac:dyDescent="0.3">
      <c r="D246" s="137"/>
      <c r="F246" s="129"/>
      <c r="J246" s="132"/>
      <c r="P246" s="137"/>
      <c r="Q246" s="129"/>
      <c r="R246" s="132"/>
    </row>
    <row r="247" spans="4:18" x14ac:dyDescent="0.3">
      <c r="D247" s="137"/>
      <c r="F247" s="129"/>
      <c r="J247" s="132"/>
      <c r="P247" s="137"/>
      <c r="Q247" s="129"/>
      <c r="R247" s="132"/>
    </row>
    <row r="248" spans="4:18" x14ac:dyDescent="0.3">
      <c r="D248" s="137"/>
      <c r="F248" s="129"/>
      <c r="J248" s="132"/>
      <c r="P248" s="137"/>
      <c r="Q248" s="129"/>
      <c r="R248" s="132"/>
    </row>
    <row r="249" spans="4:18" x14ac:dyDescent="0.3">
      <c r="D249" s="137"/>
      <c r="F249" s="129"/>
      <c r="J249" s="132"/>
      <c r="P249" s="137"/>
      <c r="Q249" s="129"/>
      <c r="R249" s="132"/>
    </row>
    <row r="250" spans="4:18" x14ac:dyDescent="0.3">
      <c r="D250" s="137"/>
      <c r="F250" s="129"/>
      <c r="J250" s="132"/>
      <c r="P250" s="137"/>
      <c r="Q250" s="129"/>
      <c r="R250" s="132"/>
    </row>
    <row r="251" spans="4:18" x14ac:dyDescent="0.3">
      <c r="D251" s="137"/>
      <c r="F251" s="129"/>
      <c r="J251" s="132"/>
      <c r="P251" s="137"/>
      <c r="Q251" s="129"/>
      <c r="R251" s="132"/>
    </row>
    <row r="252" spans="4:18" x14ac:dyDescent="0.3">
      <c r="D252" s="137"/>
      <c r="F252" s="129"/>
      <c r="J252" s="132"/>
      <c r="P252" s="137"/>
      <c r="Q252" s="129"/>
      <c r="R252" s="132"/>
    </row>
    <row r="253" spans="4:18" x14ac:dyDescent="0.3">
      <c r="D253" s="137"/>
      <c r="F253" s="129"/>
      <c r="J253" s="132"/>
      <c r="P253" s="137"/>
      <c r="Q253" s="129"/>
      <c r="R253" s="132"/>
    </row>
    <row r="254" spans="4:18" x14ac:dyDescent="0.3">
      <c r="D254" s="137"/>
      <c r="F254" s="129"/>
      <c r="J254" s="132"/>
      <c r="P254" s="137"/>
      <c r="Q254" s="129"/>
      <c r="R254" s="132"/>
    </row>
    <row r="255" spans="4:18" x14ac:dyDescent="0.3">
      <c r="D255" s="137"/>
      <c r="F255" s="129"/>
      <c r="J255" s="132"/>
      <c r="P255" s="137"/>
      <c r="Q255" s="129"/>
      <c r="R255" s="132"/>
    </row>
    <row r="256" spans="4:18" x14ac:dyDescent="0.3">
      <c r="D256" s="137"/>
      <c r="F256" s="129"/>
      <c r="J256" s="132"/>
      <c r="P256" s="137"/>
      <c r="Q256" s="129"/>
      <c r="R256" s="132"/>
    </row>
    <row r="257" spans="4:18" x14ac:dyDescent="0.3">
      <c r="D257" s="137"/>
      <c r="F257" s="129"/>
      <c r="J257" s="132"/>
      <c r="P257" s="137"/>
      <c r="Q257" s="129"/>
      <c r="R257" s="132"/>
    </row>
    <row r="258" spans="4:18" x14ac:dyDescent="0.3">
      <c r="D258" s="137"/>
      <c r="F258" s="129"/>
      <c r="J258" s="132"/>
      <c r="P258" s="137"/>
      <c r="Q258" s="129"/>
      <c r="R258" s="132"/>
    </row>
    <row r="259" spans="4:18" x14ac:dyDescent="0.3">
      <c r="D259" s="137"/>
      <c r="F259" s="129"/>
      <c r="J259" s="132"/>
      <c r="P259" s="137"/>
      <c r="Q259" s="129"/>
      <c r="R259" s="132"/>
    </row>
    <row r="260" spans="4:18" x14ac:dyDescent="0.3">
      <c r="D260" s="137"/>
      <c r="F260" s="129"/>
      <c r="J260" s="132"/>
      <c r="P260" s="137"/>
      <c r="Q260" s="129"/>
      <c r="R260" s="132"/>
    </row>
    <row r="261" spans="4:18" x14ac:dyDescent="0.3">
      <c r="D261" s="137"/>
      <c r="F261" s="129"/>
      <c r="J261" s="132"/>
      <c r="P261" s="137"/>
      <c r="Q261" s="129"/>
      <c r="R261" s="132"/>
    </row>
    <row r="262" spans="4:18" x14ac:dyDescent="0.3">
      <c r="D262" s="137"/>
      <c r="F262" s="129"/>
      <c r="J262" s="132"/>
      <c r="P262" s="137"/>
      <c r="Q262" s="129"/>
      <c r="R262" s="132"/>
    </row>
    <row r="263" spans="4:18" x14ac:dyDescent="0.3">
      <c r="D263" s="137"/>
      <c r="F263" s="129"/>
      <c r="J263" s="132"/>
      <c r="P263" s="137"/>
      <c r="Q263" s="129"/>
      <c r="R263" s="132"/>
    </row>
    <row r="264" spans="4:18" x14ac:dyDescent="0.3">
      <c r="D264" s="137"/>
      <c r="F264" s="129"/>
      <c r="J264" s="132"/>
      <c r="P264" s="137"/>
      <c r="Q264" s="129"/>
      <c r="R264" s="132"/>
    </row>
    <row r="265" spans="4:18" x14ac:dyDescent="0.3">
      <c r="D265" s="137"/>
      <c r="F265" s="129"/>
      <c r="J265" s="132"/>
      <c r="P265" s="137"/>
      <c r="Q265" s="129"/>
      <c r="R265" s="132"/>
    </row>
    <row r="266" spans="4:18" x14ac:dyDescent="0.3">
      <c r="D266" s="137"/>
      <c r="F266" s="129"/>
      <c r="J266" s="132"/>
      <c r="P266" s="137"/>
      <c r="Q266" s="129"/>
      <c r="R266" s="132"/>
    </row>
    <row r="267" spans="4:18" x14ac:dyDescent="0.3">
      <c r="D267" s="137"/>
      <c r="F267" s="129"/>
      <c r="J267" s="132"/>
      <c r="P267" s="137"/>
      <c r="Q267" s="129"/>
      <c r="R267" s="132"/>
    </row>
    <row r="268" spans="4:18" x14ac:dyDescent="0.3">
      <c r="D268" s="137"/>
      <c r="F268" s="129"/>
      <c r="J268" s="132"/>
      <c r="P268" s="137"/>
      <c r="Q268" s="129"/>
      <c r="R268" s="132"/>
    </row>
    <row r="269" spans="4:18" x14ac:dyDescent="0.3">
      <c r="D269" s="137"/>
      <c r="F269" s="129"/>
      <c r="J269" s="132"/>
      <c r="P269" s="137"/>
      <c r="Q269" s="129"/>
      <c r="R269" s="132"/>
    </row>
    <row r="270" spans="4:18" x14ac:dyDescent="0.3">
      <c r="D270" s="137"/>
      <c r="F270" s="129"/>
      <c r="J270" s="132"/>
      <c r="P270" s="137"/>
      <c r="Q270" s="129"/>
      <c r="R270" s="132"/>
    </row>
    <row r="271" spans="4:18" x14ac:dyDescent="0.3">
      <c r="D271" s="137"/>
      <c r="F271" s="129"/>
      <c r="J271" s="132"/>
      <c r="P271" s="137"/>
      <c r="Q271" s="129"/>
      <c r="R271" s="132"/>
    </row>
    <row r="272" spans="4:18" x14ac:dyDescent="0.3">
      <c r="D272" s="137"/>
      <c r="F272" s="129"/>
      <c r="J272" s="132"/>
      <c r="P272" s="137"/>
      <c r="Q272" s="129"/>
      <c r="R272" s="132"/>
    </row>
    <row r="273" spans="4:18" x14ac:dyDescent="0.3">
      <c r="D273" s="137"/>
      <c r="F273" s="129"/>
      <c r="J273" s="132"/>
      <c r="P273" s="137"/>
      <c r="Q273" s="129"/>
      <c r="R273" s="132"/>
    </row>
    <row r="274" spans="4:18" x14ac:dyDescent="0.3">
      <c r="D274" s="137"/>
      <c r="F274" s="129"/>
      <c r="J274" s="132"/>
      <c r="P274" s="137"/>
      <c r="Q274" s="129"/>
      <c r="R274" s="132"/>
    </row>
    <row r="275" spans="4:18" x14ac:dyDescent="0.3">
      <c r="D275" s="137"/>
      <c r="F275" s="129"/>
      <c r="J275" s="132"/>
      <c r="P275" s="137"/>
      <c r="Q275" s="129"/>
      <c r="R275" s="132"/>
    </row>
    <row r="276" spans="4:18" x14ac:dyDescent="0.3">
      <c r="D276" s="137"/>
      <c r="F276" s="129"/>
      <c r="J276" s="132"/>
      <c r="P276" s="137"/>
      <c r="Q276" s="129"/>
      <c r="R276" s="132"/>
    </row>
    <row r="277" spans="4:18" x14ac:dyDescent="0.3">
      <c r="D277" s="137"/>
      <c r="F277" s="129"/>
      <c r="J277" s="132"/>
      <c r="P277" s="137"/>
      <c r="Q277" s="129"/>
      <c r="R277" s="132"/>
    </row>
    <row r="278" spans="4:18" x14ac:dyDescent="0.3">
      <c r="D278" s="137"/>
      <c r="F278" s="129"/>
      <c r="J278" s="132"/>
      <c r="P278" s="137"/>
      <c r="Q278" s="129"/>
      <c r="R278" s="132"/>
    </row>
    <row r="279" spans="4:18" x14ac:dyDescent="0.3">
      <c r="D279" s="137"/>
      <c r="F279" s="129"/>
      <c r="J279" s="132"/>
      <c r="P279" s="137"/>
      <c r="Q279" s="129"/>
      <c r="R279" s="132"/>
    </row>
    <row r="280" spans="4:18" x14ac:dyDescent="0.3">
      <c r="D280" s="137"/>
      <c r="F280" s="129"/>
      <c r="J280" s="132"/>
      <c r="P280" s="137"/>
      <c r="Q280" s="129"/>
      <c r="R280" s="132"/>
    </row>
    <row r="281" spans="4:18" x14ac:dyDescent="0.3">
      <c r="D281" s="137"/>
      <c r="F281" s="129"/>
      <c r="J281" s="132"/>
      <c r="P281" s="137"/>
      <c r="Q281" s="129"/>
      <c r="R281" s="132"/>
    </row>
    <row r="282" spans="4:18" x14ac:dyDescent="0.3">
      <c r="D282" s="137"/>
      <c r="F282" s="129"/>
      <c r="J282" s="132"/>
      <c r="P282" s="137"/>
      <c r="Q282" s="129"/>
      <c r="R282" s="132"/>
    </row>
    <row r="283" spans="4:18" x14ac:dyDescent="0.3">
      <c r="D283" s="137"/>
      <c r="F283" s="129"/>
      <c r="J283" s="132"/>
      <c r="P283" s="137"/>
      <c r="Q283" s="129"/>
      <c r="R283" s="132"/>
    </row>
    <row r="284" spans="4:18" x14ac:dyDescent="0.3">
      <c r="D284" s="137"/>
      <c r="F284" s="129"/>
      <c r="J284" s="132"/>
      <c r="P284" s="137"/>
      <c r="Q284" s="129"/>
      <c r="R284" s="132"/>
    </row>
    <row r="285" spans="4:18" x14ac:dyDescent="0.3">
      <c r="D285" s="137"/>
      <c r="F285" s="129"/>
      <c r="J285" s="132"/>
      <c r="P285" s="137"/>
      <c r="Q285" s="129"/>
      <c r="R285" s="132"/>
    </row>
    <row r="286" spans="4:18" x14ac:dyDescent="0.3">
      <c r="D286" s="137"/>
      <c r="F286" s="129"/>
      <c r="J286" s="132"/>
      <c r="P286" s="137"/>
      <c r="Q286" s="129"/>
      <c r="R286" s="132"/>
    </row>
    <row r="287" spans="4:18" x14ac:dyDescent="0.3">
      <c r="D287" s="137"/>
      <c r="F287" s="129"/>
      <c r="J287" s="132"/>
      <c r="P287" s="137"/>
      <c r="Q287" s="129"/>
      <c r="R287" s="132"/>
    </row>
    <row r="288" spans="4:18" x14ac:dyDescent="0.3">
      <c r="D288" s="137"/>
      <c r="F288" s="129"/>
      <c r="J288" s="132"/>
      <c r="P288" s="137"/>
      <c r="Q288" s="129"/>
      <c r="R288" s="132"/>
    </row>
    <row r="289" spans="4:18" x14ac:dyDescent="0.3">
      <c r="D289" s="137"/>
      <c r="F289" s="129"/>
      <c r="J289" s="132"/>
      <c r="P289" s="137"/>
      <c r="Q289" s="129"/>
      <c r="R289" s="132"/>
    </row>
    <row r="290" spans="4:18" x14ac:dyDescent="0.3">
      <c r="D290" s="137"/>
      <c r="F290" s="129"/>
      <c r="J290" s="132"/>
      <c r="P290" s="137"/>
      <c r="Q290" s="129"/>
      <c r="R290" s="132"/>
    </row>
    <row r="291" spans="4:18" x14ac:dyDescent="0.3">
      <c r="D291" s="137"/>
      <c r="F291" s="129"/>
      <c r="J291" s="132"/>
      <c r="P291" s="137"/>
      <c r="Q291" s="129"/>
      <c r="R291" s="132"/>
    </row>
    <row r="292" spans="4:18" x14ac:dyDescent="0.3">
      <c r="D292" s="137"/>
      <c r="F292" s="129"/>
      <c r="J292" s="132"/>
      <c r="P292" s="137"/>
      <c r="Q292" s="129"/>
      <c r="R292" s="132"/>
    </row>
    <row r="293" spans="4:18" x14ac:dyDescent="0.3">
      <c r="D293" s="137"/>
      <c r="F293" s="129"/>
      <c r="J293" s="132"/>
      <c r="P293" s="137"/>
      <c r="Q293" s="129"/>
      <c r="R293" s="132"/>
    </row>
    <row r="294" spans="4:18" x14ac:dyDescent="0.3">
      <c r="D294" s="137"/>
      <c r="F294" s="129"/>
      <c r="J294" s="132"/>
      <c r="P294" s="137"/>
      <c r="Q294" s="129"/>
      <c r="R294" s="132"/>
    </row>
    <row r="295" spans="4:18" x14ac:dyDescent="0.3">
      <c r="D295" s="137"/>
      <c r="F295" s="129"/>
      <c r="J295" s="132"/>
      <c r="P295" s="137"/>
      <c r="Q295" s="129"/>
      <c r="R295" s="132"/>
    </row>
    <row r="296" spans="4:18" x14ac:dyDescent="0.3">
      <c r="D296" s="137"/>
      <c r="F296" s="129"/>
      <c r="J296" s="132"/>
      <c r="P296" s="137"/>
      <c r="Q296" s="129"/>
      <c r="R296" s="132"/>
    </row>
    <row r="297" spans="4:18" x14ac:dyDescent="0.3">
      <c r="D297" s="137"/>
      <c r="F297" s="129"/>
      <c r="J297" s="132"/>
      <c r="P297" s="137"/>
      <c r="Q297" s="129"/>
      <c r="R297" s="132"/>
    </row>
    <row r="298" spans="4:18" x14ac:dyDescent="0.3">
      <c r="D298" s="137"/>
      <c r="F298" s="129"/>
      <c r="J298" s="132"/>
      <c r="P298" s="137"/>
      <c r="Q298" s="129"/>
      <c r="R298" s="132"/>
    </row>
    <row r="299" spans="4:18" x14ac:dyDescent="0.3">
      <c r="D299" s="137"/>
      <c r="F299" s="129"/>
      <c r="J299" s="132"/>
      <c r="P299" s="137"/>
      <c r="Q299" s="129"/>
      <c r="R299" s="132"/>
    </row>
    <row r="300" spans="4:18" x14ac:dyDescent="0.3">
      <c r="D300" s="137"/>
      <c r="F300" s="129"/>
      <c r="J300" s="132"/>
      <c r="P300" s="137"/>
      <c r="Q300" s="129"/>
      <c r="R300" s="132"/>
    </row>
    <row r="301" spans="4:18" x14ac:dyDescent="0.3">
      <c r="D301" s="137"/>
      <c r="F301" s="129"/>
      <c r="J301" s="132"/>
      <c r="P301" s="137"/>
      <c r="Q301" s="129"/>
      <c r="R301" s="132"/>
    </row>
    <row r="302" spans="4:18" x14ac:dyDescent="0.3">
      <c r="D302" s="137"/>
      <c r="F302" s="129"/>
      <c r="J302" s="132"/>
      <c r="P302" s="137"/>
      <c r="Q302" s="129"/>
      <c r="R302" s="132"/>
    </row>
    <row r="303" spans="4:18" x14ac:dyDescent="0.3">
      <c r="D303" s="137"/>
      <c r="F303" s="129"/>
      <c r="J303" s="132"/>
      <c r="P303" s="137"/>
      <c r="Q303" s="129"/>
      <c r="R303" s="132"/>
    </row>
    <row r="304" spans="4:18" x14ac:dyDescent="0.3">
      <c r="D304" s="137"/>
      <c r="F304" s="129"/>
      <c r="J304" s="132"/>
      <c r="P304" s="137"/>
      <c r="Q304" s="129"/>
      <c r="R304" s="132"/>
    </row>
    <row r="305" spans="4:18" x14ac:dyDescent="0.3">
      <c r="D305" s="137"/>
      <c r="F305" s="129"/>
      <c r="J305" s="132"/>
      <c r="P305" s="137"/>
      <c r="Q305" s="129"/>
      <c r="R305" s="132"/>
    </row>
    <row r="306" spans="4:18" x14ac:dyDescent="0.3">
      <c r="D306" s="137"/>
      <c r="F306" s="129"/>
      <c r="J306" s="132"/>
      <c r="P306" s="137"/>
      <c r="Q306" s="129"/>
      <c r="R306" s="132"/>
    </row>
    <row r="307" spans="4:18" x14ac:dyDescent="0.3">
      <c r="D307" s="137"/>
      <c r="F307" s="129"/>
      <c r="J307" s="132"/>
      <c r="P307" s="137"/>
      <c r="Q307" s="129"/>
      <c r="R307" s="132"/>
    </row>
    <row r="308" spans="4:18" x14ac:dyDescent="0.3">
      <c r="D308" s="137"/>
      <c r="F308" s="129"/>
      <c r="J308" s="132"/>
      <c r="P308" s="137"/>
      <c r="Q308" s="129"/>
      <c r="R308" s="132"/>
    </row>
    <row r="309" spans="4:18" x14ac:dyDescent="0.3">
      <c r="D309" s="137"/>
      <c r="F309" s="129"/>
      <c r="J309" s="132"/>
      <c r="P309" s="137"/>
      <c r="Q309" s="129"/>
      <c r="R309" s="132"/>
    </row>
    <row r="310" spans="4:18" x14ac:dyDescent="0.3">
      <c r="D310" s="137"/>
      <c r="F310" s="129"/>
      <c r="J310" s="132"/>
      <c r="P310" s="137"/>
      <c r="Q310" s="129"/>
      <c r="R310" s="132"/>
    </row>
    <row r="311" spans="4:18" x14ac:dyDescent="0.3">
      <c r="D311" s="137"/>
      <c r="F311" s="129"/>
      <c r="J311" s="132"/>
      <c r="P311" s="137"/>
      <c r="Q311" s="129"/>
      <c r="R311" s="132"/>
    </row>
    <row r="312" spans="4:18" x14ac:dyDescent="0.3">
      <c r="D312" s="137"/>
      <c r="F312" s="129"/>
      <c r="J312" s="132"/>
      <c r="P312" s="137"/>
      <c r="Q312" s="129"/>
      <c r="R312" s="132"/>
    </row>
    <row r="313" spans="4:18" x14ac:dyDescent="0.3">
      <c r="D313" s="137"/>
      <c r="F313" s="129"/>
      <c r="J313" s="132"/>
      <c r="P313" s="137"/>
      <c r="Q313" s="129"/>
      <c r="R313" s="132"/>
    </row>
    <row r="314" spans="4:18" x14ac:dyDescent="0.3">
      <c r="D314" s="137"/>
      <c r="F314" s="129"/>
      <c r="J314" s="132"/>
      <c r="P314" s="137"/>
      <c r="Q314" s="129"/>
      <c r="R314" s="132"/>
    </row>
    <row r="315" spans="4:18" x14ac:dyDescent="0.3">
      <c r="D315" s="137"/>
      <c r="F315" s="129"/>
      <c r="J315" s="132"/>
      <c r="P315" s="137"/>
      <c r="Q315" s="129"/>
      <c r="R315" s="132"/>
    </row>
    <row r="316" spans="4:18" x14ac:dyDescent="0.3">
      <c r="D316" s="137"/>
      <c r="F316" s="129"/>
      <c r="J316" s="132"/>
      <c r="P316" s="137"/>
      <c r="Q316" s="129"/>
      <c r="R316" s="132"/>
    </row>
    <row r="317" spans="4:18" x14ac:dyDescent="0.3">
      <c r="D317" s="137"/>
      <c r="F317" s="129"/>
      <c r="J317" s="132"/>
      <c r="P317" s="137"/>
      <c r="Q317" s="129"/>
      <c r="R317" s="132"/>
    </row>
    <row r="318" spans="4:18" x14ac:dyDescent="0.3">
      <c r="D318" s="137"/>
      <c r="F318" s="129"/>
      <c r="J318" s="132"/>
      <c r="P318" s="137"/>
      <c r="Q318" s="129"/>
      <c r="R318" s="132"/>
    </row>
    <row r="319" spans="4:18" x14ac:dyDescent="0.3">
      <c r="D319" s="137"/>
      <c r="F319" s="129"/>
      <c r="J319" s="132"/>
      <c r="P319" s="137"/>
      <c r="Q319" s="129"/>
      <c r="R319" s="132"/>
    </row>
    <row r="320" spans="4:18" x14ac:dyDescent="0.3">
      <c r="D320" s="137"/>
      <c r="F320" s="129"/>
      <c r="J320" s="132"/>
      <c r="P320" s="137"/>
      <c r="Q320" s="129"/>
      <c r="R320" s="132"/>
    </row>
    <row r="321" spans="4:18" x14ac:dyDescent="0.3">
      <c r="D321" s="137"/>
      <c r="F321" s="129"/>
      <c r="J321" s="132"/>
      <c r="P321" s="137"/>
      <c r="Q321" s="129"/>
      <c r="R321" s="132"/>
    </row>
    <row r="322" spans="4:18" x14ac:dyDescent="0.3">
      <c r="D322" s="137"/>
      <c r="F322" s="129"/>
      <c r="J322" s="132"/>
      <c r="P322" s="137"/>
      <c r="Q322" s="129"/>
      <c r="R322" s="132"/>
    </row>
    <row r="323" spans="4:18" x14ac:dyDescent="0.3">
      <c r="D323" s="137"/>
      <c r="F323" s="129"/>
      <c r="J323" s="132"/>
      <c r="P323" s="137"/>
      <c r="Q323" s="129"/>
      <c r="R323" s="132"/>
    </row>
    <row r="324" spans="4:18" x14ac:dyDescent="0.3">
      <c r="D324" s="137"/>
      <c r="F324" s="129"/>
      <c r="J324" s="132"/>
      <c r="P324" s="137"/>
      <c r="Q324" s="129"/>
      <c r="R324" s="132"/>
    </row>
    <row r="325" spans="4:18" x14ac:dyDescent="0.3">
      <c r="D325" s="137"/>
      <c r="F325" s="129"/>
      <c r="J325" s="132"/>
      <c r="P325" s="137"/>
      <c r="Q325" s="129"/>
      <c r="R325" s="132"/>
    </row>
    <row r="326" spans="4:18" x14ac:dyDescent="0.3">
      <c r="D326" s="137"/>
      <c r="F326" s="129"/>
      <c r="J326" s="132"/>
      <c r="P326" s="137"/>
      <c r="Q326" s="129"/>
      <c r="R326" s="132"/>
    </row>
    <row r="327" spans="4:18" x14ac:dyDescent="0.3">
      <c r="D327" s="137"/>
      <c r="F327" s="129"/>
      <c r="J327" s="132"/>
      <c r="P327" s="137"/>
      <c r="Q327" s="129"/>
      <c r="R327" s="132"/>
    </row>
    <row r="328" spans="4:18" x14ac:dyDescent="0.3">
      <c r="D328" s="137"/>
      <c r="F328" s="129"/>
      <c r="J328" s="132"/>
      <c r="P328" s="137"/>
      <c r="Q328" s="129"/>
      <c r="R328" s="132"/>
    </row>
    <row r="329" spans="4:18" x14ac:dyDescent="0.3">
      <c r="D329" s="137"/>
      <c r="F329" s="129"/>
      <c r="J329" s="132"/>
      <c r="P329" s="137"/>
      <c r="Q329" s="129"/>
      <c r="R329" s="132"/>
    </row>
    <row r="330" spans="4:18" x14ac:dyDescent="0.3">
      <c r="D330" s="137"/>
      <c r="F330" s="129"/>
      <c r="J330" s="132"/>
      <c r="P330" s="137"/>
      <c r="Q330" s="129"/>
      <c r="R330" s="132"/>
    </row>
    <row r="331" spans="4:18" x14ac:dyDescent="0.3">
      <c r="D331" s="137"/>
      <c r="F331" s="129"/>
      <c r="J331" s="132"/>
      <c r="P331" s="137"/>
      <c r="Q331" s="129"/>
      <c r="R331" s="132"/>
    </row>
    <row r="332" spans="4:18" x14ac:dyDescent="0.3">
      <c r="D332" s="137"/>
      <c r="F332" s="129"/>
      <c r="J332" s="132"/>
      <c r="P332" s="137"/>
      <c r="Q332" s="129"/>
      <c r="R332" s="132"/>
    </row>
    <row r="333" spans="4:18" x14ac:dyDescent="0.3">
      <c r="D333" s="137"/>
      <c r="F333" s="129"/>
      <c r="J333" s="132"/>
      <c r="P333" s="137"/>
      <c r="Q333" s="129"/>
      <c r="R333" s="132"/>
    </row>
    <row r="334" spans="4:18" x14ac:dyDescent="0.3">
      <c r="D334" s="137"/>
      <c r="F334" s="129"/>
      <c r="J334" s="132"/>
      <c r="P334" s="137"/>
      <c r="Q334" s="129"/>
      <c r="R334" s="132"/>
    </row>
    <row r="335" spans="4:18" x14ac:dyDescent="0.3">
      <c r="D335" s="137"/>
      <c r="F335" s="129"/>
      <c r="J335" s="132"/>
      <c r="P335" s="137"/>
      <c r="Q335" s="129"/>
      <c r="R335" s="132"/>
    </row>
    <row r="336" spans="4:18" x14ac:dyDescent="0.3">
      <c r="D336" s="137"/>
      <c r="F336" s="129"/>
      <c r="J336" s="132"/>
      <c r="P336" s="137"/>
      <c r="Q336" s="129"/>
      <c r="R336" s="132"/>
    </row>
    <row r="337" spans="4:18" x14ac:dyDescent="0.3">
      <c r="D337" s="137"/>
      <c r="F337" s="129"/>
      <c r="J337" s="132"/>
      <c r="P337" s="137"/>
      <c r="Q337" s="129"/>
      <c r="R337" s="132"/>
    </row>
    <row r="338" spans="4:18" x14ac:dyDescent="0.3">
      <c r="D338" s="137"/>
      <c r="F338" s="129"/>
      <c r="J338" s="132"/>
      <c r="P338" s="137"/>
      <c r="Q338" s="129"/>
      <c r="R338" s="132"/>
    </row>
    <row r="339" spans="4:18" x14ac:dyDescent="0.3">
      <c r="D339" s="137"/>
      <c r="F339" s="129"/>
      <c r="J339" s="132"/>
      <c r="P339" s="137"/>
      <c r="Q339" s="129"/>
      <c r="R339" s="132"/>
    </row>
    <row r="340" spans="4:18" x14ac:dyDescent="0.3">
      <c r="D340" s="137"/>
      <c r="F340" s="129"/>
      <c r="J340" s="132"/>
      <c r="P340" s="137"/>
      <c r="Q340" s="129"/>
      <c r="R340" s="132"/>
    </row>
    <row r="341" spans="4:18" x14ac:dyDescent="0.3">
      <c r="D341" s="137"/>
      <c r="F341" s="129"/>
      <c r="J341" s="132"/>
      <c r="P341" s="137"/>
      <c r="Q341" s="129"/>
      <c r="R341" s="132"/>
    </row>
    <row r="342" spans="4:18" x14ac:dyDescent="0.3">
      <c r="D342" s="137"/>
      <c r="F342" s="129"/>
      <c r="J342" s="132"/>
      <c r="P342" s="137"/>
      <c r="Q342" s="129"/>
      <c r="R342" s="132"/>
    </row>
    <row r="343" spans="4:18" x14ac:dyDescent="0.3">
      <c r="D343" s="137"/>
      <c r="F343" s="129"/>
      <c r="J343" s="132"/>
      <c r="P343" s="137"/>
      <c r="Q343" s="129"/>
      <c r="R343" s="132"/>
    </row>
    <row r="344" spans="4:18" x14ac:dyDescent="0.3">
      <c r="D344" s="137"/>
      <c r="F344" s="129"/>
      <c r="J344" s="132"/>
      <c r="P344" s="137"/>
      <c r="Q344" s="129"/>
      <c r="R344" s="132"/>
    </row>
    <row r="345" spans="4:18" x14ac:dyDescent="0.3">
      <c r="D345" s="137"/>
      <c r="F345" s="129"/>
      <c r="J345" s="132"/>
      <c r="P345" s="137"/>
      <c r="Q345" s="129"/>
      <c r="R345" s="132"/>
    </row>
    <row r="346" spans="4:18" x14ac:dyDescent="0.3">
      <c r="D346" s="137"/>
      <c r="F346" s="129"/>
      <c r="J346" s="132"/>
      <c r="P346" s="137"/>
      <c r="Q346" s="129"/>
      <c r="R346" s="132"/>
    </row>
    <row r="347" spans="4:18" x14ac:dyDescent="0.3">
      <c r="D347" s="137"/>
      <c r="F347" s="129"/>
      <c r="J347" s="132"/>
      <c r="P347" s="137"/>
      <c r="Q347" s="129"/>
      <c r="R347" s="132"/>
    </row>
    <row r="348" spans="4:18" x14ac:dyDescent="0.3">
      <c r="D348" s="137"/>
      <c r="F348" s="129"/>
      <c r="J348" s="132"/>
      <c r="P348" s="137"/>
      <c r="Q348" s="129"/>
      <c r="R348" s="132"/>
    </row>
    <row r="349" spans="4:18" x14ac:dyDescent="0.3">
      <c r="D349" s="137"/>
      <c r="F349" s="129"/>
      <c r="J349" s="132"/>
      <c r="P349" s="137"/>
      <c r="Q349" s="129"/>
      <c r="R349" s="132"/>
    </row>
    <row r="350" spans="4:18" x14ac:dyDescent="0.3">
      <c r="D350" s="137"/>
      <c r="F350" s="129"/>
      <c r="J350" s="132"/>
      <c r="P350" s="137"/>
      <c r="Q350" s="129"/>
      <c r="R350" s="132"/>
    </row>
    <row r="351" spans="4:18" x14ac:dyDescent="0.3">
      <c r="D351" s="137"/>
      <c r="F351" s="129"/>
      <c r="J351" s="132"/>
      <c r="P351" s="137"/>
      <c r="Q351" s="129"/>
      <c r="R351" s="132"/>
    </row>
    <row r="352" spans="4:18" x14ac:dyDescent="0.3">
      <c r="D352" s="137"/>
      <c r="F352" s="129"/>
      <c r="J352" s="132"/>
      <c r="P352" s="137"/>
      <c r="Q352" s="129"/>
      <c r="R352" s="132"/>
    </row>
    <row r="353" spans="4:18" x14ac:dyDescent="0.3">
      <c r="D353" s="137"/>
      <c r="F353" s="129"/>
      <c r="J353" s="132"/>
      <c r="P353" s="137"/>
      <c r="Q353" s="129"/>
      <c r="R353" s="132"/>
    </row>
    <row r="354" spans="4:18" x14ac:dyDescent="0.3">
      <c r="D354" s="137"/>
      <c r="F354" s="129"/>
      <c r="J354" s="132"/>
      <c r="P354" s="137"/>
      <c r="Q354" s="129"/>
      <c r="R354" s="132"/>
    </row>
    <row r="355" spans="4:18" x14ac:dyDescent="0.3">
      <c r="D355" s="137"/>
      <c r="F355" s="129"/>
      <c r="J355" s="132"/>
      <c r="P355" s="137"/>
      <c r="Q355" s="129"/>
      <c r="R355" s="132"/>
    </row>
    <row r="356" spans="4:18" x14ac:dyDescent="0.3">
      <c r="D356" s="137"/>
      <c r="F356" s="129"/>
      <c r="J356" s="132"/>
      <c r="P356" s="137"/>
      <c r="Q356" s="129"/>
      <c r="R356" s="132"/>
    </row>
    <row r="357" spans="4:18" x14ac:dyDescent="0.3">
      <c r="D357" s="137"/>
      <c r="F357" s="129"/>
      <c r="J357" s="132"/>
      <c r="P357" s="137"/>
      <c r="Q357" s="129"/>
      <c r="R357" s="132"/>
    </row>
    <row r="358" spans="4:18" x14ac:dyDescent="0.3">
      <c r="D358" s="137"/>
      <c r="F358" s="129"/>
      <c r="J358" s="132"/>
      <c r="P358" s="137"/>
      <c r="Q358" s="129"/>
      <c r="R358" s="132"/>
    </row>
    <row r="359" spans="4:18" x14ac:dyDescent="0.3">
      <c r="D359" s="137"/>
      <c r="F359" s="129"/>
      <c r="J359" s="132"/>
      <c r="P359" s="137"/>
      <c r="Q359" s="129"/>
      <c r="R359" s="132"/>
    </row>
    <row r="360" spans="4:18" x14ac:dyDescent="0.3">
      <c r="D360" s="137"/>
      <c r="F360" s="129"/>
      <c r="J360" s="132"/>
      <c r="P360" s="137"/>
      <c r="Q360" s="129"/>
      <c r="R360" s="132"/>
    </row>
    <row r="361" spans="4:18" x14ac:dyDescent="0.3">
      <c r="D361" s="137"/>
      <c r="F361" s="129"/>
      <c r="J361" s="132"/>
      <c r="P361" s="137"/>
      <c r="Q361" s="129"/>
      <c r="R361" s="132"/>
    </row>
    <row r="362" spans="4:18" x14ac:dyDescent="0.3">
      <c r="D362" s="137"/>
      <c r="F362" s="129"/>
      <c r="J362" s="132"/>
      <c r="P362" s="137"/>
      <c r="Q362" s="129"/>
      <c r="R362" s="132"/>
    </row>
    <row r="363" spans="4:18" x14ac:dyDescent="0.3">
      <c r="D363" s="137"/>
      <c r="F363" s="129"/>
      <c r="J363" s="132"/>
      <c r="P363" s="137"/>
      <c r="Q363" s="129"/>
      <c r="R363" s="132"/>
    </row>
    <row r="364" spans="4:18" x14ac:dyDescent="0.3">
      <c r="D364" s="137"/>
      <c r="F364" s="129"/>
      <c r="J364" s="132"/>
      <c r="P364" s="137"/>
      <c r="Q364" s="129"/>
      <c r="R364" s="132"/>
    </row>
    <row r="365" spans="4:18" x14ac:dyDescent="0.3">
      <c r="D365" s="137"/>
      <c r="F365" s="129"/>
      <c r="J365" s="132"/>
      <c r="P365" s="137"/>
      <c r="Q365" s="129"/>
      <c r="R365" s="132"/>
    </row>
    <row r="366" spans="4:18" x14ac:dyDescent="0.3">
      <c r="D366" s="137"/>
      <c r="F366" s="129"/>
      <c r="J366" s="132"/>
      <c r="P366" s="137"/>
      <c r="Q366" s="129"/>
      <c r="R366" s="132"/>
    </row>
    <row r="367" spans="4:18" x14ac:dyDescent="0.3">
      <c r="D367" s="137"/>
      <c r="F367" s="129"/>
      <c r="J367" s="132"/>
      <c r="P367" s="137"/>
      <c r="Q367" s="129"/>
      <c r="R367" s="132"/>
    </row>
    <row r="368" spans="4:18" x14ac:dyDescent="0.3">
      <c r="D368" s="137"/>
      <c r="F368" s="129"/>
      <c r="J368" s="132"/>
      <c r="P368" s="137"/>
      <c r="Q368" s="129"/>
      <c r="R368" s="132"/>
    </row>
    <row r="369" spans="4:18" x14ac:dyDescent="0.3">
      <c r="D369" s="137"/>
      <c r="F369" s="129"/>
      <c r="J369" s="132"/>
      <c r="P369" s="137"/>
      <c r="Q369" s="129"/>
      <c r="R369" s="132"/>
    </row>
    <row r="370" spans="4:18" x14ac:dyDescent="0.3">
      <c r="D370" s="137"/>
      <c r="F370" s="129"/>
      <c r="J370" s="132"/>
      <c r="P370" s="137"/>
      <c r="Q370" s="129"/>
      <c r="R370" s="132"/>
    </row>
    <row r="371" spans="4:18" x14ac:dyDescent="0.3">
      <c r="D371" s="137"/>
      <c r="F371" s="129"/>
      <c r="J371" s="132"/>
      <c r="P371" s="137"/>
      <c r="Q371" s="129"/>
      <c r="R371" s="132"/>
    </row>
    <row r="372" spans="4:18" x14ac:dyDescent="0.3">
      <c r="D372" s="137"/>
      <c r="F372" s="129"/>
      <c r="J372" s="132"/>
      <c r="P372" s="137"/>
      <c r="Q372" s="129"/>
      <c r="R372" s="132"/>
    </row>
    <row r="373" spans="4:18" x14ac:dyDescent="0.3">
      <c r="D373" s="137"/>
      <c r="F373" s="129"/>
      <c r="J373" s="132"/>
      <c r="P373" s="137"/>
      <c r="Q373" s="129"/>
      <c r="R373" s="132"/>
    </row>
    <row r="374" spans="4:18" x14ac:dyDescent="0.3">
      <c r="D374" s="137"/>
      <c r="F374" s="129"/>
      <c r="J374" s="132"/>
      <c r="P374" s="137"/>
      <c r="Q374" s="129"/>
      <c r="R374" s="132"/>
    </row>
    <row r="375" spans="4:18" x14ac:dyDescent="0.3">
      <c r="D375" s="137"/>
      <c r="F375" s="129"/>
      <c r="J375" s="132"/>
      <c r="P375" s="137"/>
      <c r="Q375" s="129"/>
      <c r="R375" s="132"/>
    </row>
    <row r="376" spans="4:18" x14ac:dyDescent="0.3">
      <c r="D376" s="137"/>
      <c r="F376" s="129"/>
      <c r="J376" s="132"/>
      <c r="P376" s="137"/>
      <c r="Q376" s="129"/>
      <c r="R376" s="132"/>
    </row>
    <row r="377" spans="4:18" x14ac:dyDescent="0.3">
      <c r="D377" s="137"/>
      <c r="F377" s="129"/>
      <c r="J377" s="132"/>
      <c r="P377" s="137"/>
      <c r="Q377" s="129"/>
      <c r="R377" s="132"/>
    </row>
    <row r="378" spans="4:18" x14ac:dyDescent="0.3">
      <c r="D378" s="137"/>
      <c r="F378" s="129"/>
      <c r="J378" s="132"/>
      <c r="P378" s="137"/>
      <c r="Q378" s="129"/>
      <c r="R378" s="132"/>
    </row>
    <row r="379" spans="4:18" x14ac:dyDescent="0.3">
      <c r="D379" s="137"/>
      <c r="F379" s="129"/>
      <c r="J379" s="132"/>
      <c r="P379" s="137"/>
      <c r="Q379" s="129"/>
      <c r="R379" s="132"/>
    </row>
    <row r="380" spans="4:18" x14ac:dyDescent="0.3">
      <c r="D380" s="137"/>
      <c r="F380" s="129"/>
      <c r="J380" s="132"/>
      <c r="P380" s="137"/>
      <c r="Q380" s="129"/>
      <c r="R380" s="132"/>
    </row>
    <row r="381" spans="4:18" x14ac:dyDescent="0.3">
      <c r="D381" s="137"/>
      <c r="F381" s="129"/>
      <c r="J381" s="132"/>
      <c r="P381" s="137"/>
      <c r="Q381" s="129"/>
      <c r="R381" s="132"/>
    </row>
    <row r="382" spans="4:18" x14ac:dyDescent="0.3">
      <c r="D382" s="137"/>
      <c r="F382" s="129"/>
      <c r="J382" s="132"/>
      <c r="P382" s="137"/>
      <c r="Q382" s="129"/>
      <c r="R382" s="132"/>
    </row>
    <row r="383" spans="4:18" x14ac:dyDescent="0.3">
      <c r="D383" s="137"/>
      <c r="F383" s="129"/>
      <c r="J383" s="132"/>
      <c r="P383" s="137"/>
      <c r="Q383" s="129"/>
      <c r="R383" s="132"/>
    </row>
    <row r="384" spans="4:18" x14ac:dyDescent="0.3">
      <c r="D384" s="137"/>
      <c r="F384" s="129"/>
      <c r="J384" s="132"/>
      <c r="P384" s="137"/>
      <c r="Q384" s="129"/>
      <c r="R384" s="132"/>
    </row>
    <row r="385" spans="4:18" x14ac:dyDescent="0.3">
      <c r="D385" s="137"/>
      <c r="F385" s="129"/>
      <c r="J385" s="132"/>
      <c r="P385" s="137"/>
      <c r="Q385" s="129"/>
      <c r="R385" s="132"/>
    </row>
    <row r="386" spans="4:18" x14ac:dyDescent="0.3">
      <c r="D386" s="137"/>
      <c r="F386" s="129"/>
      <c r="J386" s="132"/>
      <c r="P386" s="137"/>
      <c r="Q386" s="129"/>
      <c r="R386" s="132"/>
    </row>
    <row r="387" spans="4:18" x14ac:dyDescent="0.3">
      <c r="D387" s="137"/>
      <c r="F387" s="129"/>
      <c r="J387" s="132"/>
      <c r="P387" s="137"/>
      <c r="Q387" s="129"/>
      <c r="R387" s="132"/>
    </row>
    <row r="388" spans="4:18" x14ac:dyDescent="0.3">
      <c r="D388" s="137"/>
      <c r="F388" s="129"/>
      <c r="J388" s="132"/>
      <c r="P388" s="137"/>
      <c r="Q388" s="129"/>
      <c r="R388" s="132"/>
    </row>
    <row r="389" spans="4:18" x14ac:dyDescent="0.3">
      <c r="D389" s="137"/>
      <c r="F389" s="129"/>
      <c r="J389" s="132"/>
      <c r="P389" s="137"/>
      <c r="Q389" s="129"/>
      <c r="R389" s="132"/>
    </row>
    <row r="390" spans="4:18" x14ac:dyDescent="0.3">
      <c r="D390" s="137"/>
      <c r="F390" s="129"/>
      <c r="J390" s="132"/>
      <c r="P390" s="137"/>
      <c r="Q390" s="129"/>
      <c r="R390" s="132"/>
    </row>
    <row r="391" spans="4:18" x14ac:dyDescent="0.3">
      <c r="D391" s="137"/>
      <c r="F391" s="129"/>
      <c r="J391" s="132"/>
      <c r="P391" s="137"/>
      <c r="Q391" s="129"/>
      <c r="R391" s="132"/>
    </row>
    <row r="392" spans="4:18" x14ac:dyDescent="0.3">
      <c r="D392" s="137"/>
      <c r="F392" s="129"/>
      <c r="J392" s="132"/>
      <c r="P392" s="137"/>
      <c r="Q392" s="129"/>
      <c r="R392" s="132"/>
    </row>
    <row r="393" spans="4:18" x14ac:dyDescent="0.3">
      <c r="D393" s="137"/>
      <c r="F393" s="129"/>
      <c r="J393" s="132"/>
      <c r="P393" s="137"/>
      <c r="Q393" s="129"/>
      <c r="R393" s="132"/>
    </row>
    <row r="394" spans="4:18" x14ac:dyDescent="0.3">
      <c r="D394" s="137"/>
      <c r="F394" s="129"/>
      <c r="J394" s="132"/>
      <c r="P394" s="137"/>
      <c r="Q394" s="129"/>
      <c r="R394" s="132"/>
    </row>
    <row r="395" spans="4:18" x14ac:dyDescent="0.3">
      <c r="D395" s="137"/>
      <c r="F395" s="129"/>
      <c r="J395" s="132"/>
      <c r="P395" s="137"/>
      <c r="Q395" s="129"/>
      <c r="R395" s="132"/>
    </row>
    <row r="396" spans="4:18" x14ac:dyDescent="0.3">
      <c r="D396" s="137"/>
      <c r="F396" s="129"/>
      <c r="J396" s="132"/>
      <c r="P396" s="137"/>
      <c r="Q396" s="129"/>
      <c r="R396" s="132"/>
    </row>
    <row r="397" spans="4:18" x14ac:dyDescent="0.3">
      <c r="D397" s="137"/>
      <c r="F397" s="129"/>
      <c r="J397" s="132"/>
      <c r="P397" s="137"/>
      <c r="Q397" s="129"/>
      <c r="R397" s="132"/>
    </row>
    <row r="398" spans="4:18" x14ac:dyDescent="0.3">
      <c r="D398" s="137"/>
      <c r="F398" s="129"/>
      <c r="J398" s="132"/>
      <c r="P398" s="137"/>
      <c r="Q398" s="129"/>
      <c r="R398" s="132"/>
    </row>
    <row r="399" spans="4:18" x14ac:dyDescent="0.3">
      <c r="D399" s="137"/>
      <c r="F399" s="129"/>
      <c r="J399" s="132"/>
      <c r="P399" s="137"/>
      <c r="Q399" s="129"/>
      <c r="R399" s="132"/>
    </row>
    <row r="400" spans="4:18" x14ac:dyDescent="0.3">
      <c r="D400" s="137"/>
      <c r="F400" s="129"/>
      <c r="J400" s="132"/>
      <c r="P400" s="137"/>
      <c r="Q400" s="129"/>
      <c r="R400" s="132"/>
    </row>
    <row r="401" spans="4:18" x14ac:dyDescent="0.3">
      <c r="D401" s="137"/>
      <c r="F401" s="129"/>
      <c r="J401" s="132"/>
      <c r="P401" s="137"/>
      <c r="Q401" s="129"/>
      <c r="R401" s="132"/>
    </row>
    <row r="402" spans="4:18" x14ac:dyDescent="0.3">
      <c r="D402" s="137"/>
      <c r="F402" s="129"/>
      <c r="J402" s="132"/>
      <c r="P402" s="137"/>
      <c r="Q402" s="129"/>
      <c r="R402" s="132"/>
    </row>
    <row r="403" spans="4:18" x14ac:dyDescent="0.3">
      <c r="D403" s="137"/>
      <c r="F403" s="129"/>
      <c r="J403" s="132"/>
      <c r="P403" s="137"/>
      <c r="Q403" s="129"/>
      <c r="R403" s="132"/>
    </row>
    <row r="404" spans="4:18" x14ac:dyDescent="0.3">
      <c r="D404" s="137"/>
      <c r="F404" s="129"/>
      <c r="J404" s="132"/>
      <c r="P404" s="137"/>
      <c r="Q404" s="129"/>
      <c r="R404" s="132"/>
    </row>
    <row r="405" spans="4:18" x14ac:dyDescent="0.3">
      <c r="D405" s="137"/>
      <c r="F405" s="129"/>
      <c r="J405" s="132"/>
      <c r="P405" s="137"/>
      <c r="Q405" s="129"/>
      <c r="R405" s="132"/>
    </row>
    <row r="406" spans="4:18" x14ac:dyDescent="0.3">
      <c r="D406" s="137"/>
      <c r="F406" s="129"/>
      <c r="J406" s="132"/>
      <c r="P406" s="137"/>
      <c r="Q406" s="129"/>
      <c r="R406" s="132"/>
    </row>
    <row r="407" spans="4:18" x14ac:dyDescent="0.3">
      <c r="D407" s="137"/>
      <c r="F407" s="129"/>
      <c r="J407" s="132"/>
      <c r="P407" s="137"/>
      <c r="Q407" s="129"/>
      <c r="R407" s="132"/>
    </row>
    <row r="408" spans="4:18" x14ac:dyDescent="0.3">
      <c r="D408" s="137"/>
      <c r="F408" s="129"/>
      <c r="J408" s="132"/>
      <c r="P408" s="137"/>
      <c r="Q408" s="129"/>
      <c r="R408" s="132"/>
    </row>
    <row r="409" spans="4:18" x14ac:dyDescent="0.3">
      <c r="D409" s="137"/>
      <c r="F409" s="129"/>
      <c r="J409" s="132"/>
      <c r="P409" s="137"/>
      <c r="Q409" s="129"/>
      <c r="R409" s="132"/>
    </row>
    <row r="410" spans="4:18" x14ac:dyDescent="0.3">
      <c r="D410" s="137"/>
      <c r="F410" s="129"/>
      <c r="J410" s="132"/>
      <c r="P410" s="137"/>
      <c r="Q410" s="129"/>
      <c r="R410" s="132"/>
    </row>
    <row r="411" spans="4:18" x14ac:dyDescent="0.3">
      <c r="D411" s="137"/>
      <c r="F411" s="129"/>
      <c r="J411" s="132"/>
      <c r="P411" s="137"/>
      <c r="Q411" s="129"/>
      <c r="R411" s="132"/>
    </row>
    <row r="412" spans="4:18" x14ac:dyDescent="0.3">
      <c r="D412" s="137"/>
      <c r="F412" s="129"/>
      <c r="J412" s="132"/>
      <c r="P412" s="137"/>
      <c r="Q412" s="129"/>
      <c r="R412" s="132"/>
    </row>
    <row r="413" spans="4:18" x14ac:dyDescent="0.3">
      <c r="D413" s="137"/>
      <c r="F413" s="129"/>
      <c r="J413" s="132"/>
      <c r="P413" s="137"/>
      <c r="Q413" s="129"/>
      <c r="R413" s="132"/>
    </row>
    <row r="414" spans="4:18" x14ac:dyDescent="0.3">
      <c r="D414" s="137"/>
      <c r="F414" s="129"/>
      <c r="J414" s="132"/>
      <c r="P414" s="137"/>
      <c r="Q414" s="129"/>
      <c r="R414" s="132"/>
    </row>
    <row r="415" spans="4:18" x14ac:dyDescent="0.3">
      <c r="D415" s="137"/>
      <c r="F415" s="129"/>
      <c r="J415" s="132"/>
      <c r="P415" s="137"/>
      <c r="Q415" s="129"/>
      <c r="R415" s="132"/>
    </row>
    <row r="416" spans="4:18" x14ac:dyDescent="0.3">
      <c r="D416" s="137"/>
      <c r="F416" s="129"/>
      <c r="J416" s="132"/>
      <c r="P416" s="137"/>
      <c r="Q416" s="129"/>
      <c r="R416" s="132"/>
    </row>
    <row r="417" spans="4:18" x14ac:dyDescent="0.3">
      <c r="D417" s="137"/>
      <c r="F417" s="129"/>
      <c r="J417" s="132"/>
      <c r="P417" s="137"/>
      <c r="Q417" s="129"/>
      <c r="R417" s="132"/>
    </row>
    <row r="418" spans="4:18" x14ac:dyDescent="0.3">
      <c r="D418" s="137"/>
      <c r="F418" s="129"/>
      <c r="J418" s="132"/>
      <c r="P418" s="137"/>
      <c r="Q418" s="129"/>
      <c r="R418" s="132"/>
    </row>
    <row r="419" spans="4:18" x14ac:dyDescent="0.3">
      <c r="D419" s="137"/>
      <c r="F419" s="129"/>
      <c r="J419" s="132"/>
      <c r="P419" s="137"/>
      <c r="Q419" s="129"/>
      <c r="R419" s="132"/>
    </row>
    <row r="420" spans="4:18" x14ac:dyDescent="0.3">
      <c r="D420" s="137"/>
      <c r="F420" s="129"/>
      <c r="J420" s="132"/>
      <c r="P420" s="137"/>
      <c r="Q420" s="129"/>
      <c r="R420" s="132"/>
    </row>
    <row r="421" spans="4:18" x14ac:dyDescent="0.3">
      <c r="D421" s="137"/>
      <c r="F421" s="129"/>
      <c r="J421" s="132"/>
      <c r="P421" s="137"/>
      <c r="Q421" s="129"/>
      <c r="R421" s="132"/>
    </row>
    <row r="422" spans="4:18" x14ac:dyDescent="0.3">
      <c r="D422" s="137"/>
      <c r="F422" s="129"/>
      <c r="J422" s="132"/>
      <c r="P422" s="137"/>
      <c r="Q422" s="129"/>
      <c r="R422" s="132"/>
    </row>
    <row r="423" spans="4:18" x14ac:dyDescent="0.3">
      <c r="D423" s="137"/>
      <c r="F423" s="129"/>
      <c r="J423" s="132"/>
      <c r="P423" s="137"/>
      <c r="Q423" s="129"/>
      <c r="R423" s="132"/>
    </row>
    <row r="424" spans="4:18" x14ac:dyDescent="0.3">
      <c r="D424" s="137"/>
      <c r="F424" s="129"/>
      <c r="J424" s="132"/>
      <c r="P424" s="137"/>
      <c r="Q424" s="129"/>
      <c r="R424" s="132"/>
    </row>
    <row r="425" spans="4:18" x14ac:dyDescent="0.3">
      <c r="D425" s="137"/>
      <c r="F425" s="129"/>
      <c r="J425" s="132"/>
      <c r="P425" s="137"/>
      <c r="Q425" s="129"/>
      <c r="R425" s="132"/>
    </row>
    <row r="426" spans="4:18" x14ac:dyDescent="0.3">
      <c r="D426" s="137"/>
      <c r="F426" s="129"/>
      <c r="J426" s="132"/>
      <c r="P426" s="137"/>
      <c r="Q426" s="129"/>
      <c r="R426" s="132"/>
    </row>
    <row r="427" spans="4:18" x14ac:dyDescent="0.3">
      <c r="D427" s="137"/>
      <c r="F427" s="129"/>
      <c r="J427" s="132"/>
      <c r="P427" s="137"/>
      <c r="Q427" s="129"/>
      <c r="R427" s="132"/>
    </row>
    <row r="428" spans="4:18" x14ac:dyDescent="0.3">
      <c r="D428" s="137"/>
      <c r="F428" s="129"/>
      <c r="J428" s="132"/>
      <c r="P428" s="137"/>
      <c r="Q428" s="129"/>
      <c r="R428" s="132"/>
    </row>
    <row r="429" spans="4:18" x14ac:dyDescent="0.3">
      <c r="D429" s="137"/>
      <c r="F429" s="129"/>
      <c r="J429" s="132"/>
      <c r="P429" s="137"/>
      <c r="Q429" s="129"/>
      <c r="R429" s="132"/>
    </row>
    <row r="430" spans="4:18" x14ac:dyDescent="0.3">
      <c r="D430" s="137"/>
      <c r="F430" s="129"/>
      <c r="J430" s="132"/>
      <c r="P430" s="137"/>
      <c r="Q430" s="129"/>
      <c r="R430" s="132"/>
    </row>
    <row r="431" spans="4:18" x14ac:dyDescent="0.3">
      <c r="D431" s="137"/>
      <c r="F431" s="129"/>
      <c r="J431" s="132"/>
      <c r="P431" s="137"/>
      <c r="Q431" s="129"/>
      <c r="R431" s="132"/>
    </row>
    <row r="432" spans="4:18" x14ac:dyDescent="0.3">
      <c r="D432" s="137"/>
      <c r="F432" s="129"/>
      <c r="J432" s="132"/>
      <c r="P432" s="137"/>
      <c r="Q432" s="129"/>
      <c r="R432" s="132"/>
    </row>
    <row r="433" spans="4:18" x14ac:dyDescent="0.3">
      <c r="D433" s="137"/>
      <c r="F433" s="129"/>
      <c r="J433" s="132"/>
      <c r="P433" s="137"/>
      <c r="Q433" s="129"/>
      <c r="R433" s="132"/>
    </row>
    <row r="434" spans="4:18" x14ac:dyDescent="0.3">
      <c r="D434" s="137"/>
      <c r="F434" s="129"/>
      <c r="J434" s="132"/>
      <c r="P434" s="137"/>
      <c r="Q434" s="129"/>
      <c r="R434" s="132"/>
    </row>
    <row r="435" spans="4:18" x14ac:dyDescent="0.3">
      <c r="D435" s="137"/>
      <c r="F435" s="129"/>
      <c r="J435" s="132"/>
      <c r="P435" s="137"/>
      <c r="Q435" s="129"/>
      <c r="R435" s="132"/>
    </row>
    <row r="436" spans="4:18" x14ac:dyDescent="0.3">
      <c r="D436" s="137"/>
      <c r="F436" s="129"/>
      <c r="J436" s="132"/>
      <c r="P436" s="137"/>
      <c r="Q436" s="129"/>
      <c r="R436" s="132"/>
    </row>
    <row r="437" spans="4:18" x14ac:dyDescent="0.3">
      <c r="D437" s="137"/>
      <c r="F437" s="129"/>
      <c r="J437" s="132"/>
      <c r="P437" s="137"/>
      <c r="Q437" s="129"/>
      <c r="R437" s="132"/>
    </row>
    <row r="438" spans="4:18" x14ac:dyDescent="0.3">
      <c r="D438" s="137"/>
      <c r="F438" s="129"/>
      <c r="J438" s="132"/>
      <c r="P438" s="137"/>
      <c r="Q438" s="129"/>
      <c r="R438" s="132"/>
    </row>
    <row r="439" spans="4:18" x14ac:dyDescent="0.3">
      <c r="D439" s="137"/>
      <c r="F439" s="129"/>
      <c r="J439" s="132"/>
      <c r="P439" s="137"/>
      <c r="Q439" s="129"/>
      <c r="R439" s="132"/>
    </row>
    <row r="440" spans="4:18" x14ac:dyDescent="0.3">
      <c r="D440" s="137"/>
      <c r="F440" s="129"/>
      <c r="J440" s="132"/>
      <c r="P440" s="137"/>
      <c r="Q440" s="129"/>
      <c r="R440" s="132"/>
    </row>
    <row r="441" spans="4:18" x14ac:dyDescent="0.3">
      <c r="D441" s="137"/>
      <c r="F441" s="129"/>
      <c r="J441" s="132"/>
      <c r="P441" s="137"/>
      <c r="Q441" s="129"/>
      <c r="R441" s="132"/>
    </row>
    <row r="442" spans="4:18" x14ac:dyDescent="0.3">
      <c r="D442" s="137"/>
      <c r="F442" s="129"/>
      <c r="J442" s="132"/>
      <c r="P442" s="137"/>
      <c r="Q442" s="129"/>
      <c r="R442" s="132"/>
    </row>
    <row r="443" spans="4:18" x14ac:dyDescent="0.3">
      <c r="D443" s="137"/>
      <c r="F443" s="129"/>
      <c r="J443" s="132"/>
      <c r="P443" s="137"/>
      <c r="Q443" s="129"/>
      <c r="R443" s="132"/>
    </row>
    <row r="444" spans="4:18" x14ac:dyDescent="0.3">
      <c r="D444" s="137"/>
      <c r="F444" s="129"/>
      <c r="J444" s="132"/>
      <c r="P444" s="137"/>
      <c r="Q444" s="129"/>
      <c r="R444" s="132"/>
    </row>
    <row r="445" spans="4:18" x14ac:dyDescent="0.3">
      <c r="D445" s="137"/>
      <c r="F445" s="129"/>
      <c r="J445" s="132"/>
      <c r="P445" s="137"/>
      <c r="Q445" s="129"/>
      <c r="R445" s="132"/>
    </row>
    <row r="446" spans="4:18" x14ac:dyDescent="0.3">
      <c r="D446" s="137"/>
      <c r="F446" s="129"/>
      <c r="J446" s="132"/>
      <c r="P446" s="137"/>
      <c r="Q446" s="129"/>
      <c r="R446" s="132"/>
    </row>
    <row r="447" spans="4:18" x14ac:dyDescent="0.3">
      <c r="D447" s="137"/>
      <c r="F447" s="129"/>
      <c r="J447" s="132"/>
      <c r="P447" s="137"/>
      <c r="Q447" s="129"/>
      <c r="R447" s="132"/>
    </row>
    <row r="448" spans="4:18" x14ac:dyDescent="0.3">
      <c r="D448" s="137"/>
      <c r="F448" s="129"/>
      <c r="J448" s="132"/>
      <c r="P448" s="137"/>
      <c r="Q448" s="129"/>
      <c r="R448" s="132"/>
    </row>
    <row r="449" spans="4:18" x14ac:dyDescent="0.3">
      <c r="D449" s="137"/>
      <c r="F449" s="129"/>
      <c r="J449" s="132"/>
      <c r="P449" s="137"/>
      <c r="Q449" s="129"/>
      <c r="R449" s="132"/>
    </row>
    <row r="450" spans="4:18" x14ac:dyDescent="0.3">
      <c r="D450" s="137"/>
      <c r="F450" s="129"/>
      <c r="J450" s="132"/>
      <c r="P450" s="137"/>
      <c r="Q450" s="129"/>
      <c r="R450" s="132"/>
    </row>
    <row r="451" spans="4:18" x14ac:dyDescent="0.3">
      <c r="D451" s="137"/>
      <c r="F451" s="129"/>
      <c r="J451" s="132"/>
      <c r="P451" s="137"/>
      <c r="Q451" s="129"/>
      <c r="R451" s="132"/>
    </row>
    <row r="452" spans="4:18" x14ac:dyDescent="0.3">
      <c r="D452" s="137"/>
      <c r="F452" s="129"/>
      <c r="J452" s="132"/>
      <c r="P452" s="137"/>
      <c r="Q452" s="129"/>
      <c r="R452" s="132"/>
    </row>
    <row r="453" spans="4:18" x14ac:dyDescent="0.3">
      <c r="D453" s="137"/>
      <c r="F453" s="129"/>
      <c r="J453" s="132"/>
      <c r="P453" s="137"/>
      <c r="Q453" s="129"/>
      <c r="R453" s="132"/>
    </row>
    <row r="454" spans="4:18" x14ac:dyDescent="0.3">
      <c r="D454" s="137"/>
      <c r="F454" s="129"/>
      <c r="J454" s="132"/>
      <c r="P454" s="137"/>
      <c r="Q454" s="129"/>
      <c r="R454" s="132"/>
    </row>
    <row r="455" spans="4:18" x14ac:dyDescent="0.3">
      <c r="D455" s="137"/>
      <c r="F455" s="129"/>
      <c r="J455" s="132"/>
      <c r="P455" s="137"/>
      <c r="Q455" s="129"/>
      <c r="R455" s="132"/>
    </row>
    <row r="456" spans="4:18" x14ac:dyDescent="0.3">
      <c r="D456" s="137"/>
      <c r="F456" s="129"/>
      <c r="J456" s="132"/>
      <c r="P456" s="137"/>
      <c r="Q456" s="129"/>
      <c r="R456" s="132"/>
    </row>
    <row r="457" spans="4:18" x14ac:dyDescent="0.3">
      <c r="D457" s="137"/>
      <c r="F457" s="129"/>
      <c r="J457" s="132"/>
      <c r="P457" s="137"/>
      <c r="Q457" s="129"/>
      <c r="R457" s="132"/>
    </row>
    <row r="458" spans="4:18" x14ac:dyDescent="0.3">
      <c r="D458" s="137"/>
      <c r="F458" s="129"/>
      <c r="J458" s="132"/>
      <c r="P458" s="137"/>
      <c r="Q458" s="129"/>
      <c r="R458" s="132"/>
    </row>
    <row r="459" spans="4:18" x14ac:dyDescent="0.3">
      <c r="D459" s="137"/>
      <c r="F459" s="129"/>
      <c r="J459" s="132"/>
      <c r="P459" s="137"/>
      <c r="Q459" s="129"/>
      <c r="R459" s="132"/>
    </row>
    <row r="460" spans="4:18" x14ac:dyDescent="0.3">
      <c r="D460" s="137"/>
      <c r="F460" s="129"/>
      <c r="J460" s="132"/>
      <c r="P460" s="137"/>
      <c r="Q460" s="129"/>
      <c r="R460" s="132"/>
    </row>
    <row r="461" spans="4:18" x14ac:dyDescent="0.3">
      <c r="D461" s="137"/>
      <c r="F461" s="129"/>
      <c r="J461" s="132"/>
      <c r="P461" s="137"/>
      <c r="Q461" s="129"/>
      <c r="R461" s="132"/>
    </row>
    <row r="462" spans="4:18" x14ac:dyDescent="0.3">
      <c r="D462" s="137"/>
      <c r="F462" s="129"/>
      <c r="J462" s="132"/>
      <c r="P462" s="137"/>
      <c r="Q462" s="129"/>
      <c r="R462" s="132"/>
    </row>
    <row r="463" spans="4:18" x14ac:dyDescent="0.3">
      <c r="D463" s="137"/>
      <c r="F463" s="129"/>
      <c r="J463" s="132"/>
      <c r="P463" s="137"/>
      <c r="Q463" s="129"/>
      <c r="R463" s="132"/>
    </row>
    <row r="464" spans="4:18" x14ac:dyDescent="0.3">
      <c r="D464" s="137"/>
      <c r="F464" s="129"/>
      <c r="J464" s="132"/>
      <c r="P464" s="137"/>
      <c r="Q464" s="129"/>
      <c r="R464" s="132"/>
    </row>
    <row r="465" spans="4:18" x14ac:dyDescent="0.3">
      <c r="D465" s="137"/>
      <c r="F465" s="129"/>
      <c r="J465" s="132"/>
      <c r="P465" s="137"/>
      <c r="Q465" s="129"/>
      <c r="R465" s="132"/>
    </row>
    <row r="466" spans="4:18" x14ac:dyDescent="0.3">
      <c r="D466" s="137"/>
      <c r="F466" s="129"/>
      <c r="J466" s="132"/>
      <c r="P466" s="137"/>
      <c r="Q466" s="129"/>
      <c r="R466" s="132"/>
    </row>
    <row r="467" spans="4:18" x14ac:dyDescent="0.3">
      <c r="D467" s="137"/>
      <c r="F467" s="129"/>
      <c r="J467" s="132"/>
      <c r="P467" s="137"/>
      <c r="Q467" s="129"/>
      <c r="R467" s="132"/>
    </row>
    <row r="468" spans="4:18" x14ac:dyDescent="0.3">
      <c r="D468" s="137"/>
      <c r="F468" s="129"/>
      <c r="J468" s="132"/>
      <c r="P468" s="137"/>
      <c r="Q468" s="129"/>
      <c r="R468" s="132"/>
    </row>
    <row r="469" spans="4:18" x14ac:dyDescent="0.3">
      <c r="D469" s="137"/>
      <c r="F469" s="129"/>
      <c r="J469" s="132"/>
      <c r="P469" s="137"/>
      <c r="Q469" s="129"/>
      <c r="R469" s="132"/>
    </row>
    <row r="470" spans="4:18" x14ac:dyDescent="0.3">
      <c r="D470" s="137"/>
      <c r="F470" s="129"/>
      <c r="J470" s="132"/>
      <c r="P470" s="137"/>
      <c r="Q470" s="129"/>
      <c r="R470" s="132"/>
    </row>
    <row r="471" spans="4:18" x14ac:dyDescent="0.3">
      <c r="D471" s="137"/>
      <c r="F471" s="129"/>
      <c r="J471" s="132"/>
      <c r="P471" s="137"/>
      <c r="Q471" s="129"/>
      <c r="R471" s="132"/>
    </row>
    <row r="472" spans="4:18" x14ac:dyDescent="0.3">
      <c r="D472" s="137"/>
      <c r="F472" s="129"/>
      <c r="J472" s="132"/>
      <c r="P472" s="137"/>
      <c r="Q472" s="129"/>
      <c r="R472" s="132"/>
    </row>
    <row r="473" spans="4:18" x14ac:dyDescent="0.3">
      <c r="D473" s="137"/>
      <c r="F473" s="129"/>
      <c r="J473" s="132"/>
      <c r="P473" s="137"/>
      <c r="Q473" s="129"/>
      <c r="R473" s="132"/>
    </row>
    <row r="474" spans="4:18" x14ac:dyDescent="0.3">
      <c r="D474" s="137"/>
      <c r="F474" s="129"/>
      <c r="J474" s="132"/>
      <c r="P474" s="137"/>
      <c r="Q474" s="129"/>
      <c r="R474" s="132"/>
    </row>
    <row r="475" spans="4:18" x14ac:dyDescent="0.3">
      <c r="D475" s="137"/>
      <c r="F475" s="129"/>
      <c r="J475" s="132"/>
      <c r="P475" s="137"/>
      <c r="Q475" s="129"/>
      <c r="R475" s="132"/>
    </row>
    <row r="476" spans="4:18" x14ac:dyDescent="0.3">
      <c r="D476" s="137"/>
      <c r="F476" s="129"/>
      <c r="J476" s="132"/>
      <c r="P476" s="137"/>
      <c r="Q476" s="129"/>
      <c r="R476" s="132"/>
    </row>
    <row r="477" spans="4:18" x14ac:dyDescent="0.3">
      <c r="D477" s="137"/>
      <c r="F477" s="129"/>
      <c r="J477" s="132"/>
      <c r="P477" s="137"/>
      <c r="Q477" s="129"/>
      <c r="R477" s="132"/>
    </row>
    <row r="478" spans="4:18" x14ac:dyDescent="0.3">
      <c r="D478" s="137"/>
      <c r="F478" s="129"/>
      <c r="J478" s="132"/>
      <c r="P478" s="137"/>
      <c r="Q478" s="129"/>
      <c r="R478" s="132"/>
    </row>
    <row r="479" spans="4:18" x14ac:dyDescent="0.3">
      <c r="D479" s="137"/>
      <c r="F479" s="129"/>
      <c r="J479" s="132"/>
      <c r="P479" s="137"/>
      <c r="Q479" s="129"/>
      <c r="R479" s="132"/>
    </row>
    <row r="480" spans="4:18" x14ac:dyDescent="0.3">
      <c r="D480" s="137"/>
      <c r="F480" s="129"/>
      <c r="J480" s="132"/>
      <c r="P480" s="137"/>
      <c r="Q480" s="129"/>
      <c r="R480" s="132"/>
    </row>
    <row r="481" spans="4:18" x14ac:dyDescent="0.3">
      <c r="D481" s="137"/>
      <c r="F481" s="129"/>
      <c r="J481" s="132"/>
      <c r="P481" s="137"/>
      <c r="Q481" s="129"/>
      <c r="R481" s="132"/>
    </row>
    <row r="482" spans="4:18" x14ac:dyDescent="0.3">
      <c r="D482" s="137"/>
      <c r="F482" s="129"/>
      <c r="J482" s="132"/>
      <c r="P482" s="137"/>
      <c r="Q482" s="129"/>
      <c r="R482" s="132"/>
    </row>
    <row r="483" spans="4:18" x14ac:dyDescent="0.3">
      <c r="D483" s="137"/>
      <c r="F483" s="129"/>
      <c r="J483" s="132"/>
      <c r="P483" s="137"/>
      <c r="Q483" s="129"/>
      <c r="R483" s="132"/>
    </row>
    <row r="484" spans="4:18" x14ac:dyDescent="0.3">
      <c r="D484" s="137"/>
      <c r="F484" s="129"/>
      <c r="J484" s="132"/>
      <c r="P484" s="137"/>
      <c r="Q484" s="129"/>
      <c r="R484" s="132"/>
    </row>
    <row r="485" spans="4:18" x14ac:dyDescent="0.3">
      <c r="D485" s="137"/>
      <c r="F485" s="129"/>
      <c r="J485" s="132"/>
      <c r="P485" s="137"/>
      <c r="Q485" s="129"/>
      <c r="R485" s="132"/>
    </row>
    <row r="486" spans="4:18" x14ac:dyDescent="0.3">
      <c r="D486" s="137"/>
      <c r="F486" s="129"/>
      <c r="J486" s="132"/>
      <c r="P486" s="137"/>
      <c r="Q486" s="129"/>
      <c r="R486" s="132"/>
    </row>
    <row r="487" spans="4:18" x14ac:dyDescent="0.3">
      <c r="D487" s="137"/>
      <c r="F487" s="129"/>
      <c r="J487" s="132"/>
      <c r="P487" s="137"/>
      <c r="Q487" s="129"/>
      <c r="R487" s="132"/>
    </row>
    <row r="488" spans="4:18" x14ac:dyDescent="0.3">
      <c r="D488" s="137"/>
      <c r="F488" s="129"/>
      <c r="J488" s="132"/>
      <c r="P488" s="137"/>
      <c r="Q488" s="129"/>
      <c r="R488" s="132"/>
    </row>
    <row r="489" spans="4:18" x14ac:dyDescent="0.3">
      <c r="D489" s="137"/>
      <c r="F489" s="129"/>
      <c r="J489" s="132"/>
      <c r="P489" s="137"/>
      <c r="Q489" s="129"/>
      <c r="R489" s="132"/>
    </row>
    <row r="490" spans="4:18" x14ac:dyDescent="0.3">
      <c r="D490" s="137"/>
      <c r="F490" s="129"/>
      <c r="J490" s="132"/>
      <c r="P490" s="137"/>
      <c r="Q490" s="129"/>
      <c r="R490" s="132"/>
    </row>
    <row r="491" spans="4:18" x14ac:dyDescent="0.3">
      <c r="D491" s="137"/>
      <c r="F491" s="129"/>
      <c r="J491" s="132"/>
      <c r="P491" s="137"/>
      <c r="Q491" s="129"/>
      <c r="R491" s="132"/>
    </row>
    <row r="492" spans="4:18" x14ac:dyDescent="0.3">
      <c r="D492" s="137"/>
      <c r="F492" s="129"/>
      <c r="J492" s="132"/>
      <c r="P492" s="137"/>
      <c r="Q492" s="129"/>
      <c r="R492" s="132"/>
    </row>
    <row r="493" spans="4:18" x14ac:dyDescent="0.3">
      <c r="D493" s="137"/>
      <c r="F493" s="129"/>
      <c r="J493" s="132"/>
      <c r="P493" s="137"/>
      <c r="Q493" s="129"/>
      <c r="R493" s="132"/>
    </row>
    <row r="494" spans="4:18" x14ac:dyDescent="0.3">
      <c r="D494" s="137"/>
      <c r="F494" s="129"/>
      <c r="J494" s="132"/>
      <c r="P494" s="137"/>
      <c r="Q494" s="129"/>
      <c r="R494" s="132"/>
    </row>
    <row r="495" spans="4:18" x14ac:dyDescent="0.3">
      <c r="D495" s="137"/>
      <c r="F495" s="129"/>
      <c r="J495" s="132"/>
      <c r="P495" s="137"/>
      <c r="Q495" s="129"/>
      <c r="R495" s="132"/>
    </row>
    <row r="496" spans="4:18" x14ac:dyDescent="0.3">
      <c r="D496" s="137"/>
      <c r="F496" s="129"/>
      <c r="J496" s="132"/>
      <c r="P496" s="137"/>
      <c r="Q496" s="129"/>
      <c r="R496" s="132"/>
    </row>
    <row r="497" spans="4:18" x14ac:dyDescent="0.3">
      <c r="D497" s="137"/>
      <c r="F497" s="129"/>
      <c r="J497" s="132"/>
      <c r="P497" s="137"/>
      <c r="Q497" s="129"/>
      <c r="R497" s="132"/>
    </row>
    <row r="498" spans="4:18" x14ac:dyDescent="0.3">
      <c r="D498" s="137"/>
      <c r="F498" s="129"/>
      <c r="J498" s="132"/>
      <c r="P498" s="137"/>
      <c r="Q498" s="129"/>
      <c r="R498" s="132"/>
    </row>
    <row r="499" spans="4:18" x14ac:dyDescent="0.3">
      <c r="D499" s="137"/>
      <c r="F499" s="129"/>
      <c r="J499" s="132"/>
      <c r="P499" s="137"/>
      <c r="Q499" s="129"/>
      <c r="R499" s="132"/>
    </row>
    <row r="500" spans="4:18" x14ac:dyDescent="0.3">
      <c r="D500" s="137"/>
      <c r="F500" s="129"/>
      <c r="J500" s="132"/>
      <c r="P500" s="137"/>
      <c r="Q500" s="129"/>
      <c r="R500" s="132"/>
    </row>
    <row r="501" spans="4:18" x14ac:dyDescent="0.3">
      <c r="D501" s="137"/>
      <c r="F501" s="129"/>
      <c r="J501" s="132"/>
      <c r="P501" s="137"/>
      <c r="Q501" s="129"/>
      <c r="R501" s="132"/>
    </row>
    <row r="502" spans="4:18" x14ac:dyDescent="0.3">
      <c r="D502" s="137"/>
      <c r="F502" s="129"/>
      <c r="J502" s="132"/>
      <c r="P502" s="137"/>
      <c r="Q502" s="129"/>
      <c r="R502" s="132"/>
    </row>
    <row r="503" spans="4:18" x14ac:dyDescent="0.3">
      <c r="D503" s="137"/>
      <c r="F503" s="129"/>
      <c r="J503" s="132"/>
      <c r="P503" s="137"/>
      <c r="Q503" s="129"/>
      <c r="R503" s="132"/>
    </row>
    <row r="504" spans="4:18" x14ac:dyDescent="0.3">
      <c r="D504" s="137"/>
      <c r="F504" s="129"/>
      <c r="J504" s="132"/>
      <c r="P504" s="137"/>
      <c r="Q504" s="129"/>
      <c r="R504" s="132"/>
    </row>
    <row r="505" spans="4:18" x14ac:dyDescent="0.3">
      <c r="D505" s="137"/>
      <c r="F505" s="129"/>
      <c r="J505" s="132"/>
      <c r="P505" s="137"/>
      <c r="Q505" s="129"/>
      <c r="R505" s="132"/>
    </row>
    <row r="506" spans="4:18" x14ac:dyDescent="0.3">
      <c r="D506" s="137"/>
      <c r="F506" s="129"/>
      <c r="J506" s="132"/>
      <c r="P506" s="137"/>
      <c r="Q506" s="129"/>
      <c r="R506" s="132"/>
    </row>
    <row r="507" spans="4:18" x14ac:dyDescent="0.3">
      <c r="D507" s="137"/>
      <c r="F507" s="129"/>
      <c r="J507" s="132"/>
      <c r="P507" s="137"/>
      <c r="Q507" s="129"/>
      <c r="R507" s="132"/>
    </row>
    <row r="508" spans="4:18" x14ac:dyDescent="0.3">
      <c r="D508" s="137"/>
      <c r="F508" s="129"/>
      <c r="J508" s="132"/>
      <c r="P508" s="137"/>
      <c r="Q508" s="129"/>
      <c r="R508" s="132"/>
    </row>
    <row r="509" spans="4:18" x14ac:dyDescent="0.3">
      <c r="D509" s="137"/>
      <c r="F509" s="129"/>
      <c r="J509" s="132"/>
      <c r="P509" s="137"/>
      <c r="Q509" s="129"/>
      <c r="R509" s="132"/>
    </row>
    <row r="510" spans="4:18" x14ac:dyDescent="0.3">
      <c r="D510" s="137"/>
      <c r="F510" s="129"/>
      <c r="J510" s="132"/>
      <c r="P510" s="137"/>
      <c r="Q510" s="129"/>
      <c r="R510" s="132"/>
    </row>
    <row r="511" spans="4:18" x14ac:dyDescent="0.3">
      <c r="D511" s="137"/>
      <c r="F511" s="129"/>
      <c r="J511" s="132"/>
      <c r="P511" s="137"/>
      <c r="Q511" s="129"/>
      <c r="R511" s="132"/>
    </row>
    <row r="512" spans="4:18" x14ac:dyDescent="0.3">
      <c r="D512" s="137"/>
      <c r="F512" s="129"/>
      <c r="J512" s="132"/>
      <c r="P512" s="137"/>
      <c r="Q512" s="129"/>
      <c r="R512" s="132"/>
    </row>
    <row r="513" spans="4:18" x14ac:dyDescent="0.3">
      <c r="D513" s="137"/>
      <c r="F513" s="129"/>
      <c r="J513" s="132"/>
      <c r="P513" s="137"/>
      <c r="Q513" s="129"/>
      <c r="R513" s="132"/>
    </row>
    <row r="514" spans="4:18" x14ac:dyDescent="0.3">
      <c r="D514" s="137"/>
      <c r="F514" s="129"/>
      <c r="J514" s="132"/>
      <c r="P514" s="137"/>
      <c r="Q514" s="129"/>
      <c r="R514" s="132"/>
    </row>
    <row r="515" spans="4:18" x14ac:dyDescent="0.3">
      <c r="D515" s="137"/>
      <c r="F515" s="129"/>
      <c r="J515" s="132"/>
      <c r="P515" s="137"/>
      <c r="Q515" s="129"/>
      <c r="R515" s="132"/>
    </row>
    <row r="516" spans="4:18" x14ac:dyDescent="0.3">
      <c r="D516" s="137"/>
      <c r="F516" s="129"/>
      <c r="J516" s="132"/>
      <c r="P516" s="137"/>
      <c r="Q516" s="129"/>
      <c r="R516" s="132"/>
    </row>
    <row r="517" spans="4:18" x14ac:dyDescent="0.3">
      <c r="D517" s="137"/>
      <c r="F517" s="129"/>
      <c r="J517" s="132"/>
      <c r="P517" s="137"/>
      <c r="Q517" s="129"/>
      <c r="R517" s="132"/>
    </row>
    <row r="518" spans="4:18" x14ac:dyDescent="0.3">
      <c r="D518" s="137"/>
      <c r="F518" s="129"/>
      <c r="J518" s="132"/>
      <c r="P518" s="137"/>
      <c r="Q518" s="129"/>
      <c r="R518" s="132"/>
    </row>
    <row r="519" spans="4:18" x14ac:dyDescent="0.3">
      <c r="D519" s="137"/>
      <c r="F519" s="129"/>
      <c r="J519" s="132"/>
      <c r="P519" s="137"/>
      <c r="Q519" s="129"/>
      <c r="R519" s="132"/>
    </row>
    <row r="520" spans="4:18" x14ac:dyDescent="0.3">
      <c r="D520" s="137"/>
      <c r="F520" s="129"/>
      <c r="J520" s="132"/>
      <c r="P520" s="137"/>
      <c r="Q520" s="129"/>
      <c r="R520" s="132"/>
    </row>
    <row r="521" spans="4:18" x14ac:dyDescent="0.3">
      <c r="D521" s="137"/>
      <c r="F521" s="129"/>
      <c r="J521" s="132"/>
      <c r="P521" s="137"/>
      <c r="Q521" s="129"/>
      <c r="R521" s="132"/>
    </row>
    <row r="522" spans="4:18" x14ac:dyDescent="0.3">
      <c r="D522" s="137"/>
      <c r="F522" s="129"/>
      <c r="J522" s="132"/>
      <c r="P522" s="137"/>
      <c r="Q522" s="129"/>
      <c r="R522" s="132"/>
    </row>
    <row r="523" spans="4:18" x14ac:dyDescent="0.3">
      <c r="D523" s="137"/>
      <c r="F523" s="129"/>
      <c r="J523" s="132"/>
      <c r="P523" s="137"/>
      <c r="Q523" s="129"/>
      <c r="R523" s="132"/>
    </row>
    <row r="524" spans="4:18" x14ac:dyDescent="0.3">
      <c r="D524" s="137"/>
      <c r="F524" s="129"/>
      <c r="J524" s="132"/>
      <c r="P524" s="137"/>
      <c r="Q524" s="129"/>
      <c r="R524" s="132"/>
    </row>
    <row r="525" spans="4:18" x14ac:dyDescent="0.3">
      <c r="D525" s="137"/>
      <c r="F525" s="129"/>
      <c r="J525" s="132"/>
      <c r="P525" s="137"/>
      <c r="Q525" s="129"/>
      <c r="R525" s="132"/>
    </row>
    <row r="526" spans="4:18" x14ac:dyDescent="0.3">
      <c r="D526" s="137"/>
      <c r="F526" s="129"/>
      <c r="J526" s="132"/>
      <c r="P526" s="137"/>
      <c r="Q526" s="129"/>
      <c r="R526" s="132"/>
    </row>
    <row r="527" spans="4:18" x14ac:dyDescent="0.3">
      <c r="D527" s="137"/>
      <c r="F527" s="129"/>
      <c r="J527" s="132"/>
      <c r="P527" s="137"/>
      <c r="Q527" s="129"/>
      <c r="R527" s="132"/>
    </row>
    <row r="528" spans="4:18" x14ac:dyDescent="0.3">
      <c r="D528" s="137"/>
      <c r="F528" s="129"/>
      <c r="J528" s="132"/>
      <c r="P528" s="137"/>
      <c r="Q528" s="129"/>
      <c r="R528" s="132"/>
    </row>
    <row r="529" spans="4:18" x14ac:dyDescent="0.3">
      <c r="D529" s="137"/>
      <c r="F529" s="129"/>
      <c r="J529" s="132"/>
      <c r="P529" s="137"/>
      <c r="Q529" s="129"/>
      <c r="R529" s="132"/>
    </row>
    <row r="530" spans="4:18" x14ac:dyDescent="0.3">
      <c r="D530" s="137"/>
      <c r="F530" s="129"/>
      <c r="J530" s="132"/>
      <c r="P530" s="137"/>
      <c r="Q530" s="129"/>
      <c r="R530" s="132"/>
    </row>
    <row r="531" spans="4:18" x14ac:dyDescent="0.3">
      <c r="D531" s="137"/>
      <c r="F531" s="129"/>
      <c r="J531" s="132"/>
      <c r="P531" s="137"/>
      <c r="Q531" s="129"/>
      <c r="R531" s="132"/>
    </row>
    <row r="532" spans="4:18" x14ac:dyDescent="0.3">
      <c r="D532" s="137"/>
      <c r="F532" s="129"/>
      <c r="J532" s="132"/>
      <c r="P532" s="137"/>
      <c r="Q532" s="129"/>
      <c r="R532" s="132"/>
    </row>
    <row r="533" spans="4:18" x14ac:dyDescent="0.3">
      <c r="D533" s="137"/>
      <c r="F533" s="129"/>
      <c r="J533" s="132"/>
      <c r="P533" s="137"/>
      <c r="Q533" s="129"/>
      <c r="R533" s="132"/>
    </row>
    <row r="534" spans="4:18" x14ac:dyDescent="0.3">
      <c r="D534" s="137"/>
      <c r="F534" s="129"/>
      <c r="J534" s="132"/>
      <c r="P534" s="137"/>
      <c r="Q534" s="129"/>
      <c r="R534" s="132"/>
    </row>
    <row r="535" spans="4:18" x14ac:dyDescent="0.3">
      <c r="D535" s="137"/>
      <c r="F535" s="129"/>
      <c r="J535" s="132"/>
      <c r="P535" s="137"/>
      <c r="Q535" s="129"/>
      <c r="R535" s="132"/>
    </row>
    <row r="536" spans="4:18" x14ac:dyDescent="0.3">
      <c r="D536" s="137"/>
      <c r="F536" s="129"/>
      <c r="J536" s="132"/>
      <c r="P536" s="137"/>
      <c r="Q536" s="129"/>
      <c r="R536" s="132"/>
    </row>
    <row r="537" spans="4:18" x14ac:dyDescent="0.3">
      <c r="D537" s="137"/>
      <c r="F537" s="129"/>
      <c r="J537" s="132"/>
      <c r="P537" s="137"/>
      <c r="Q537" s="129"/>
      <c r="R537" s="132"/>
    </row>
    <row r="538" spans="4:18" x14ac:dyDescent="0.3">
      <c r="D538" s="137"/>
      <c r="F538" s="129"/>
      <c r="J538" s="132"/>
      <c r="P538" s="137"/>
      <c r="Q538" s="129"/>
      <c r="R538" s="132"/>
    </row>
    <row r="539" spans="4:18" x14ac:dyDescent="0.3">
      <c r="D539" s="137"/>
      <c r="F539" s="129"/>
      <c r="J539" s="132"/>
      <c r="P539" s="137"/>
      <c r="Q539" s="129"/>
      <c r="R539" s="132"/>
    </row>
    <row r="540" spans="4:18" x14ac:dyDescent="0.3">
      <c r="D540" s="137"/>
      <c r="F540" s="129"/>
      <c r="J540" s="132"/>
      <c r="P540" s="137"/>
      <c r="Q540" s="129"/>
      <c r="R540" s="132"/>
    </row>
    <row r="541" spans="4:18" x14ac:dyDescent="0.3">
      <c r="D541" s="137"/>
      <c r="F541" s="129"/>
      <c r="J541" s="132"/>
      <c r="P541" s="137"/>
      <c r="Q541" s="129"/>
      <c r="R541" s="132"/>
    </row>
    <row r="542" spans="4:18" x14ac:dyDescent="0.3">
      <c r="D542" s="137"/>
      <c r="F542" s="129"/>
      <c r="J542" s="132"/>
      <c r="P542" s="137"/>
      <c r="Q542" s="129"/>
      <c r="R542" s="132"/>
    </row>
    <row r="543" spans="4:18" x14ac:dyDescent="0.3">
      <c r="D543" s="137"/>
      <c r="F543" s="129"/>
      <c r="J543" s="132"/>
      <c r="P543" s="137"/>
      <c r="Q543" s="129"/>
      <c r="R543" s="132"/>
    </row>
    <row r="544" spans="4:18" x14ac:dyDescent="0.3">
      <c r="D544" s="137"/>
      <c r="F544" s="129"/>
      <c r="J544" s="132"/>
      <c r="P544" s="137"/>
      <c r="Q544" s="129"/>
      <c r="R544" s="132"/>
    </row>
    <row r="545" spans="4:18" x14ac:dyDescent="0.3">
      <c r="D545" s="137"/>
      <c r="F545" s="129"/>
      <c r="J545" s="132"/>
      <c r="P545" s="137"/>
      <c r="Q545" s="129"/>
      <c r="R545" s="132"/>
    </row>
    <row r="546" spans="4:18" x14ac:dyDescent="0.3">
      <c r="D546" s="137"/>
      <c r="F546" s="129"/>
      <c r="J546" s="132"/>
      <c r="P546" s="137"/>
      <c r="Q546" s="129"/>
      <c r="R546" s="132"/>
    </row>
    <row r="547" spans="4:18" x14ac:dyDescent="0.3">
      <c r="D547" s="137"/>
      <c r="F547" s="129"/>
      <c r="J547" s="132"/>
      <c r="P547" s="137"/>
      <c r="Q547" s="129"/>
      <c r="R547" s="132"/>
    </row>
    <row r="548" spans="4:18" x14ac:dyDescent="0.3">
      <c r="D548" s="137"/>
      <c r="F548" s="129"/>
      <c r="J548" s="132"/>
      <c r="P548" s="137"/>
      <c r="Q548" s="129"/>
      <c r="R548" s="132"/>
    </row>
    <row r="549" spans="4:18" x14ac:dyDescent="0.3">
      <c r="D549" s="137"/>
      <c r="F549" s="129"/>
      <c r="J549" s="132"/>
      <c r="P549" s="137"/>
      <c r="Q549" s="129"/>
      <c r="R549" s="132"/>
    </row>
    <row r="550" spans="4:18" x14ac:dyDescent="0.3">
      <c r="D550" s="137"/>
      <c r="F550" s="129"/>
      <c r="J550" s="132"/>
      <c r="P550" s="137"/>
      <c r="Q550" s="129"/>
      <c r="R550" s="132"/>
    </row>
    <row r="551" spans="4:18" x14ac:dyDescent="0.3">
      <c r="D551" s="137"/>
      <c r="F551" s="129"/>
      <c r="J551" s="132"/>
      <c r="P551" s="137"/>
      <c r="Q551" s="129"/>
      <c r="R551" s="132"/>
    </row>
    <row r="552" spans="4:18" x14ac:dyDescent="0.3">
      <c r="D552" s="137"/>
      <c r="F552" s="129"/>
      <c r="J552" s="132"/>
      <c r="P552" s="137"/>
      <c r="Q552" s="129"/>
      <c r="R552" s="132"/>
    </row>
    <row r="553" spans="4:18" x14ac:dyDescent="0.3">
      <c r="D553" s="137"/>
      <c r="F553" s="129"/>
      <c r="J553" s="132"/>
      <c r="P553" s="137"/>
      <c r="Q553" s="129"/>
      <c r="R553" s="132"/>
    </row>
    <row r="554" spans="4:18" x14ac:dyDescent="0.3">
      <c r="D554" s="137"/>
      <c r="F554" s="129"/>
      <c r="J554" s="132"/>
      <c r="P554" s="137"/>
      <c r="Q554" s="129"/>
      <c r="R554" s="132"/>
    </row>
    <row r="555" spans="4:18" x14ac:dyDescent="0.3">
      <c r="D555" s="137"/>
      <c r="F555" s="129"/>
      <c r="J555" s="132"/>
      <c r="P555" s="137"/>
      <c r="Q555" s="129"/>
      <c r="R555" s="132"/>
    </row>
    <row r="556" spans="4:18" x14ac:dyDescent="0.3">
      <c r="D556" s="137"/>
      <c r="F556" s="129"/>
      <c r="J556" s="132"/>
      <c r="P556" s="137"/>
      <c r="Q556" s="129"/>
      <c r="R556" s="132"/>
    </row>
    <row r="557" spans="4:18" x14ac:dyDescent="0.3">
      <c r="D557" s="137"/>
      <c r="F557" s="129"/>
      <c r="J557" s="132"/>
      <c r="P557" s="137"/>
      <c r="Q557" s="129"/>
      <c r="R557" s="132"/>
    </row>
    <row r="558" spans="4:18" x14ac:dyDescent="0.3">
      <c r="D558" s="137"/>
      <c r="F558" s="129"/>
      <c r="J558" s="132"/>
      <c r="P558" s="137"/>
      <c r="Q558" s="129"/>
      <c r="R558" s="132"/>
    </row>
    <row r="559" spans="4:18" x14ac:dyDescent="0.3">
      <c r="D559" s="137"/>
      <c r="F559" s="129"/>
      <c r="J559" s="132"/>
      <c r="P559" s="137"/>
      <c r="Q559" s="129"/>
      <c r="R559" s="132"/>
    </row>
    <row r="560" spans="4:18" x14ac:dyDescent="0.3">
      <c r="D560" s="137"/>
      <c r="F560" s="129"/>
      <c r="J560" s="132"/>
      <c r="P560" s="137"/>
      <c r="Q560" s="129"/>
      <c r="R560" s="132"/>
    </row>
    <row r="561" spans="4:18" x14ac:dyDescent="0.3">
      <c r="D561" s="137"/>
      <c r="F561" s="129"/>
      <c r="J561" s="132"/>
      <c r="P561" s="137"/>
      <c r="Q561" s="129"/>
      <c r="R561" s="132"/>
    </row>
    <row r="562" spans="4:18" x14ac:dyDescent="0.3">
      <c r="D562" s="137"/>
      <c r="F562" s="129"/>
      <c r="J562" s="132"/>
      <c r="P562" s="137"/>
      <c r="Q562" s="129"/>
      <c r="R562" s="132"/>
    </row>
    <row r="563" spans="4:18" x14ac:dyDescent="0.3">
      <c r="D563" s="137"/>
      <c r="F563" s="129"/>
      <c r="J563" s="132"/>
      <c r="P563" s="137"/>
      <c r="Q563" s="129"/>
      <c r="R563" s="132"/>
    </row>
    <row r="564" spans="4:18" x14ac:dyDescent="0.3">
      <c r="D564" s="137"/>
      <c r="F564" s="129"/>
      <c r="J564" s="132"/>
      <c r="P564" s="137"/>
      <c r="Q564" s="129"/>
      <c r="R564" s="132"/>
    </row>
    <row r="565" spans="4:18" x14ac:dyDescent="0.3">
      <c r="D565" s="137"/>
      <c r="F565" s="129"/>
      <c r="J565" s="132"/>
      <c r="P565" s="137"/>
      <c r="Q565" s="129"/>
      <c r="R565" s="132"/>
    </row>
    <row r="566" spans="4:18" x14ac:dyDescent="0.3">
      <c r="D566" s="137"/>
      <c r="F566" s="129"/>
      <c r="J566" s="132"/>
      <c r="P566" s="137"/>
      <c r="Q566" s="129"/>
      <c r="R566" s="132"/>
    </row>
    <row r="567" spans="4:18" x14ac:dyDescent="0.3">
      <c r="D567" s="137"/>
      <c r="F567" s="129"/>
      <c r="J567" s="132"/>
      <c r="P567" s="137"/>
      <c r="Q567" s="129"/>
      <c r="R567" s="132"/>
    </row>
    <row r="568" spans="4:18" x14ac:dyDescent="0.3">
      <c r="D568" s="137"/>
      <c r="F568" s="129"/>
      <c r="J568" s="132"/>
      <c r="P568" s="137"/>
      <c r="Q568" s="129"/>
      <c r="R568" s="132"/>
    </row>
    <row r="569" spans="4:18" x14ac:dyDescent="0.3">
      <c r="D569" s="137"/>
      <c r="F569" s="129"/>
      <c r="J569" s="132"/>
      <c r="P569" s="137"/>
      <c r="Q569" s="129"/>
      <c r="R569" s="132"/>
    </row>
    <row r="570" spans="4:18" x14ac:dyDescent="0.3">
      <c r="D570" s="137"/>
      <c r="F570" s="129"/>
      <c r="J570" s="132"/>
      <c r="P570" s="137"/>
      <c r="Q570" s="129"/>
      <c r="R570" s="132"/>
    </row>
    <row r="571" spans="4:18" x14ac:dyDescent="0.3">
      <c r="D571" s="137"/>
      <c r="F571" s="129"/>
      <c r="J571" s="132"/>
      <c r="P571" s="137"/>
      <c r="Q571" s="129"/>
      <c r="R571" s="132"/>
    </row>
    <row r="572" spans="4:18" x14ac:dyDescent="0.3">
      <c r="D572" s="137"/>
      <c r="F572" s="129"/>
      <c r="J572" s="132"/>
      <c r="P572" s="137"/>
      <c r="Q572" s="129"/>
      <c r="R572" s="132"/>
    </row>
    <row r="573" spans="4:18" x14ac:dyDescent="0.3">
      <c r="D573" s="137"/>
      <c r="F573" s="129"/>
      <c r="J573" s="132"/>
      <c r="P573" s="137"/>
      <c r="Q573" s="129"/>
      <c r="R573" s="132"/>
    </row>
    <row r="574" spans="4:18" x14ac:dyDescent="0.3">
      <c r="D574" s="137"/>
      <c r="F574" s="129"/>
      <c r="J574" s="132"/>
      <c r="P574" s="137"/>
      <c r="Q574" s="129"/>
      <c r="R574" s="132"/>
    </row>
    <row r="575" spans="4:18" x14ac:dyDescent="0.3">
      <c r="D575" s="137"/>
      <c r="F575" s="129"/>
      <c r="J575" s="132"/>
      <c r="P575" s="137"/>
      <c r="Q575" s="129"/>
      <c r="R575" s="132"/>
    </row>
    <row r="576" spans="4:18" x14ac:dyDescent="0.3">
      <c r="D576" s="137"/>
      <c r="F576" s="129"/>
      <c r="J576" s="132"/>
      <c r="P576" s="137"/>
      <c r="Q576" s="129"/>
      <c r="R576" s="132"/>
    </row>
    <row r="577" spans="4:18" x14ac:dyDescent="0.3">
      <c r="D577" s="137"/>
      <c r="F577" s="129"/>
      <c r="J577" s="132"/>
      <c r="P577" s="137"/>
      <c r="Q577" s="129"/>
      <c r="R577" s="132"/>
    </row>
    <row r="578" spans="4:18" x14ac:dyDescent="0.3">
      <c r="D578" s="137"/>
      <c r="F578" s="129"/>
      <c r="J578" s="132"/>
      <c r="P578" s="137"/>
      <c r="Q578" s="129"/>
      <c r="R578" s="132"/>
    </row>
    <row r="579" spans="4:18" x14ac:dyDescent="0.3">
      <c r="D579" s="137"/>
      <c r="F579" s="129"/>
      <c r="J579" s="132"/>
      <c r="P579" s="137"/>
      <c r="Q579" s="129"/>
      <c r="R579" s="132"/>
    </row>
    <row r="580" spans="4:18" x14ac:dyDescent="0.3">
      <c r="D580" s="137"/>
      <c r="F580" s="129"/>
      <c r="J580" s="132"/>
      <c r="P580" s="137"/>
      <c r="Q580" s="129"/>
      <c r="R580" s="132"/>
    </row>
    <row r="581" spans="4:18" x14ac:dyDescent="0.3">
      <c r="D581" s="137"/>
      <c r="F581" s="129"/>
      <c r="J581" s="132"/>
      <c r="P581" s="137"/>
      <c r="Q581" s="129"/>
      <c r="R581" s="132"/>
    </row>
    <row r="582" spans="4:18" x14ac:dyDescent="0.3">
      <c r="D582" s="137"/>
      <c r="F582" s="129"/>
      <c r="J582" s="132"/>
      <c r="P582" s="137"/>
      <c r="Q582" s="129"/>
      <c r="R582" s="132"/>
    </row>
    <row r="583" spans="4:18" x14ac:dyDescent="0.3">
      <c r="D583" s="137"/>
      <c r="F583" s="129"/>
      <c r="J583" s="132"/>
      <c r="P583" s="137"/>
      <c r="Q583" s="129"/>
      <c r="R583" s="132"/>
    </row>
    <row r="584" spans="4:18" x14ac:dyDescent="0.3">
      <c r="D584" s="137"/>
      <c r="F584" s="129"/>
      <c r="J584" s="132"/>
      <c r="P584" s="137"/>
      <c r="Q584" s="129"/>
      <c r="R584" s="132"/>
    </row>
    <row r="585" spans="4:18" x14ac:dyDescent="0.3">
      <c r="D585" s="137"/>
      <c r="F585" s="129"/>
      <c r="J585" s="132"/>
      <c r="P585" s="137"/>
      <c r="Q585" s="129"/>
      <c r="R585" s="132"/>
    </row>
    <row r="586" spans="4:18" x14ac:dyDescent="0.3">
      <c r="D586" s="137"/>
      <c r="F586" s="129"/>
      <c r="J586" s="132"/>
      <c r="P586" s="137"/>
      <c r="Q586" s="129"/>
      <c r="R586" s="132"/>
    </row>
    <row r="587" spans="4:18" x14ac:dyDescent="0.3">
      <c r="D587" s="137"/>
      <c r="F587" s="129"/>
      <c r="J587" s="132"/>
      <c r="P587" s="137"/>
      <c r="Q587" s="129"/>
      <c r="R587" s="132"/>
    </row>
    <row r="588" spans="4:18" x14ac:dyDescent="0.3">
      <c r="D588" s="137"/>
      <c r="F588" s="129"/>
      <c r="J588" s="132"/>
      <c r="P588" s="137"/>
      <c r="Q588" s="129"/>
      <c r="R588" s="132"/>
    </row>
    <row r="589" spans="4:18" x14ac:dyDescent="0.3">
      <c r="D589" s="137"/>
      <c r="F589" s="129"/>
      <c r="J589" s="132"/>
      <c r="P589" s="137"/>
      <c r="Q589" s="129"/>
      <c r="R589" s="132"/>
    </row>
    <row r="590" spans="4:18" x14ac:dyDescent="0.3">
      <c r="D590" s="137"/>
      <c r="F590" s="129"/>
      <c r="J590" s="132"/>
      <c r="P590" s="137"/>
      <c r="Q590" s="129"/>
      <c r="R590" s="132"/>
    </row>
    <row r="591" spans="4:18" x14ac:dyDescent="0.3">
      <c r="D591" s="137"/>
      <c r="F591" s="129"/>
      <c r="J591" s="132"/>
      <c r="P591" s="137"/>
      <c r="Q591" s="129"/>
      <c r="R591" s="132"/>
    </row>
    <row r="592" spans="4:18" x14ac:dyDescent="0.3">
      <c r="D592" s="137"/>
      <c r="F592" s="129"/>
      <c r="J592" s="132"/>
      <c r="P592" s="137"/>
      <c r="Q592" s="129"/>
      <c r="R592" s="132"/>
    </row>
    <row r="593" spans="4:18" x14ac:dyDescent="0.3">
      <c r="D593" s="137"/>
      <c r="F593" s="129"/>
      <c r="J593" s="132"/>
      <c r="P593" s="137"/>
      <c r="Q593" s="129"/>
      <c r="R593" s="132"/>
    </row>
    <row r="594" spans="4:18" x14ac:dyDescent="0.3">
      <c r="D594" s="137"/>
      <c r="F594" s="129"/>
      <c r="J594" s="132"/>
      <c r="P594" s="137"/>
      <c r="Q594" s="129"/>
      <c r="R594" s="132"/>
    </row>
    <row r="595" spans="4:18" x14ac:dyDescent="0.3">
      <c r="D595" s="137"/>
      <c r="F595" s="129"/>
      <c r="J595" s="132"/>
      <c r="P595" s="137"/>
      <c r="Q595" s="129"/>
      <c r="R595" s="132"/>
    </row>
    <row r="596" spans="4:18" x14ac:dyDescent="0.3">
      <c r="D596" s="137"/>
      <c r="F596" s="129"/>
      <c r="J596" s="132"/>
      <c r="P596" s="137"/>
      <c r="Q596" s="129"/>
      <c r="R596" s="132"/>
    </row>
    <row r="597" spans="4:18" x14ac:dyDescent="0.3">
      <c r="D597" s="137"/>
      <c r="F597" s="129"/>
      <c r="J597" s="132"/>
      <c r="P597" s="137"/>
      <c r="Q597" s="129"/>
      <c r="R597" s="132"/>
    </row>
    <row r="598" spans="4:18" x14ac:dyDescent="0.3">
      <c r="D598" s="137"/>
      <c r="F598" s="129"/>
      <c r="J598" s="132"/>
      <c r="P598" s="137"/>
      <c r="Q598" s="129"/>
      <c r="R598" s="132"/>
    </row>
    <row r="599" spans="4:18" x14ac:dyDescent="0.3">
      <c r="D599" s="137"/>
      <c r="F599" s="129"/>
      <c r="J599" s="132"/>
      <c r="P599" s="137"/>
      <c r="Q599" s="129"/>
      <c r="R599" s="132"/>
    </row>
    <row r="600" spans="4:18" x14ac:dyDescent="0.3">
      <c r="D600" s="137"/>
      <c r="F600" s="129"/>
      <c r="J600" s="132"/>
      <c r="P600" s="137"/>
      <c r="Q600" s="129"/>
      <c r="R600" s="132"/>
    </row>
    <row r="601" spans="4:18" x14ac:dyDescent="0.3">
      <c r="D601" s="137"/>
      <c r="F601" s="129"/>
      <c r="J601" s="132"/>
      <c r="P601" s="137"/>
      <c r="Q601" s="129"/>
      <c r="R601" s="132"/>
    </row>
    <row r="602" spans="4:18" x14ac:dyDescent="0.3">
      <c r="D602" s="137"/>
      <c r="F602" s="129"/>
      <c r="J602" s="132"/>
      <c r="P602" s="137"/>
      <c r="Q602" s="129"/>
      <c r="R602" s="132"/>
    </row>
    <row r="603" spans="4:18" x14ac:dyDescent="0.3">
      <c r="D603" s="137"/>
      <c r="F603" s="129"/>
      <c r="J603" s="132"/>
      <c r="P603" s="137"/>
      <c r="Q603" s="129"/>
      <c r="R603" s="132"/>
    </row>
    <row r="604" spans="4:18" x14ac:dyDescent="0.3">
      <c r="D604" s="137"/>
      <c r="F604" s="129"/>
      <c r="J604" s="132"/>
      <c r="P604" s="137"/>
      <c r="Q604" s="129"/>
      <c r="R604" s="132"/>
    </row>
    <row r="605" spans="4:18" x14ac:dyDescent="0.3">
      <c r="D605" s="137"/>
      <c r="F605" s="129"/>
      <c r="J605" s="132"/>
      <c r="P605" s="137"/>
      <c r="Q605" s="129"/>
      <c r="R605" s="132"/>
    </row>
    <row r="606" spans="4:18" x14ac:dyDescent="0.3">
      <c r="D606" s="137"/>
      <c r="F606" s="129"/>
      <c r="J606" s="132"/>
      <c r="P606" s="137"/>
      <c r="Q606" s="129"/>
      <c r="R606" s="132"/>
    </row>
    <row r="607" spans="4:18" x14ac:dyDescent="0.3">
      <c r="D607" s="137"/>
      <c r="F607" s="129"/>
      <c r="J607" s="132"/>
      <c r="P607" s="137"/>
      <c r="Q607" s="129"/>
      <c r="R607" s="132"/>
    </row>
    <row r="608" spans="4:18" x14ac:dyDescent="0.3">
      <c r="D608" s="137"/>
      <c r="F608" s="129"/>
      <c r="J608" s="132"/>
      <c r="P608" s="137"/>
      <c r="Q608" s="129"/>
      <c r="R608" s="132"/>
    </row>
    <row r="609" spans="4:18" x14ac:dyDescent="0.3">
      <c r="D609" s="137"/>
      <c r="F609" s="129"/>
      <c r="J609" s="132"/>
      <c r="P609" s="137"/>
      <c r="Q609" s="129"/>
      <c r="R609" s="132"/>
    </row>
    <row r="610" spans="4:18" x14ac:dyDescent="0.3">
      <c r="D610" s="137"/>
      <c r="F610" s="129"/>
      <c r="J610" s="132"/>
      <c r="P610" s="137"/>
      <c r="Q610" s="129"/>
      <c r="R610" s="132"/>
    </row>
    <row r="611" spans="4:18" x14ac:dyDescent="0.3">
      <c r="D611" s="137"/>
      <c r="F611" s="129"/>
      <c r="J611" s="132"/>
      <c r="P611" s="137"/>
      <c r="Q611" s="129"/>
      <c r="R611" s="132"/>
    </row>
    <row r="612" spans="4:18" x14ac:dyDescent="0.3">
      <c r="D612" s="137"/>
      <c r="F612" s="129"/>
      <c r="J612" s="132"/>
      <c r="P612" s="137"/>
      <c r="Q612" s="129"/>
      <c r="R612" s="132"/>
    </row>
    <row r="613" spans="4:18" x14ac:dyDescent="0.3">
      <c r="D613" s="137"/>
      <c r="F613" s="129"/>
      <c r="J613" s="132"/>
      <c r="P613" s="137"/>
      <c r="Q613" s="129"/>
      <c r="R613" s="132"/>
    </row>
    <row r="614" spans="4:18" x14ac:dyDescent="0.3">
      <c r="D614" s="137"/>
      <c r="F614" s="129"/>
      <c r="J614" s="132"/>
      <c r="P614" s="137"/>
      <c r="Q614" s="129"/>
      <c r="R614" s="132"/>
    </row>
    <row r="615" spans="4:18" x14ac:dyDescent="0.3">
      <c r="D615" s="137"/>
      <c r="F615" s="129"/>
      <c r="J615" s="132"/>
      <c r="P615" s="137"/>
      <c r="Q615" s="129"/>
      <c r="R615" s="132"/>
    </row>
    <row r="616" spans="4:18" x14ac:dyDescent="0.3">
      <c r="D616" s="137"/>
      <c r="F616" s="129"/>
      <c r="J616" s="132"/>
      <c r="P616" s="137"/>
      <c r="Q616" s="129"/>
      <c r="R616" s="132"/>
    </row>
    <row r="617" spans="4:18" x14ac:dyDescent="0.3">
      <c r="D617" s="137"/>
      <c r="F617" s="129"/>
      <c r="J617" s="132"/>
      <c r="P617" s="137"/>
      <c r="Q617" s="129"/>
      <c r="R617" s="132"/>
    </row>
    <row r="618" spans="4:18" x14ac:dyDescent="0.3">
      <c r="D618" s="137"/>
      <c r="F618" s="129"/>
      <c r="J618" s="132"/>
      <c r="P618" s="137"/>
      <c r="Q618" s="129"/>
      <c r="R618" s="132"/>
    </row>
    <row r="619" spans="4:18" x14ac:dyDescent="0.3">
      <c r="D619" s="137"/>
      <c r="F619" s="129"/>
      <c r="J619" s="132"/>
      <c r="P619" s="137"/>
      <c r="Q619" s="129"/>
      <c r="R619" s="132"/>
    </row>
    <row r="620" spans="4:18" x14ac:dyDescent="0.3">
      <c r="D620" s="137"/>
      <c r="F620" s="129"/>
      <c r="J620" s="132"/>
      <c r="P620" s="137"/>
      <c r="Q620" s="129"/>
      <c r="R620" s="132"/>
    </row>
    <row r="621" spans="4:18" x14ac:dyDescent="0.3">
      <c r="D621" s="137"/>
      <c r="F621" s="129"/>
      <c r="J621" s="132"/>
      <c r="P621" s="137"/>
      <c r="Q621" s="129"/>
      <c r="R621" s="132"/>
    </row>
    <row r="622" spans="4:18" x14ac:dyDescent="0.3">
      <c r="D622" s="137"/>
      <c r="F622" s="129"/>
      <c r="J622" s="132"/>
      <c r="P622" s="137"/>
      <c r="Q622" s="129"/>
      <c r="R622" s="132"/>
    </row>
    <row r="623" spans="4:18" x14ac:dyDescent="0.3">
      <c r="D623" s="137"/>
      <c r="F623" s="129"/>
      <c r="J623" s="132"/>
      <c r="P623" s="137"/>
      <c r="Q623" s="129"/>
      <c r="R623" s="132"/>
    </row>
    <row r="624" spans="4:18" x14ac:dyDescent="0.3">
      <c r="D624" s="137"/>
      <c r="F624" s="129"/>
      <c r="J624" s="132"/>
      <c r="P624" s="137"/>
      <c r="Q624" s="129"/>
      <c r="R624" s="132"/>
    </row>
    <row r="625" spans="4:18" x14ac:dyDescent="0.3">
      <c r="D625" s="137"/>
      <c r="F625" s="129"/>
      <c r="J625" s="132"/>
      <c r="P625" s="137"/>
      <c r="Q625" s="129"/>
      <c r="R625" s="132"/>
    </row>
    <row r="626" spans="4:18" x14ac:dyDescent="0.3">
      <c r="D626" s="137"/>
      <c r="F626" s="129"/>
      <c r="J626" s="132"/>
      <c r="P626" s="137"/>
      <c r="Q626" s="129"/>
      <c r="R626" s="132"/>
    </row>
    <row r="627" spans="4:18" x14ac:dyDescent="0.3">
      <c r="D627" s="137"/>
      <c r="F627" s="129"/>
      <c r="J627" s="132"/>
      <c r="P627" s="137"/>
      <c r="Q627" s="129"/>
      <c r="R627" s="132"/>
    </row>
    <row r="628" spans="4:18" x14ac:dyDescent="0.3">
      <c r="D628" s="137"/>
      <c r="F628" s="129"/>
      <c r="J628" s="132"/>
      <c r="P628" s="137"/>
      <c r="Q628" s="129"/>
      <c r="R628" s="132"/>
    </row>
    <row r="629" spans="4:18" x14ac:dyDescent="0.3">
      <c r="D629" s="137"/>
      <c r="F629" s="129"/>
      <c r="J629" s="132"/>
      <c r="P629" s="137"/>
      <c r="Q629" s="129"/>
      <c r="R629" s="132"/>
    </row>
    <row r="630" spans="4:18" x14ac:dyDescent="0.3">
      <c r="D630" s="137"/>
      <c r="F630" s="129"/>
      <c r="J630" s="132"/>
      <c r="P630" s="137"/>
      <c r="Q630" s="129"/>
      <c r="R630" s="132"/>
    </row>
    <row r="631" spans="4:18" x14ac:dyDescent="0.3">
      <c r="D631" s="137"/>
      <c r="F631" s="129"/>
      <c r="J631" s="132"/>
      <c r="P631" s="137"/>
      <c r="Q631" s="129"/>
      <c r="R631" s="132"/>
    </row>
    <row r="632" spans="4:18" x14ac:dyDescent="0.3">
      <c r="D632" s="137"/>
      <c r="F632" s="129"/>
      <c r="J632" s="132"/>
      <c r="P632" s="137"/>
      <c r="Q632" s="129"/>
      <c r="R632" s="132"/>
    </row>
    <row r="633" spans="4:18" x14ac:dyDescent="0.3">
      <c r="D633" s="137"/>
      <c r="F633" s="129"/>
      <c r="J633" s="132"/>
      <c r="P633" s="137"/>
      <c r="Q633" s="129"/>
      <c r="R633" s="132"/>
    </row>
    <row r="634" spans="4:18" x14ac:dyDescent="0.3">
      <c r="D634" s="137"/>
      <c r="F634" s="129"/>
      <c r="J634" s="132"/>
      <c r="P634" s="137"/>
      <c r="Q634" s="129"/>
      <c r="R634" s="132"/>
    </row>
    <row r="635" spans="4:18" x14ac:dyDescent="0.3">
      <c r="D635" s="137"/>
      <c r="F635" s="129"/>
      <c r="J635" s="132"/>
      <c r="P635" s="137"/>
      <c r="Q635" s="129"/>
      <c r="R635" s="132"/>
    </row>
    <row r="636" spans="4:18" x14ac:dyDescent="0.3">
      <c r="D636" s="137"/>
      <c r="F636" s="129"/>
      <c r="J636" s="132"/>
      <c r="P636" s="137"/>
      <c r="Q636" s="129"/>
      <c r="R636" s="132"/>
    </row>
    <row r="637" spans="4:18" x14ac:dyDescent="0.3">
      <c r="D637" s="137"/>
      <c r="F637" s="129"/>
      <c r="J637" s="132"/>
      <c r="P637" s="137"/>
      <c r="Q637" s="129"/>
      <c r="R637" s="132"/>
    </row>
    <row r="638" spans="4:18" x14ac:dyDescent="0.3">
      <c r="D638" s="137"/>
      <c r="F638" s="129"/>
      <c r="J638" s="132"/>
      <c r="P638" s="137"/>
      <c r="Q638" s="129"/>
      <c r="R638" s="132"/>
    </row>
    <row r="639" spans="4:18" x14ac:dyDescent="0.3">
      <c r="D639" s="137"/>
      <c r="F639" s="129"/>
      <c r="J639" s="132"/>
      <c r="P639" s="137"/>
      <c r="Q639" s="129"/>
      <c r="R639" s="132"/>
    </row>
    <row r="640" spans="4:18" x14ac:dyDescent="0.3">
      <c r="D640" s="137"/>
      <c r="F640" s="129"/>
      <c r="J640" s="132"/>
      <c r="P640" s="137"/>
      <c r="Q640" s="129"/>
      <c r="R640" s="132"/>
    </row>
    <row r="641" spans="4:18" x14ac:dyDescent="0.3">
      <c r="D641" s="137"/>
      <c r="F641" s="129"/>
      <c r="J641" s="132"/>
      <c r="P641" s="137"/>
      <c r="Q641" s="129"/>
      <c r="R641" s="132"/>
    </row>
    <row r="642" spans="4:18" x14ac:dyDescent="0.3">
      <c r="D642" s="137"/>
      <c r="F642" s="129"/>
      <c r="J642" s="132"/>
      <c r="P642" s="137"/>
      <c r="Q642" s="129"/>
      <c r="R642" s="132"/>
    </row>
    <row r="643" spans="4:18" x14ac:dyDescent="0.3">
      <c r="D643" s="137"/>
      <c r="F643" s="129"/>
      <c r="J643" s="132"/>
      <c r="P643" s="137"/>
      <c r="Q643" s="129"/>
      <c r="R643" s="132"/>
    </row>
    <row r="644" spans="4:18" x14ac:dyDescent="0.3">
      <c r="D644" s="137"/>
      <c r="F644" s="129"/>
      <c r="J644" s="132"/>
      <c r="P644" s="137"/>
      <c r="Q644" s="129"/>
      <c r="R644" s="132"/>
    </row>
    <row r="645" spans="4:18" x14ac:dyDescent="0.3">
      <c r="D645" s="137"/>
      <c r="F645" s="129"/>
      <c r="J645" s="132"/>
      <c r="P645" s="137"/>
      <c r="Q645" s="129"/>
      <c r="R645" s="132"/>
    </row>
    <row r="646" spans="4:18" x14ac:dyDescent="0.3">
      <c r="D646" s="137"/>
      <c r="F646" s="129"/>
      <c r="J646" s="132"/>
      <c r="P646" s="137"/>
      <c r="Q646" s="129"/>
      <c r="R646" s="132"/>
    </row>
    <row r="647" spans="4:18" x14ac:dyDescent="0.3">
      <c r="D647" s="137"/>
      <c r="F647" s="129"/>
      <c r="J647" s="132"/>
      <c r="P647" s="137"/>
      <c r="Q647" s="129"/>
      <c r="R647" s="132"/>
    </row>
    <row r="648" spans="4:18" x14ac:dyDescent="0.3">
      <c r="D648" s="137"/>
      <c r="F648" s="129"/>
      <c r="J648" s="132"/>
      <c r="P648" s="137"/>
      <c r="Q648" s="129"/>
      <c r="R648" s="132"/>
    </row>
    <row r="649" spans="4:18" x14ac:dyDescent="0.3">
      <c r="D649" s="137"/>
      <c r="F649" s="129"/>
      <c r="J649" s="132"/>
      <c r="P649" s="137"/>
      <c r="Q649" s="129"/>
      <c r="R649" s="132"/>
    </row>
    <row r="650" spans="4:18" x14ac:dyDescent="0.3">
      <c r="D650" s="137"/>
      <c r="F650" s="129"/>
      <c r="J650" s="132"/>
      <c r="P650" s="137"/>
      <c r="Q650" s="129"/>
      <c r="R650" s="132"/>
    </row>
    <row r="651" spans="4:18" x14ac:dyDescent="0.3">
      <c r="D651" s="137"/>
      <c r="F651" s="129"/>
      <c r="J651" s="132"/>
      <c r="P651" s="137"/>
      <c r="Q651" s="129"/>
      <c r="R651" s="132"/>
    </row>
    <row r="652" spans="4:18" x14ac:dyDescent="0.3">
      <c r="D652" s="137"/>
      <c r="F652" s="129"/>
      <c r="J652" s="132"/>
      <c r="P652" s="137"/>
      <c r="Q652" s="129"/>
      <c r="R652" s="132"/>
    </row>
    <row r="653" spans="4:18" x14ac:dyDescent="0.3">
      <c r="D653" s="137"/>
      <c r="F653" s="129"/>
      <c r="J653" s="132"/>
      <c r="P653" s="137"/>
      <c r="Q653" s="129"/>
      <c r="R653" s="132"/>
    </row>
    <row r="654" spans="4:18" x14ac:dyDescent="0.3">
      <c r="D654" s="137"/>
      <c r="F654" s="129"/>
      <c r="J654" s="132"/>
      <c r="P654" s="137"/>
      <c r="Q654" s="129"/>
      <c r="R654" s="132"/>
    </row>
    <row r="655" spans="4:18" x14ac:dyDescent="0.3">
      <c r="D655" s="137"/>
      <c r="F655" s="129"/>
      <c r="J655" s="132"/>
      <c r="P655" s="137"/>
      <c r="Q655" s="129"/>
      <c r="R655" s="132"/>
    </row>
    <row r="656" spans="4:18" x14ac:dyDescent="0.3">
      <c r="D656" s="137"/>
      <c r="F656" s="129"/>
      <c r="J656" s="132"/>
      <c r="P656" s="137"/>
      <c r="Q656" s="129"/>
      <c r="R656" s="132"/>
    </row>
    <row r="657" spans="4:18" x14ac:dyDescent="0.3">
      <c r="D657" s="137"/>
      <c r="F657" s="129"/>
      <c r="J657" s="132"/>
      <c r="P657" s="137"/>
      <c r="Q657" s="129"/>
      <c r="R657" s="132"/>
    </row>
    <row r="658" spans="4:18" x14ac:dyDescent="0.3">
      <c r="D658" s="137"/>
      <c r="F658" s="129"/>
      <c r="J658" s="132"/>
      <c r="P658" s="137"/>
      <c r="Q658" s="129"/>
      <c r="R658" s="132"/>
    </row>
    <row r="659" spans="4:18" x14ac:dyDescent="0.3">
      <c r="D659" s="137"/>
      <c r="F659" s="129"/>
      <c r="J659" s="132"/>
      <c r="P659" s="137"/>
      <c r="Q659" s="129"/>
      <c r="R659" s="132"/>
    </row>
    <row r="660" spans="4:18" x14ac:dyDescent="0.3">
      <c r="D660" s="137"/>
      <c r="F660" s="129"/>
      <c r="J660" s="132"/>
      <c r="P660" s="137"/>
      <c r="Q660" s="129"/>
      <c r="R660" s="132"/>
    </row>
    <row r="661" spans="4:18" x14ac:dyDescent="0.3">
      <c r="D661" s="137"/>
      <c r="F661" s="129"/>
      <c r="J661" s="132"/>
      <c r="P661" s="137"/>
      <c r="Q661" s="129"/>
      <c r="R661" s="132"/>
    </row>
    <row r="662" spans="4:18" x14ac:dyDescent="0.3">
      <c r="D662" s="137"/>
      <c r="F662" s="129"/>
      <c r="J662" s="132"/>
      <c r="P662" s="137"/>
      <c r="Q662" s="129"/>
      <c r="R662" s="132"/>
    </row>
    <row r="663" spans="4:18" x14ac:dyDescent="0.3">
      <c r="D663" s="137"/>
      <c r="F663" s="129"/>
      <c r="J663" s="132"/>
      <c r="P663" s="137"/>
      <c r="Q663" s="129"/>
      <c r="R663" s="132"/>
    </row>
    <row r="664" spans="4:18" x14ac:dyDescent="0.3">
      <c r="D664" s="137"/>
      <c r="F664" s="129"/>
      <c r="J664" s="132"/>
      <c r="P664" s="137"/>
      <c r="Q664" s="129"/>
      <c r="R664" s="132"/>
    </row>
    <row r="665" spans="4:18" x14ac:dyDescent="0.3">
      <c r="D665" s="137"/>
      <c r="F665" s="129"/>
      <c r="J665" s="132"/>
      <c r="P665" s="137"/>
      <c r="Q665" s="129"/>
      <c r="R665" s="132"/>
    </row>
    <row r="666" spans="4:18" x14ac:dyDescent="0.3">
      <c r="D666" s="137"/>
      <c r="F666" s="129"/>
      <c r="J666" s="132"/>
      <c r="P666" s="137"/>
      <c r="Q666" s="129"/>
      <c r="R666" s="132"/>
    </row>
    <row r="667" spans="4:18" x14ac:dyDescent="0.3">
      <c r="D667" s="137"/>
      <c r="F667" s="129"/>
      <c r="J667" s="132"/>
      <c r="P667" s="137"/>
      <c r="Q667" s="129"/>
      <c r="R667" s="132"/>
    </row>
    <row r="668" spans="4:18" x14ac:dyDescent="0.3">
      <c r="D668" s="137"/>
      <c r="F668" s="129"/>
      <c r="J668" s="132"/>
      <c r="P668" s="137"/>
      <c r="Q668" s="129"/>
      <c r="R668" s="132"/>
    </row>
    <row r="669" spans="4:18" x14ac:dyDescent="0.3">
      <c r="D669" s="137"/>
      <c r="F669" s="129"/>
      <c r="J669" s="132"/>
      <c r="P669" s="137"/>
      <c r="Q669" s="129"/>
      <c r="R669" s="132"/>
    </row>
    <row r="670" spans="4:18" x14ac:dyDescent="0.3">
      <c r="D670" s="137"/>
      <c r="F670" s="129"/>
      <c r="J670" s="132"/>
      <c r="P670" s="137"/>
      <c r="Q670" s="129"/>
      <c r="R670" s="132"/>
    </row>
    <row r="671" spans="4:18" x14ac:dyDescent="0.3">
      <c r="D671" s="137"/>
      <c r="F671" s="129"/>
      <c r="J671" s="132"/>
      <c r="P671" s="137"/>
      <c r="Q671" s="129"/>
      <c r="R671" s="132"/>
    </row>
    <row r="672" spans="4:18" x14ac:dyDescent="0.3">
      <c r="D672" s="137"/>
      <c r="F672" s="129"/>
      <c r="J672" s="132"/>
      <c r="P672" s="137"/>
      <c r="Q672" s="129"/>
      <c r="R672" s="132"/>
    </row>
    <row r="673" spans="4:18" x14ac:dyDescent="0.3">
      <c r="D673" s="137"/>
      <c r="F673" s="129"/>
      <c r="J673" s="132"/>
      <c r="P673" s="137"/>
      <c r="Q673" s="129"/>
      <c r="R673" s="132"/>
    </row>
    <row r="674" spans="4:18" x14ac:dyDescent="0.3">
      <c r="D674" s="137"/>
      <c r="F674" s="129"/>
      <c r="J674" s="132"/>
      <c r="P674" s="137"/>
      <c r="Q674" s="129"/>
      <c r="R674" s="132"/>
    </row>
    <row r="675" spans="4:18" x14ac:dyDescent="0.3">
      <c r="D675" s="137"/>
      <c r="F675" s="129"/>
      <c r="J675" s="132"/>
      <c r="P675" s="137"/>
      <c r="Q675" s="129"/>
      <c r="R675" s="132"/>
    </row>
    <row r="676" spans="4:18" x14ac:dyDescent="0.3">
      <c r="D676" s="137"/>
      <c r="F676" s="129"/>
      <c r="J676" s="132"/>
      <c r="P676" s="137"/>
      <c r="Q676" s="129"/>
      <c r="R676" s="132"/>
    </row>
    <row r="677" spans="4:18" x14ac:dyDescent="0.3">
      <c r="D677" s="137"/>
      <c r="F677" s="129"/>
      <c r="J677" s="132"/>
      <c r="P677" s="137"/>
      <c r="Q677" s="129"/>
      <c r="R677" s="132"/>
    </row>
    <row r="678" spans="4:18" x14ac:dyDescent="0.3">
      <c r="D678" s="137"/>
      <c r="F678" s="129"/>
      <c r="J678" s="132"/>
      <c r="P678" s="137"/>
      <c r="Q678" s="129"/>
      <c r="R678" s="132"/>
    </row>
    <row r="679" spans="4:18" x14ac:dyDescent="0.3">
      <c r="D679" s="137"/>
      <c r="F679" s="129"/>
      <c r="J679" s="132"/>
      <c r="P679" s="137"/>
      <c r="Q679" s="129"/>
      <c r="R679" s="132"/>
    </row>
    <row r="680" spans="4:18" x14ac:dyDescent="0.3">
      <c r="D680" s="137"/>
      <c r="F680" s="129"/>
      <c r="J680" s="132"/>
      <c r="P680" s="137"/>
      <c r="Q680" s="129"/>
      <c r="R680" s="132"/>
    </row>
    <row r="681" spans="4:18" x14ac:dyDescent="0.3">
      <c r="D681" s="137"/>
      <c r="F681" s="129"/>
      <c r="J681" s="132"/>
      <c r="P681" s="137"/>
      <c r="Q681" s="129"/>
      <c r="R681" s="132"/>
    </row>
    <row r="682" spans="4:18" x14ac:dyDescent="0.3">
      <c r="D682" s="137"/>
      <c r="F682" s="129"/>
      <c r="J682" s="132"/>
      <c r="P682" s="137"/>
      <c r="Q682" s="129"/>
      <c r="R682" s="132"/>
    </row>
    <row r="683" spans="4:18" x14ac:dyDescent="0.3">
      <c r="D683" s="137"/>
      <c r="F683" s="129"/>
      <c r="J683" s="132"/>
      <c r="P683" s="137"/>
      <c r="Q683" s="129"/>
      <c r="R683" s="132"/>
    </row>
    <row r="684" spans="4:18" x14ac:dyDescent="0.3">
      <c r="D684" s="137"/>
      <c r="F684" s="129"/>
      <c r="J684" s="132"/>
      <c r="P684" s="137"/>
      <c r="Q684" s="129"/>
      <c r="R684" s="132"/>
    </row>
    <row r="685" spans="4:18" x14ac:dyDescent="0.3">
      <c r="D685" s="137"/>
      <c r="F685" s="129"/>
      <c r="J685" s="132"/>
      <c r="P685" s="137"/>
      <c r="Q685" s="129"/>
      <c r="R685" s="132"/>
    </row>
    <row r="686" spans="4:18" x14ac:dyDescent="0.3">
      <c r="D686" s="137"/>
      <c r="F686" s="129"/>
      <c r="J686" s="132"/>
      <c r="P686" s="137"/>
      <c r="Q686" s="129"/>
      <c r="R686" s="132"/>
    </row>
    <row r="687" spans="4:18" x14ac:dyDescent="0.3">
      <c r="D687" s="137"/>
      <c r="F687" s="129"/>
      <c r="J687" s="132"/>
      <c r="P687" s="137"/>
      <c r="Q687" s="129"/>
      <c r="R687" s="132"/>
    </row>
    <row r="688" spans="4:18" x14ac:dyDescent="0.3">
      <c r="D688" s="137"/>
      <c r="F688" s="129"/>
      <c r="J688" s="132"/>
      <c r="P688" s="137"/>
      <c r="Q688" s="129"/>
      <c r="R688" s="132"/>
    </row>
    <row r="689" spans="4:18" x14ac:dyDescent="0.3">
      <c r="D689" s="137"/>
      <c r="F689" s="129"/>
      <c r="J689" s="132"/>
      <c r="P689" s="137"/>
      <c r="Q689" s="129"/>
      <c r="R689" s="132"/>
    </row>
    <row r="690" spans="4:18" x14ac:dyDescent="0.3">
      <c r="D690" s="137"/>
      <c r="F690" s="129"/>
      <c r="J690" s="132"/>
      <c r="P690" s="137"/>
      <c r="Q690" s="129"/>
      <c r="R690" s="132"/>
    </row>
    <row r="691" spans="4:18" x14ac:dyDescent="0.3">
      <c r="D691" s="137"/>
      <c r="F691" s="129"/>
      <c r="J691" s="132"/>
      <c r="P691" s="137"/>
      <c r="Q691" s="129"/>
      <c r="R691" s="132"/>
    </row>
    <row r="692" spans="4:18" x14ac:dyDescent="0.3">
      <c r="D692" s="137"/>
      <c r="F692" s="129"/>
      <c r="J692" s="132"/>
      <c r="P692" s="137"/>
      <c r="Q692" s="129"/>
      <c r="R692" s="132"/>
    </row>
    <row r="693" spans="4:18" x14ac:dyDescent="0.3">
      <c r="D693" s="137"/>
      <c r="F693" s="129"/>
      <c r="J693" s="132"/>
      <c r="P693" s="137"/>
      <c r="Q693" s="129"/>
      <c r="R693" s="132"/>
    </row>
    <row r="694" spans="4:18" x14ac:dyDescent="0.3">
      <c r="D694" s="137"/>
      <c r="F694" s="129"/>
      <c r="J694" s="132"/>
      <c r="P694" s="137"/>
      <c r="Q694" s="129"/>
      <c r="R694" s="132"/>
    </row>
    <row r="695" spans="4:18" x14ac:dyDescent="0.3">
      <c r="D695" s="137"/>
      <c r="F695" s="129"/>
      <c r="J695" s="132"/>
      <c r="P695" s="137"/>
      <c r="Q695" s="129"/>
      <c r="R695" s="132"/>
    </row>
    <row r="696" spans="4:18" x14ac:dyDescent="0.3">
      <c r="D696" s="137"/>
      <c r="F696" s="129"/>
      <c r="J696" s="132"/>
      <c r="P696" s="137"/>
      <c r="Q696" s="129"/>
      <c r="R696" s="132"/>
    </row>
    <row r="697" spans="4:18" x14ac:dyDescent="0.3">
      <c r="D697" s="137"/>
      <c r="F697" s="129"/>
      <c r="J697" s="132"/>
      <c r="P697" s="137"/>
      <c r="Q697" s="129"/>
      <c r="R697" s="132"/>
    </row>
    <row r="698" spans="4:18" x14ac:dyDescent="0.3">
      <c r="D698" s="137"/>
      <c r="F698" s="129"/>
      <c r="J698" s="132"/>
      <c r="P698" s="137"/>
      <c r="Q698" s="129"/>
      <c r="R698" s="132"/>
    </row>
    <row r="699" spans="4:18" x14ac:dyDescent="0.3">
      <c r="D699" s="137"/>
      <c r="F699" s="129"/>
      <c r="J699" s="132"/>
      <c r="P699" s="137"/>
      <c r="Q699" s="129"/>
      <c r="R699" s="132"/>
    </row>
    <row r="700" spans="4:18" x14ac:dyDescent="0.3">
      <c r="D700" s="137"/>
      <c r="F700" s="129"/>
      <c r="J700" s="132"/>
      <c r="P700" s="137"/>
      <c r="Q700" s="129"/>
      <c r="R700" s="132"/>
    </row>
    <row r="701" spans="4:18" x14ac:dyDescent="0.3">
      <c r="D701" s="137"/>
      <c r="F701" s="129"/>
      <c r="J701" s="132"/>
      <c r="P701" s="137"/>
      <c r="Q701" s="129"/>
      <c r="R701" s="132"/>
    </row>
    <row r="702" spans="4:18" x14ac:dyDescent="0.3">
      <c r="D702" s="137"/>
      <c r="F702" s="129"/>
      <c r="J702" s="132"/>
      <c r="P702" s="137"/>
      <c r="Q702" s="129"/>
      <c r="R702" s="132"/>
    </row>
    <row r="703" spans="4:18" x14ac:dyDescent="0.3">
      <c r="D703" s="137"/>
      <c r="F703" s="129"/>
      <c r="J703" s="132"/>
      <c r="P703" s="137"/>
      <c r="Q703" s="129"/>
      <c r="R703" s="132"/>
    </row>
    <row r="704" spans="4:18" x14ac:dyDescent="0.3">
      <c r="D704" s="137"/>
      <c r="F704" s="129"/>
      <c r="J704" s="132"/>
      <c r="P704" s="137"/>
      <c r="Q704" s="129"/>
      <c r="R704" s="132"/>
    </row>
    <row r="705" spans="4:18" x14ac:dyDescent="0.3">
      <c r="D705" s="137"/>
      <c r="F705" s="129"/>
      <c r="J705" s="132"/>
      <c r="P705" s="137"/>
      <c r="Q705" s="129"/>
      <c r="R705" s="132"/>
    </row>
    <row r="706" spans="4:18" x14ac:dyDescent="0.3">
      <c r="D706" s="137"/>
      <c r="F706" s="129"/>
      <c r="J706" s="132"/>
      <c r="P706" s="137"/>
      <c r="Q706" s="129"/>
      <c r="R706" s="132"/>
    </row>
    <row r="707" spans="4:18" x14ac:dyDescent="0.3">
      <c r="D707" s="137"/>
      <c r="F707" s="129"/>
      <c r="J707" s="132"/>
      <c r="P707" s="137"/>
      <c r="Q707" s="129"/>
      <c r="R707" s="132"/>
    </row>
    <row r="708" spans="4:18" x14ac:dyDescent="0.3">
      <c r="D708" s="137"/>
      <c r="F708" s="129"/>
      <c r="J708" s="132"/>
      <c r="P708" s="137"/>
      <c r="Q708" s="129"/>
      <c r="R708" s="132"/>
    </row>
    <row r="709" spans="4:18" x14ac:dyDescent="0.3">
      <c r="D709" s="137"/>
      <c r="F709" s="129"/>
      <c r="J709" s="132"/>
      <c r="P709" s="137"/>
      <c r="Q709" s="129"/>
      <c r="R709" s="132"/>
    </row>
    <row r="710" spans="4:18" x14ac:dyDescent="0.3">
      <c r="D710" s="137"/>
      <c r="F710" s="129"/>
      <c r="J710" s="132"/>
      <c r="P710" s="137"/>
      <c r="Q710" s="129"/>
      <c r="R710" s="132"/>
    </row>
    <row r="711" spans="4:18" x14ac:dyDescent="0.3">
      <c r="D711" s="137"/>
      <c r="F711" s="129"/>
      <c r="J711" s="132"/>
      <c r="P711" s="137"/>
      <c r="Q711" s="129"/>
      <c r="R711" s="132"/>
    </row>
    <row r="712" spans="4:18" x14ac:dyDescent="0.3">
      <c r="D712" s="137"/>
      <c r="F712" s="129"/>
      <c r="J712" s="132"/>
      <c r="P712" s="137"/>
      <c r="Q712" s="129"/>
      <c r="R712" s="132"/>
    </row>
    <row r="713" spans="4:18" x14ac:dyDescent="0.3">
      <c r="D713" s="137"/>
      <c r="F713" s="129"/>
      <c r="J713" s="132"/>
      <c r="P713" s="137"/>
      <c r="Q713" s="129"/>
      <c r="R713" s="132"/>
    </row>
    <row r="714" spans="4:18" x14ac:dyDescent="0.3">
      <c r="D714" s="137"/>
      <c r="F714" s="129"/>
      <c r="J714" s="132"/>
      <c r="P714" s="137"/>
      <c r="Q714" s="129"/>
      <c r="R714" s="132"/>
    </row>
    <row r="715" spans="4:18" x14ac:dyDescent="0.3">
      <c r="D715" s="137"/>
      <c r="F715" s="129"/>
      <c r="J715" s="132"/>
      <c r="P715" s="137"/>
      <c r="Q715" s="129"/>
      <c r="R715" s="132"/>
    </row>
    <row r="716" spans="4:18" x14ac:dyDescent="0.3">
      <c r="D716" s="137"/>
      <c r="F716" s="129"/>
      <c r="J716" s="132"/>
      <c r="P716" s="137"/>
      <c r="Q716" s="129"/>
      <c r="R716" s="132"/>
    </row>
    <row r="717" spans="4:18" x14ac:dyDescent="0.3">
      <c r="D717" s="137"/>
      <c r="F717" s="129"/>
      <c r="J717" s="132"/>
      <c r="P717" s="137"/>
      <c r="Q717" s="129"/>
      <c r="R717" s="132"/>
    </row>
    <row r="718" spans="4:18" x14ac:dyDescent="0.3">
      <c r="D718" s="137"/>
      <c r="F718" s="129"/>
      <c r="J718" s="132"/>
      <c r="P718" s="137"/>
      <c r="Q718" s="129"/>
      <c r="R718" s="132"/>
    </row>
    <row r="719" spans="4:18" x14ac:dyDescent="0.3">
      <c r="D719" s="137"/>
      <c r="F719" s="129"/>
      <c r="J719" s="132"/>
      <c r="P719" s="137"/>
      <c r="Q719" s="129"/>
      <c r="R719" s="132"/>
    </row>
    <row r="720" spans="4:18" x14ac:dyDescent="0.3">
      <c r="D720" s="137"/>
      <c r="F720" s="129"/>
      <c r="J720" s="132"/>
      <c r="P720" s="137"/>
      <c r="Q720" s="129"/>
      <c r="R720" s="132"/>
    </row>
    <row r="721" spans="4:18" x14ac:dyDescent="0.3">
      <c r="D721" s="137"/>
      <c r="F721" s="129"/>
      <c r="J721" s="132"/>
      <c r="P721" s="137"/>
      <c r="Q721" s="129"/>
      <c r="R721" s="132"/>
    </row>
    <row r="722" spans="4:18" x14ac:dyDescent="0.3">
      <c r="D722" s="137"/>
      <c r="F722" s="129"/>
      <c r="J722" s="132"/>
      <c r="P722" s="137"/>
      <c r="Q722" s="129"/>
      <c r="R722" s="132"/>
    </row>
    <row r="723" spans="4:18" x14ac:dyDescent="0.3">
      <c r="D723" s="137"/>
      <c r="F723" s="129"/>
      <c r="J723" s="132"/>
      <c r="P723" s="137"/>
      <c r="Q723" s="129"/>
      <c r="R723" s="132"/>
    </row>
    <row r="724" spans="4:18" x14ac:dyDescent="0.3">
      <c r="D724" s="137"/>
      <c r="F724" s="129"/>
      <c r="J724" s="132"/>
      <c r="P724" s="137"/>
      <c r="Q724" s="129"/>
      <c r="R724" s="132"/>
    </row>
    <row r="725" spans="4:18" x14ac:dyDescent="0.3">
      <c r="D725" s="137"/>
      <c r="F725" s="129"/>
      <c r="J725" s="132"/>
      <c r="P725" s="137"/>
      <c r="Q725" s="129"/>
      <c r="R725" s="132"/>
    </row>
    <row r="726" spans="4:18" x14ac:dyDescent="0.3">
      <c r="D726" s="137"/>
      <c r="F726" s="129"/>
      <c r="J726" s="132"/>
      <c r="P726" s="137"/>
      <c r="Q726" s="129"/>
      <c r="R726" s="132"/>
    </row>
    <row r="727" spans="4:18" x14ac:dyDescent="0.3">
      <c r="D727" s="137"/>
      <c r="F727" s="129"/>
      <c r="J727" s="132"/>
      <c r="P727" s="137"/>
      <c r="Q727" s="129"/>
      <c r="R727" s="132"/>
    </row>
    <row r="728" spans="4:18" x14ac:dyDescent="0.3">
      <c r="D728" s="137"/>
      <c r="F728" s="129"/>
      <c r="J728" s="132"/>
      <c r="P728" s="137"/>
      <c r="Q728" s="129"/>
      <c r="R728" s="132"/>
    </row>
    <row r="729" spans="4:18" x14ac:dyDescent="0.3">
      <c r="D729" s="137"/>
      <c r="F729" s="129"/>
      <c r="J729" s="132"/>
      <c r="P729" s="137"/>
      <c r="Q729" s="129"/>
      <c r="R729" s="132"/>
    </row>
    <row r="730" spans="4:18" x14ac:dyDescent="0.3">
      <c r="D730" s="137"/>
      <c r="F730" s="129"/>
      <c r="J730" s="132"/>
      <c r="P730" s="137"/>
      <c r="Q730" s="129"/>
      <c r="R730" s="132"/>
    </row>
    <row r="731" spans="4:18" x14ac:dyDescent="0.3">
      <c r="D731" s="137"/>
      <c r="F731" s="129"/>
      <c r="J731" s="132"/>
      <c r="P731" s="137"/>
      <c r="Q731" s="129"/>
      <c r="R731" s="132"/>
    </row>
    <row r="732" spans="4:18" x14ac:dyDescent="0.3">
      <c r="D732" s="137"/>
      <c r="F732" s="129"/>
      <c r="J732" s="132"/>
      <c r="P732" s="137"/>
      <c r="Q732" s="129"/>
      <c r="R732" s="132"/>
    </row>
    <row r="733" spans="4:18" x14ac:dyDescent="0.3">
      <c r="D733" s="137"/>
      <c r="F733" s="129"/>
      <c r="J733" s="132"/>
      <c r="P733" s="137"/>
      <c r="Q733" s="129"/>
      <c r="R733" s="132"/>
    </row>
    <row r="734" spans="4:18" x14ac:dyDescent="0.3">
      <c r="D734" s="137"/>
      <c r="F734" s="129"/>
      <c r="J734" s="132"/>
      <c r="P734" s="137"/>
      <c r="Q734" s="129"/>
      <c r="R734" s="132"/>
    </row>
    <row r="735" spans="4:18" x14ac:dyDescent="0.3">
      <c r="D735" s="137"/>
      <c r="F735" s="129"/>
      <c r="J735" s="132"/>
      <c r="P735" s="137"/>
      <c r="Q735" s="129"/>
      <c r="R735" s="132"/>
    </row>
    <row r="736" spans="4:18" x14ac:dyDescent="0.3">
      <c r="D736" s="137"/>
      <c r="F736" s="129"/>
      <c r="J736" s="132"/>
      <c r="P736" s="137"/>
      <c r="Q736" s="129"/>
      <c r="R736" s="132"/>
    </row>
    <row r="737" spans="4:18" x14ac:dyDescent="0.3">
      <c r="D737" s="137"/>
      <c r="F737" s="129"/>
      <c r="J737" s="132"/>
      <c r="P737" s="137"/>
      <c r="Q737" s="129"/>
      <c r="R737" s="132"/>
    </row>
    <row r="738" spans="4:18" x14ac:dyDescent="0.3">
      <c r="D738" s="137"/>
      <c r="F738" s="129"/>
      <c r="J738" s="132"/>
      <c r="P738" s="137"/>
      <c r="Q738" s="129"/>
      <c r="R738" s="132"/>
    </row>
    <row r="739" spans="4:18" x14ac:dyDescent="0.3">
      <c r="D739" s="137"/>
      <c r="F739" s="129"/>
      <c r="J739" s="132"/>
      <c r="P739" s="137"/>
      <c r="Q739" s="129"/>
      <c r="R739" s="132"/>
    </row>
    <row r="740" spans="4:18" x14ac:dyDescent="0.3">
      <c r="D740" s="137"/>
      <c r="F740" s="129"/>
      <c r="J740" s="132"/>
      <c r="P740" s="137"/>
      <c r="Q740" s="129"/>
      <c r="R740" s="132"/>
    </row>
    <row r="741" spans="4:18" x14ac:dyDescent="0.3">
      <c r="D741" s="137"/>
      <c r="F741" s="129"/>
      <c r="J741" s="132"/>
      <c r="P741" s="137"/>
      <c r="Q741" s="129"/>
      <c r="R741" s="132"/>
    </row>
    <row r="742" spans="4:18" x14ac:dyDescent="0.3">
      <c r="D742" s="137"/>
      <c r="F742" s="129"/>
      <c r="J742" s="132"/>
      <c r="P742" s="137"/>
      <c r="Q742" s="129"/>
      <c r="R742" s="132"/>
    </row>
    <row r="743" spans="4:18" x14ac:dyDescent="0.3">
      <c r="D743" s="137"/>
      <c r="F743" s="129"/>
      <c r="J743" s="132"/>
      <c r="P743" s="137"/>
      <c r="Q743" s="129"/>
      <c r="R743" s="132"/>
    </row>
    <row r="744" spans="4:18" x14ac:dyDescent="0.3">
      <c r="D744" s="137"/>
      <c r="F744" s="129"/>
      <c r="J744" s="132"/>
      <c r="P744" s="137"/>
      <c r="Q744" s="129"/>
      <c r="R744" s="132"/>
    </row>
    <row r="745" spans="4:18" x14ac:dyDescent="0.3">
      <c r="D745" s="137"/>
      <c r="F745" s="129"/>
      <c r="J745" s="132"/>
      <c r="P745" s="137"/>
      <c r="Q745" s="129"/>
      <c r="R745" s="132"/>
    </row>
    <row r="746" spans="4:18" x14ac:dyDescent="0.3">
      <c r="D746" s="137"/>
      <c r="F746" s="129"/>
      <c r="J746" s="132"/>
      <c r="P746" s="137"/>
      <c r="Q746" s="129"/>
      <c r="R746" s="132"/>
    </row>
    <row r="747" spans="4:18" x14ac:dyDescent="0.3">
      <c r="D747" s="137"/>
      <c r="F747" s="129"/>
      <c r="J747" s="132"/>
      <c r="P747" s="137"/>
      <c r="Q747" s="129"/>
      <c r="R747" s="132"/>
    </row>
    <row r="748" spans="4:18" x14ac:dyDescent="0.3">
      <c r="D748" s="137"/>
      <c r="F748" s="129"/>
      <c r="J748" s="132"/>
      <c r="P748" s="137"/>
      <c r="Q748" s="129"/>
      <c r="R748" s="132"/>
    </row>
    <row r="749" spans="4:18" x14ac:dyDescent="0.3">
      <c r="D749" s="137"/>
      <c r="F749" s="129"/>
      <c r="J749" s="132"/>
      <c r="P749" s="137"/>
      <c r="Q749" s="129"/>
      <c r="R749" s="132"/>
    </row>
    <row r="750" spans="4:18" x14ac:dyDescent="0.3">
      <c r="D750" s="137"/>
      <c r="F750" s="129"/>
      <c r="J750" s="132"/>
      <c r="P750" s="137"/>
      <c r="Q750" s="129"/>
      <c r="R750" s="132"/>
    </row>
    <row r="751" spans="4:18" x14ac:dyDescent="0.3">
      <c r="D751" s="137"/>
      <c r="F751" s="129"/>
      <c r="J751" s="132"/>
      <c r="P751" s="137"/>
      <c r="Q751" s="129"/>
      <c r="R751" s="132"/>
    </row>
    <row r="752" spans="4:18" x14ac:dyDescent="0.3">
      <c r="D752" s="137"/>
      <c r="F752" s="129"/>
      <c r="J752" s="132"/>
      <c r="P752" s="137"/>
      <c r="Q752" s="129"/>
      <c r="R752" s="132"/>
    </row>
    <row r="753" spans="4:18" x14ac:dyDescent="0.3">
      <c r="D753" s="137"/>
      <c r="F753" s="129"/>
      <c r="J753" s="132"/>
      <c r="P753" s="137"/>
      <c r="Q753" s="129"/>
      <c r="R753" s="132"/>
    </row>
    <row r="754" spans="4:18" x14ac:dyDescent="0.3">
      <c r="D754" s="137"/>
      <c r="F754" s="129"/>
      <c r="J754" s="132"/>
      <c r="P754" s="137"/>
      <c r="Q754" s="129"/>
      <c r="R754" s="132"/>
    </row>
    <row r="755" spans="4:18" x14ac:dyDescent="0.3">
      <c r="D755" s="137"/>
      <c r="F755" s="129"/>
      <c r="J755" s="132"/>
      <c r="P755" s="137"/>
      <c r="Q755" s="129"/>
      <c r="R755" s="132"/>
    </row>
    <row r="756" spans="4:18" x14ac:dyDescent="0.3">
      <c r="D756" s="137"/>
      <c r="F756" s="129"/>
      <c r="J756" s="132"/>
      <c r="P756" s="137"/>
      <c r="Q756" s="129"/>
      <c r="R756" s="132"/>
    </row>
    <row r="757" spans="4:18" x14ac:dyDescent="0.3">
      <c r="D757" s="137"/>
      <c r="F757" s="129"/>
      <c r="J757" s="132"/>
      <c r="P757" s="137"/>
      <c r="Q757" s="129"/>
      <c r="R757" s="132"/>
    </row>
    <row r="758" spans="4:18" x14ac:dyDescent="0.3">
      <c r="D758" s="137"/>
      <c r="F758" s="129"/>
      <c r="J758" s="132"/>
      <c r="P758" s="137"/>
      <c r="Q758" s="129"/>
      <c r="R758" s="132"/>
    </row>
    <row r="759" spans="4:18" x14ac:dyDescent="0.3">
      <c r="D759" s="137"/>
      <c r="F759" s="129"/>
      <c r="J759" s="132"/>
      <c r="P759" s="137"/>
      <c r="Q759" s="129"/>
      <c r="R759" s="132"/>
    </row>
    <row r="760" spans="4:18" x14ac:dyDescent="0.3">
      <c r="D760" s="137"/>
      <c r="F760" s="129"/>
      <c r="J760" s="132"/>
      <c r="P760" s="137"/>
      <c r="Q760" s="129"/>
      <c r="R760" s="132"/>
    </row>
    <row r="761" spans="4:18" x14ac:dyDescent="0.3">
      <c r="D761" s="137"/>
      <c r="F761" s="129"/>
      <c r="J761" s="132"/>
      <c r="P761" s="137"/>
      <c r="Q761" s="129"/>
      <c r="R761" s="132"/>
    </row>
    <row r="762" spans="4:18" x14ac:dyDescent="0.3">
      <c r="D762" s="137"/>
      <c r="F762" s="129"/>
      <c r="J762" s="132"/>
      <c r="P762" s="137"/>
      <c r="Q762" s="129"/>
      <c r="R762" s="132"/>
    </row>
    <row r="763" spans="4:18" x14ac:dyDescent="0.3">
      <c r="D763" s="137"/>
      <c r="F763" s="129"/>
      <c r="J763" s="132"/>
      <c r="P763" s="137"/>
      <c r="Q763" s="129"/>
      <c r="R763" s="132"/>
    </row>
    <row r="764" spans="4:18" x14ac:dyDescent="0.3">
      <c r="D764" s="137"/>
      <c r="F764" s="129"/>
      <c r="J764" s="132"/>
      <c r="P764" s="137"/>
      <c r="Q764" s="129"/>
      <c r="R764" s="132"/>
    </row>
    <row r="765" spans="4:18" x14ac:dyDescent="0.3">
      <c r="D765" s="137"/>
      <c r="F765" s="129"/>
      <c r="J765" s="132"/>
      <c r="P765" s="137"/>
      <c r="Q765" s="129"/>
      <c r="R765" s="132"/>
    </row>
    <row r="766" spans="4:18" x14ac:dyDescent="0.3">
      <c r="D766" s="137"/>
      <c r="F766" s="129"/>
      <c r="J766" s="132"/>
      <c r="P766" s="137"/>
      <c r="Q766" s="129"/>
      <c r="R766" s="132"/>
    </row>
    <row r="767" spans="4:18" x14ac:dyDescent="0.3">
      <c r="D767" s="137"/>
      <c r="F767" s="129"/>
      <c r="J767" s="132"/>
      <c r="P767" s="137"/>
      <c r="Q767" s="129"/>
      <c r="R767" s="132"/>
    </row>
    <row r="768" spans="4:18" x14ac:dyDescent="0.3">
      <c r="D768" s="137"/>
      <c r="F768" s="129"/>
      <c r="J768" s="132"/>
      <c r="P768" s="137"/>
      <c r="Q768" s="129"/>
      <c r="R768" s="132"/>
    </row>
    <row r="769" spans="4:18" x14ac:dyDescent="0.3">
      <c r="D769" s="137"/>
      <c r="F769" s="129"/>
      <c r="J769" s="132"/>
      <c r="P769" s="137"/>
      <c r="Q769" s="129"/>
      <c r="R769" s="132"/>
    </row>
    <row r="770" spans="4:18" x14ac:dyDescent="0.3">
      <c r="D770" s="137"/>
      <c r="F770" s="129"/>
      <c r="J770" s="132"/>
      <c r="P770" s="137"/>
      <c r="Q770" s="129"/>
      <c r="R770" s="132"/>
    </row>
    <row r="771" spans="4:18" x14ac:dyDescent="0.3">
      <c r="D771" s="137"/>
      <c r="F771" s="129"/>
      <c r="J771" s="132"/>
      <c r="P771" s="137"/>
      <c r="Q771" s="129"/>
      <c r="R771" s="132"/>
    </row>
    <row r="772" spans="4:18" x14ac:dyDescent="0.3">
      <c r="D772" s="137"/>
      <c r="F772" s="129"/>
      <c r="J772" s="132"/>
      <c r="P772" s="137"/>
      <c r="Q772" s="129"/>
      <c r="R772" s="132"/>
    </row>
    <row r="773" spans="4:18" x14ac:dyDescent="0.3">
      <c r="D773" s="137"/>
      <c r="F773" s="129"/>
      <c r="J773" s="132"/>
      <c r="P773" s="137"/>
      <c r="Q773" s="129"/>
      <c r="R773" s="132"/>
    </row>
    <row r="774" spans="4:18" x14ac:dyDescent="0.3">
      <c r="D774" s="137"/>
      <c r="F774" s="129"/>
      <c r="J774" s="132"/>
      <c r="P774" s="137"/>
      <c r="Q774" s="129"/>
      <c r="R774" s="132"/>
    </row>
    <row r="775" spans="4:18" x14ac:dyDescent="0.3">
      <c r="D775" s="137"/>
      <c r="F775" s="129"/>
      <c r="J775" s="132"/>
      <c r="P775" s="137"/>
      <c r="Q775" s="129"/>
      <c r="R775" s="132"/>
    </row>
    <row r="776" spans="4:18" x14ac:dyDescent="0.3">
      <c r="D776" s="137"/>
      <c r="F776" s="129"/>
      <c r="J776" s="132"/>
      <c r="P776" s="137"/>
      <c r="Q776" s="129"/>
      <c r="R776" s="132"/>
    </row>
    <row r="777" spans="4:18" x14ac:dyDescent="0.3">
      <c r="D777" s="137"/>
      <c r="F777" s="129"/>
      <c r="J777" s="132"/>
      <c r="P777" s="137"/>
      <c r="Q777" s="129"/>
      <c r="R777" s="132"/>
    </row>
    <row r="778" spans="4:18" x14ac:dyDescent="0.3">
      <c r="D778" s="137"/>
      <c r="F778" s="129"/>
      <c r="J778" s="132"/>
      <c r="P778" s="137"/>
      <c r="Q778" s="129"/>
      <c r="R778" s="132"/>
    </row>
    <row r="779" spans="4:18" x14ac:dyDescent="0.3">
      <c r="D779" s="137"/>
      <c r="F779" s="129"/>
      <c r="J779" s="132"/>
      <c r="P779" s="137"/>
      <c r="Q779" s="129"/>
      <c r="R779" s="132"/>
    </row>
    <row r="780" spans="4:18" x14ac:dyDescent="0.3">
      <c r="D780" s="137"/>
      <c r="F780" s="129"/>
      <c r="J780" s="132"/>
      <c r="P780" s="137"/>
      <c r="Q780" s="129"/>
      <c r="R780" s="132"/>
    </row>
    <row r="781" spans="4:18" x14ac:dyDescent="0.3">
      <c r="D781" s="137"/>
      <c r="F781" s="129"/>
      <c r="J781" s="132"/>
      <c r="P781" s="137"/>
      <c r="Q781" s="129"/>
      <c r="R781" s="132"/>
    </row>
    <row r="782" spans="4:18" x14ac:dyDescent="0.3">
      <c r="D782" s="137"/>
      <c r="F782" s="129"/>
      <c r="J782" s="132"/>
      <c r="P782" s="137"/>
      <c r="Q782" s="129"/>
      <c r="R782" s="132"/>
    </row>
    <row r="783" spans="4:18" x14ac:dyDescent="0.3">
      <c r="D783" s="137"/>
      <c r="F783" s="129"/>
      <c r="J783" s="132"/>
      <c r="P783" s="137"/>
      <c r="Q783" s="129"/>
      <c r="R783" s="132"/>
    </row>
    <row r="784" spans="4:18" x14ac:dyDescent="0.3">
      <c r="D784" s="137"/>
      <c r="F784" s="129"/>
      <c r="J784" s="132"/>
      <c r="P784" s="137"/>
      <c r="Q784" s="129"/>
      <c r="R784" s="132"/>
    </row>
    <row r="785" spans="4:18" x14ac:dyDescent="0.3">
      <c r="D785" s="137"/>
      <c r="F785" s="129"/>
      <c r="J785" s="132"/>
      <c r="P785" s="137"/>
      <c r="Q785" s="129"/>
      <c r="R785" s="132"/>
    </row>
    <row r="786" spans="4:18" x14ac:dyDescent="0.3">
      <c r="D786" s="137"/>
      <c r="F786" s="129"/>
      <c r="J786" s="132"/>
      <c r="P786" s="137"/>
      <c r="Q786" s="129"/>
      <c r="R786" s="132"/>
    </row>
    <row r="787" spans="4:18" x14ac:dyDescent="0.3">
      <c r="D787" s="137"/>
      <c r="F787" s="129"/>
      <c r="J787" s="132"/>
      <c r="P787" s="137"/>
      <c r="Q787" s="129"/>
      <c r="R787" s="132"/>
    </row>
    <row r="788" spans="4:18" x14ac:dyDescent="0.3">
      <c r="D788" s="137"/>
      <c r="F788" s="129"/>
      <c r="J788" s="132"/>
      <c r="P788" s="137"/>
      <c r="Q788" s="129"/>
      <c r="R788" s="132"/>
    </row>
    <row r="789" spans="4:18" x14ac:dyDescent="0.3">
      <c r="D789" s="137"/>
      <c r="F789" s="129"/>
      <c r="J789" s="132"/>
      <c r="P789" s="137"/>
      <c r="Q789" s="129"/>
      <c r="R789" s="132"/>
    </row>
    <row r="790" spans="4:18" x14ac:dyDescent="0.3">
      <c r="D790" s="137"/>
      <c r="F790" s="129"/>
      <c r="J790" s="132"/>
      <c r="P790" s="137"/>
      <c r="Q790" s="129"/>
      <c r="R790" s="132"/>
    </row>
    <row r="791" spans="4:18" x14ac:dyDescent="0.3">
      <c r="D791" s="137"/>
      <c r="F791" s="129"/>
      <c r="J791" s="132"/>
      <c r="P791" s="137"/>
      <c r="Q791" s="129"/>
      <c r="R791" s="132"/>
    </row>
    <row r="792" spans="4:18" x14ac:dyDescent="0.3">
      <c r="D792" s="137"/>
      <c r="F792" s="129"/>
      <c r="J792" s="132"/>
      <c r="P792" s="137"/>
      <c r="Q792" s="129"/>
      <c r="R792" s="132"/>
    </row>
    <row r="793" spans="4:18" x14ac:dyDescent="0.3">
      <c r="D793" s="137"/>
      <c r="F793" s="129"/>
      <c r="J793" s="132"/>
      <c r="P793" s="137"/>
      <c r="Q793" s="129"/>
      <c r="R793" s="132"/>
    </row>
    <row r="794" spans="4:18" x14ac:dyDescent="0.3">
      <c r="D794" s="137"/>
      <c r="F794" s="129"/>
      <c r="J794" s="132"/>
      <c r="P794" s="137"/>
      <c r="Q794" s="129"/>
      <c r="R794" s="132"/>
    </row>
    <row r="795" spans="4:18" x14ac:dyDescent="0.3">
      <c r="D795" s="137"/>
      <c r="F795" s="129"/>
      <c r="J795" s="132"/>
      <c r="P795" s="137"/>
      <c r="Q795" s="129"/>
      <c r="R795" s="132"/>
    </row>
    <row r="796" spans="4:18" x14ac:dyDescent="0.3">
      <c r="D796" s="137"/>
      <c r="F796" s="129"/>
      <c r="J796" s="132"/>
      <c r="P796" s="137"/>
      <c r="Q796" s="129"/>
      <c r="R796" s="132"/>
    </row>
    <row r="797" spans="4:18" x14ac:dyDescent="0.3">
      <c r="D797" s="137"/>
      <c r="F797" s="129"/>
      <c r="J797" s="132"/>
      <c r="P797" s="137"/>
      <c r="Q797" s="129"/>
      <c r="R797" s="132"/>
    </row>
    <row r="798" spans="4:18" x14ac:dyDescent="0.3">
      <c r="D798" s="137"/>
      <c r="F798" s="129"/>
      <c r="J798" s="132"/>
      <c r="P798" s="137"/>
      <c r="Q798" s="129"/>
      <c r="R798" s="132"/>
    </row>
    <row r="799" spans="4:18" x14ac:dyDescent="0.3">
      <c r="D799" s="137"/>
      <c r="F799" s="129"/>
      <c r="J799" s="132"/>
      <c r="P799" s="137"/>
      <c r="Q799" s="129"/>
      <c r="R799" s="132"/>
    </row>
    <row r="800" spans="4:18" x14ac:dyDescent="0.3">
      <c r="D800" s="137"/>
      <c r="F800" s="129"/>
      <c r="J800" s="132"/>
      <c r="P800" s="137"/>
      <c r="Q800" s="129"/>
      <c r="R800" s="132"/>
    </row>
    <row r="801" spans="4:18" x14ac:dyDescent="0.3">
      <c r="D801" s="137"/>
      <c r="F801" s="129"/>
      <c r="J801" s="132"/>
      <c r="P801" s="137"/>
      <c r="Q801" s="129"/>
      <c r="R801" s="132"/>
    </row>
    <row r="802" spans="4:18" x14ac:dyDescent="0.3">
      <c r="D802" s="137"/>
      <c r="F802" s="129"/>
      <c r="J802" s="132"/>
      <c r="P802" s="137"/>
      <c r="Q802" s="129"/>
      <c r="R802" s="132"/>
    </row>
    <row r="803" spans="4:18" x14ac:dyDescent="0.3">
      <c r="D803" s="137"/>
      <c r="F803" s="129"/>
      <c r="J803" s="132"/>
      <c r="P803" s="137"/>
      <c r="Q803" s="129"/>
      <c r="R803" s="132"/>
    </row>
    <row r="804" spans="4:18" x14ac:dyDescent="0.3">
      <c r="D804" s="137"/>
      <c r="F804" s="129"/>
      <c r="J804" s="132"/>
      <c r="P804" s="137"/>
      <c r="Q804" s="129"/>
      <c r="R804" s="132"/>
    </row>
    <row r="805" spans="4:18" x14ac:dyDescent="0.3">
      <c r="D805" s="137"/>
      <c r="F805" s="129"/>
      <c r="J805" s="132"/>
      <c r="P805" s="137"/>
      <c r="Q805" s="129"/>
      <c r="R805" s="132"/>
    </row>
    <row r="806" spans="4:18" x14ac:dyDescent="0.3">
      <c r="D806" s="137"/>
      <c r="F806" s="129"/>
      <c r="J806" s="132"/>
      <c r="P806" s="137"/>
      <c r="Q806" s="129"/>
      <c r="R806" s="132"/>
    </row>
    <row r="807" spans="4:18" x14ac:dyDescent="0.3">
      <c r="D807" s="137"/>
      <c r="F807" s="129"/>
      <c r="J807" s="132"/>
      <c r="P807" s="137"/>
      <c r="Q807" s="129"/>
      <c r="R807" s="132"/>
    </row>
    <row r="808" spans="4:18" x14ac:dyDescent="0.3">
      <c r="D808" s="137"/>
      <c r="F808" s="129"/>
      <c r="J808" s="132"/>
      <c r="P808" s="137"/>
      <c r="Q808" s="129"/>
      <c r="R808" s="132"/>
    </row>
    <row r="809" spans="4:18" x14ac:dyDescent="0.3">
      <c r="D809" s="137"/>
      <c r="F809" s="129"/>
      <c r="J809" s="132"/>
      <c r="P809" s="137"/>
      <c r="Q809" s="129"/>
      <c r="R809" s="132"/>
    </row>
    <row r="810" spans="4:18" x14ac:dyDescent="0.3">
      <c r="D810" s="137"/>
      <c r="F810" s="129"/>
      <c r="J810" s="132"/>
      <c r="P810" s="137"/>
      <c r="Q810" s="129"/>
      <c r="R810" s="132"/>
    </row>
    <row r="811" spans="4:18" x14ac:dyDescent="0.3">
      <c r="D811" s="137"/>
      <c r="F811" s="129"/>
      <c r="J811" s="132"/>
      <c r="P811" s="137"/>
      <c r="Q811" s="129"/>
      <c r="R811" s="132"/>
    </row>
    <row r="812" spans="4:18" x14ac:dyDescent="0.3">
      <c r="D812" s="137"/>
      <c r="F812" s="129"/>
      <c r="J812" s="132"/>
      <c r="P812" s="137"/>
      <c r="Q812" s="129"/>
      <c r="R812" s="132"/>
    </row>
    <row r="813" spans="4:18" x14ac:dyDescent="0.3">
      <c r="D813" s="137"/>
      <c r="F813" s="129"/>
      <c r="J813" s="132"/>
      <c r="P813" s="137"/>
      <c r="Q813" s="129"/>
      <c r="R813" s="132"/>
    </row>
    <row r="814" spans="4:18" x14ac:dyDescent="0.3">
      <c r="D814" s="137"/>
      <c r="F814" s="129"/>
      <c r="J814" s="132"/>
      <c r="P814" s="137"/>
      <c r="Q814" s="129"/>
      <c r="R814" s="132"/>
    </row>
    <row r="815" spans="4:18" x14ac:dyDescent="0.3">
      <c r="D815" s="137"/>
      <c r="F815" s="129"/>
      <c r="J815" s="132"/>
      <c r="P815" s="137"/>
      <c r="Q815" s="129"/>
      <c r="R815" s="1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9"/>
  <sheetViews>
    <sheetView zoomScale="90" zoomScaleNormal="90" workbookViewId="0">
      <selection activeCell="B3" sqref="B3"/>
    </sheetView>
  </sheetViews>
  <sheetFormatPr defaultColWidth="9.125" defaultRowHeight="20.25" x14ac:dyDescent="0.3"/>
  <cols>
    <col min="1" max="1" width="9.125" style="2"/>
    <col min="2" max="2" width="16.375" style="8" customWidth="1"/>
    <col min="3" max="3" width="3.875" style="3" customWidth="1"/>
    <col min="4" max="4" width="49.75" style="118" customWidth="1"/>
    <col min="5" max="5" width="2.125" style="2" customWidth="1"/>
    <col min="6" max="6" width="14.75" style="130" customWidth="1"/>
    <col min="7" max="7" width="2.375" style="2" customWidth="1"/>
    <col min="8" max="8" width="10.25" style="124" customWidth="1"/>
    <col min="9" max="10" width="9.125" style="2"/>
    <col min="11" max="11" width="135.25" style="2" customWidth="1"/>
    <col min="12" max="12" width="9.125" style="2"/>
    <col min="13" max="13" width="34.25" style="12" customWidth="1"/>
    <col min="14" max="14" width="14.75" style="13" customWidth="1"/>
    <col min="15" max="15" width="9.25" style="13" bestFit="1" customWidth="1"/>
    <col min="16" max="16" width="8.75" style="15" customWidth="1"/>
    <col min="17" max="16384" width="9.125" style="2"/>
  </cols>
  <sheetData>
    <row r="1" spans="1:16" x14ac:dyDescent="0.3">
      <c r="D1" s="119"/>
      <c r="F1" s="125"/>
      <c r="H1" s="125"/>
      <c r="M1" s="116"/>
    </row>
    <row r="2" spans="1:16" x14ac:dyDescent="0.3">
      <c r="B2" s="9" t="s">
        <v>12</v>
      </c>
      <c r="D2" s="120" t="s">
        <v>158</v>
      </c>
      <c r="F2" s="126" t="s">
        <v>4</v>
      </c>
      <c r="G2" s="5"/>
      <c r="H2" s="126" t="s">
        <v>3</v>
      </c>
      <c r="M2" s="138" t="s">
        <v>158</v>
      </c>
      <c r="N2" s="140" t="s">
        <v>159</v>
      </c>
      <c r="O2" s="140" t="s">
        <v>3</v>
      </c>
      <c r="P2" s="140" t="s">
        <v>4</v>
      </c>
    </row>
    <row r="3" spans="1:16" ht="21" thickBot="1" x14ac:dyDescent="0.35">
      <c r="A3" s="2" t="s">
        <v>7</v>
      </c>
      <c r="B3" s="10" t="s">
        <v>77</v>
      </c>
      <c r="C3" s="7" t="s">
        <v>6</v>
      </c>
      <c r="D3" s="121" t="str">
        <f>CONCATENATE(M3," ",N3)</f>
        <v>1 Bên 2F5</v>
      </c>
      <c r="E3" s="4" t="s">
        <v>5</v>
      </c>
      <c r="F3" s="127">
        <f>P3</f>
        <v>0</v>
      </c>
      <c r="G3" s="6" t="s">
        <v>1</v>
      </c>
      <c r="H3" s="127">
        <f>O3</f>
        <v>8</v>
      </c>
      <c r="I3" s="2" t="s">
        <v>2</v>
      </c>
      <c r="K3" s="2" t="str">
        <f>CONCATENATE(A3,B3,C3,TRIM(D3),E3,F3,G3,H3,I3)</f>
        <v>INSERT INTO [dbo].[tblMatHang]([MaMatH],[TenMatH],[SoLuong],[DonGia]) VALUES ('DAY001',N'1 Bên 2F5',0,8)</v>
      </c>
      <c r="M3" s="12" t="s">
        <v>283</v>
      </c>
      <c r="N3" s="13" t="s">
        <v>167</v>
      </c>
      <c r="O3" s="13">
        <v>8</v>
      </c>
      <c r="P3" s="17">
        <v>0</v>
      </c>
    </row>
    <row r="4" spans="1:16" ht="21" thickBot="1" x14ac:dyDescent="0.35">
      <c r="A4" s="2" t="s">
        <v>7</v>
      </c>
      <c r="B4" s="10" t="s">
        <v>78</v>
      </c>
      <c r="C4" s="7" t="s">
        <v>6</v>
      </c>
      <c r="D4" s="121" t="str">
        <f t="shared" ref="D4:D67" si="0">CONCATENATE(M4," ",N4)</f>
        <v>1 Bên May 4F</v>
      </c>
      <c r="E4" s="4" t="s">
        <v>5</v>
      </c>
      <c r="F4" s="127">
        <f t="shared" ref="F4:F67" si="1">P4</f>
        <v>200</v>
      </c>
      <c r="G4" s="6" t="s">
        <v>1</v>
      </c>
      <c r="H4" s="127">
        <f t="shared" ref="H4:H67" si="2">O4</f>
        <v>10</v>
      </c>
      <c r="I4" s="2" t="s">
        <v>2</v>
      </c>
      <c r="K4" s="2" t="str">
        <f t="shared" ref="K4:K67" si="3">CONCATENATE(A4,B4,C4,TRIM(D4),E4,F4,G4,H4,I4)</f>
        <v>INSERT INTO [dbo].[tblMatHang]([MaMatH],[TenMatH],[SoLuong],[DonGia]) VALUES ('DAY002',N'1 Bên May 4F',200,10)</v>
      </c>
      <c r="M4" s="12" t="s">
        <v>284</v>
      </c>
      <c r="N4" s="13" t="s">
        <v>163</v>
      </c>
      <c r="O4" s="13">
        <v>10</v>
      </c>
      <c r="P4" s="17">
        <v>200</v>
      </c>
    </row>
    <row r="5" spans="1:16" ht="21" thickBot="1" x14ac:dyDescent="0.35">
      <c r="A5" s="2" t="s">
        <v>7</v>
      </c>
      <c r="B5" s="10" t="s">
        <v>79</v>
      </c>
      <c r="C5" s="7" t="s">
        <v>6</v>
      </c>
      <c r="D5" s="121" t="str">
        <f t="shared" si="0"/>
        <v>1 Bên May 3 Chỉ 4F</v>
      </c>
      <c r="E5" s="4" t="s">
        <v>5</v>
      </c>
      <c r="F5" s="127">
        <f t="shared" si="1"/>
        <v>0</v>
      </c>
      <c r="G5" s="6" t="s">
        <v>1</v>
      </c>
      <c r="H5" s="127">
        <f t="shared" si="2"/>
        <v>12</v>
      </c>
      <c r="I5" s="2" t="s">
        <v>2</v>
      </c>
      <c r="K5" s="2" t="str">
        <f t="shared" si="3"/>
        <v>INSERT INTO [dbo].[tblMatHang]([MaMatH],[TenMatH],[SoLuong],[DonGia]) VALUES ('DAY003',N'1 Bên May 3 Chỉ 4F',0,12)</v>
      </c>
      <c r="M5" s="12" t="s">
        <v>285</v>
      </c>
      <c r="N5" s="13" t="s">
        <v>163</v>
      </c>
      <c r="O5" s="13">
        <v>12</v>
      </c>
      <c r="P5" s="17">
        <v>0</v>
      </c>
    </row>
    <row r="6" spans="1:16" ht="21" thickBot="1" x14ac:dyDescent="0.35">
      <c r="A6" s="2" t="s">
        <v>7</v>
      </c>
      <c r="B6" s="10" t="s">
        <v>80</v>
      </c>
      <c r="C6" s="7" t="s">
        <v>6</v>
      </c>
      <c r="D6" s="121" t="str">
        <f t="shared" si="0"/>
        <v>1 Bên Tăng May 4F</v>
      </c>
      <c r="E6" s="4" t="s">
        <v>5</v>
      </c>
      <c r="F6" s="127">
        <f t="shared" si="1"/>
        <v>30</v>
      </c>
      <c r="G6" s="6" t="s">
        <v>1</v>
      </c>
      <c r="H6" s="127">
        <f t="shared" si="2"/>
        <v>12</v>
      </c>
      <c r="I6" s="2" t="s">
        <v>2</v>
      </c>
      <c r="K6" s="2" t="str">
        <f t="shared" si="3"/>
        <v>INSERT INTO [dbo].[tblMatHang]([MaMatH],[TenMatH],[SoLuong],[DonGia]) VALUES ('DAY004',N'1 Bên Tăng May 4F',30,12)</v>
      </c>
      <c r="M6" s="12" t="s">
        <v>286</v>
      </c>
      <c r="N6" s="13" t="s">
        <v>163</v>
      </c>
      <c r="O6" s="141">
        <v>12</v>
      </c>
      <c r="P6" s="17">
        <v>30</v>
      </c>
    </row>
    <row r="7" spans="1:16" ht="21" thickBot="1" x14ac:dyDescent="0.35">
      <c r="A7" s="2" t="s">
        <v>7</v>
      </c>
      <c r="B7" s="10" t="s">
        <v>81</v>
      </c>
      <c r="C7" s="7" t="s">
        <v>6</v>
      </c>
      <c r="D7" s="121" t="str">
        <f t="shared" si="0"/>
        <v>2 Lớp Rẻ 2F5</v>
      </c>
      <c r="E7" s="4" t="s">
        <v>5</v>
      </c>
      <c r="F7" s="127">
        <f t="shared" si="1"/>
        <v>0</v>
      </c>
      <c r="G7" s="6" t="s">
        <v>1</v>
      </c>
      <c r="H7" s="127">
        <f t="shared" si="2"/>
        <v>2.1</v>
      </c>
      <c r="I7" s="2" t="s">
        <v>2</v>
      </c>
      <c r="K7" s="2" t="str">
        <f t="shared" si="3"/>
        <v>INSERT INTO [dbo].[tblMatHang]([MaMatH],[TenMatH],[SoLuong],[DonGia]) VALUES ('DAY005',N'2 Lớp Rẻ 2F5',0,2.1)</v>
      </c>
      <c r="M7" s="12" t="s">
        <v>287</v>
      </c>
      <c r="N7" s="13" t="s">
        <v>167</v>
      </c>
      <c r="O7" s="141">
        <v>2.1</v>
      </c>
      <c r="P7" s="17">
        <v>0</v>
      </c>
    </row>
    <row r="8" spans="1:16" ht="21" thickBot="1" x14ac:dyDescent="0.35">
      <c r="A8" s="2" t="s">
        <v>7</v>
      </c>
      <c r="B8" s="10" t="s">
        <v>82</v>
      </c>
      <c r="C8" s="7" t="s">
        <v>6</v>
      </c>
      <c r="D8" s="121" t="str">
        <f t="shared" si="0"/>
        <v>2 Lớp Rẻ 3F5</v>
      </c>
      <c r="E8" s="4" t="s">
        <v>5</v>
      </c>
      <c r="F8" s="127">
        <f t="shared" si="1"/>
        <v>0</v>
      </c>
      <c r="G8" s="6" t="s">
        <v>1</v>
      </c>
      <c r="H8" s="127">
        <f t="shared" si="2"/>
        <v>3.5</v>
      </c>
      <c r="I8" s="2" t="s">
        <v>2</v>
      </c>
      <c r="K8" s="2" t="str">
        <f t="shared" si="3"/>
        <v>INSERT INTO [dbo].[tblMatHang]([MaMatH],[TenMatH],[SoLuong],[DonGia]) VALUES ('DAY006',N'2 Lớp Rẻ 3F5',0,3.5)</v>
      </c>
      <c r="M8" s="12" t="s">
        <v>287</v>
      </c>
      <c r="N8" s="13" t="s">
        <v>169</v>
      </c>
      <c r="O8" s="141">
        <v>3.5</v>
      </c>
      <c r="P8" s="17">
        <v>0</v>
      </c>
    </row>
    <row r="9" spans="1:16" ht="21" thickBot="1" x14ac:dyDescent="0.35">
      <c r="A9" s="2" t="s">
        <v>7</v>
      </c>
      <c r="B9" s="10" t="s">
        <v>83</v>
      </c>
      <c r="C9" s="7" t="s">
        <v>6</v>
      </c>
      <c r="D9" s="121" t="str">
        <f t="shared" si="0"/>
        <v>3 Tăng Tim 4F</v>
      </c>
      <c r="E9" s="4" t="s">
        <v>5</v>
      </c>
      <c r="F9" s="127">
        <f t="shared" si="1"/>
        <v>0</v>
      </c>
      <c r="G9" s="6" t="s">
        <v>1</v>
      </c>
      <c r="H9" s="127">
        <f t="shared" si="2"/>
        <v>8.5</v>
      </c>
      <c r="I9" s="2" t="s">
        <v>2</v>
      </c>
      <c r="K9" s="2" t="str">
        <f t="shared" si="3"/>
        <v>INSERT INTO [dbo].[tblMatHang]([MaMatH],[TenMatH],[SoLuong],[DonGia]) VALUES ('DAY007',N'3 Tăng Tim 4F',0,8.5)</v>
      </c>
      <c r="M9" s="12" t="s">
        <v>288</v>
      </c>
      <c r="N9" s="13" t="s">
        <v>163</v>
      </c>
      <c r="O9" s="13">
        <v>8.5</v>
      </c>
      <c r="P9" s="17">
        <v>0</v>
      </c>
    </row>
    <row r="10" spans="1:16" ht="21" thickBot="1" x14ac:dyDescent="0.35">
      <c r="A10" s="2" t="s">
        <v>7</v>
      </c>
      <c r="B10" s="10" t="s">
        <v>84</v>
      </c>
      <c r="C10" s="7" t="s">
        <v>6</v>
      </c>
      <c r="D10" s="121" t="str">
        <f t="shared" si="0"/>
        <v>3 Tăng Tim 3F5</v>
      </c>
      <c r="E10" s="4" t="s">
        <v>5</v>
      </c>
      <c r="F10" s="127">
        <f t="shared" si="1"/>
        <v>80</v>
      </c>
      <c r="G10" s="6" t="s">
        <v>1</v>
      </c>
      <c r="H10" s="127">
        <f t="shared" si="2"/>
        <v>8</v>
      </c>
      <c r="I10" s="2" t="s">
        <v>2</v>
      </c>
      <c r="K10" s="2" t="str">
        <f t="shared" si="3"/>
        <v>INSERT INTO [dbo].[tblMatHang]([MaMatH],[TenMatH],[SoLuong],[DonGia]) VALUES ('DAY008',N'3 Tăng Tim 3F5',80,8)</v>
      </c>
      <c r="M10" s="12" t="s">
        <v>288</v>
      </c>
      <c r="N10" s="13" t="s">
        <v>169</v>
      </c>
      <c r="O10" s="13">
        <v>8</v>
      </c>
      <c r="P10" s="17">
        <v>80</v>
      </c>
    </row>
    <row r="11" spans="1:16" ht="21" thickBot="1" x14ac:dyDescent="0.35">
      <c r="A11" s="2" t="s">
        <v>7</v>
      </c>
      <c r="B11" s="10" t="s">
        <v>85</v>
      </c>
      <c r="C11" s="7" t="s">
        <v>6</v>
      </c>
      <c r="D11" s="121" t="str">
        <f t="shared" si="0"/>
        <v>3 Tăng Xi 3F</v>
      </c>
      <c r="E11" s="4" t="s">
        <v>5</v>
      </c>
      <c r="F11" s="127">
        <f t="shared" si="1"/>
        <v>50</v>
      </c>
      <c r="G11" s="6" t="s">
        <v>1</v>
      </c>
      <c r="H11" s="127">
        <f t="shared" si="2"/>
        <v>6</v>
      </c>
      <c r="I11" s="2" t="s">
        <v>2</v>
      </c>
      <c r="K11" s="2" t="str">
        <f t="shared" si="3"/>
        <v>INSERT INTO [dbo].[tblMatHang]([MaMatH],[TenMatH],[SoLuong],[DonGia]) VALUES ('DAY009',N'3 Tăng Xi 3F',50,6)</v>
      </c>
      <c r="M11" s="12" t="s">
        <v>289</v>
      </c>
      <c r="N11" s="13" t="s">
        <v>164</v>
      </c>
      <c r="O11" s="141">
        <v>6</v>
      </c>
      <c r="P11" s="17">
        <v>50</v>
      </c>
    </row>
    <row r="12" spans="1:16" ht="21" thickBot="1" x14ac:dyDescent="0.35">
      <c r="A12" s="2" t="s">
        <v>7</v>
      </c>
      <c r="B12" s="10" t="s">
        <v>86</v>
      </c>
      <c r="C12" s="7" t="s">
        <v>6</v>
      </c>
      <c r="D12" s="121" t="str">
        <f t="shared" si="0"/>
        <v>3 Tăng Xi 3F5</v>
      </c>
      <c r="E12" s="4" t="s">
        <v>5</v>
      </c>
      <c r="F12" s="127">
        <f t="shared" si="1"/>
        <v>80</v>
      </c>
      <c r="G12" s="6" t="s">
        <v>1</v>
      </c>
      <c r="H12" s="127">
        <f t="shared" si="2"/>
        <v>7</v>
      </c>
      <c r="I12" s="2" t="s">
        <v>2</v>
      </c>
      <c r="K12" s="2" t="str">
        <f t="shared" si="3"/>
        <v>INSERT INTO [dbo].[tblMatHang]([MaMatH],[TenMatH],[SoLuong],[DonGia]) VALUES ('DAY010',N'3 Tăng Xi 3F5',80,7)</v>
      </c>
      <c r="M12" s="12" t="s">
        <v>289</v>
      </c>
      <c r="N12" s="13" t="s">
        <v>169</v>
      </c>
      <c r="O12" s="13">
        <v>7</v>
      </c>
      <c r="P12" s="17">
        <v>80</v>
      </c>
    </row>
    <row r="13" spans="1:16" ht="21" thickBot="1" x14ac:dyDescent="0.35">
      <c r="A13" s="2" t="s">
        <v>7</v>
      </c>
      <c r="B13" s="10" t="s">
        <v>87</v>
      </c>
      <c r="C13" s="7" t="s">
        <v>6</v>
      </c>
      <c r="D13" s="121" t="str">
        <f t="shared" si="0"/>
        <v>3 Tăng Xi + Nhung 4F</v>
      </c>
      <c r="E13" s="4" t="s">
        <v>5</v>
      </c>
      <c r="F13" s="127">
        <f t="shared" si="1"/>
        <v>0</v>
      </c>
      <c r="G13" s="6" t="s">
        <v>1</v>
      </c>
      <c r="H13" s="127">
        <f t="shared" si="2"/>
        <v>8.5</v>
      </c>
      <c r="I13" s="2" t="s">
        <v>2</v>
      </c>
      <c r="K13" s="2" t="str">
        <f t="shared" si="3"/>
        <v>INSERT INTO [dbo].[tblMatHang]([MaMatH],[TenMatH],[SoLuong],[DonGia]) VALUES ('DAY011',N'3 Tăng Xi + Nhung 4F',0,8.5)</v>
      </c>
      <c r="M13" s="12" t="s">
        <v>290</v>
      </c>
      <c r="N13" s="13" t="s">
        <v>163</v>
      </c>
      <c r="O13" s="13">
        <v>8.5</v>
      </c>
      <c r="P13" s="17">
        <v>0</v>
      </c>
    </row>
    <row r="14" spans="1:16" ht="21" thickBot="1" x14ac:dyDescent="0.35">
      <c r="A14" s="2" t="s">
        <v>7</v>
      </c>
      <c r="B14" s="10" t="s">
        <v>88</v>
      </c>
      <c r="C14" s="7" t="s">
        <v>6</v>
      </c>
      <c r="D14" s="121" t="str">
        <f t="shared" si="0"/>
        <v>Cá Sấu Nhung + Tổ Ong 4F</v>
      </c>
      <c r="E14" s="4" t="s">
        <v>5</v>
      </c>
      <c r="F14" s="127">
        <f t="shared" si="1"/>
        <v>100</v>
      </c>
      <c r="G14" s="6" t="s">
        <v>1</v>
      </c>
      <c r="H14" s="127">
        <f t="shared" si="2"/>
        <v>9</v>
      </c>
      <c r="I14" s="2" t="s">
        <v>2</v>
      </c>
      <c r="K14" s="2" t="str">
        <f t="shared" si="3"/>
        <v>INSERT INTO [dbo].[tblMatHang]([MaMatH],[TenMatH],[SoLuong],[DonGia]) VALUES ('DAY012',N'Cá Sấu Nhung + Tổ Ong 4F',100,9)</v>
      </c>
      <c r="M14" s="12" t="s">
        <v>291</v>
      </c>
      <c r="N14" s="13" t="s">
        <v>163</v>
      </c>
      <c r="O14" s="13">
        <v>9</v>
      </c>
      <c r="P14" s="17">
        <v>100</v>
      </c>
    </row>
    <row r="15" spans="1:16" ht="21" thickBot="1" x14ac:dyDescent="0.35">
      <c r="A15" s="2" t="s">
        <v>7</v>
      </c>
      <c r="B15" s="10" t="s">
        <v>89</v>
      </c>
      <c r="C15" s="7" t="s">
        <v>6</v>
      </c>
      <c r="D15" s="121" t="str">
        <f t="shared" si="0"/>
        <v>Cá Sấu Tim 4F</v>
      </c>
      <c r="E15" s="4" t="s">
        <v>5</v>
      </c>
      <c r="F15" s="127">
        <f t="shared" si="1"/>
        <v>0</v>
      </c>
      <c r="G15" s="6" t="s">
        <v>1</v>
      </c>
      <c r="H15" s="127">
        <f t="shared" si="2"/>
        <v>9</v>
      </c>
      <c r="I15" s="2" t="s">
        <v>2</v>
      </c>
      <c r="K15" s="2" t="str">
        <f t="shared" si="3"/>
        <v>INSERT INTO [dbo].[tblMatHang]([MaMatH],[TenMatH],[SoLuong],[DonGia]) VALUES ('DAY013',N'Cá Sấu Tim 4F',0,9)</v>
      </c>
      <c r="M15" s="12" t="s">
        <v>292</v>
      </c>
      <c r="N15" s="13" t="s">
        <v>163</v>
      </c>
      <c r="O15" s="13">
        <v>9</v>
      </c>
      <c r="P15" s="17">
        <v>0</v>
      </c>
    </row>
    <row r="16" spans="1:16" ht="21" thickBot="1" x14ac:dyDescent="0.35">
      <c r="A16" s="2" t="s">
        <v>7</v>
      </c>
      <c r="B16" s="10" t="s">
        <v>90</v>
      </c>
      <c r="C16" s="7" t="s">
        <v>6</v>
      </c>
      <c r="D16" s="121" t="str">
        <f t="shared" si="0"/>
        <v>Cá Sấu Tim 2F5</v>
      </c>
      <c r="E16" s="4" t="s">
        <v>5</v>
      </c>
      <c r="F16" s="127">
        <f t="shared" si="1"/>
        <v>100</v>
      </c>
      <c r="G16" s="6" t="s">
        <v>1</v>
      </c>
      <c r="H16" s="127">
        <f t="shared" si="2"/>
        <v>6</v>
      </c>
      <c r="I16" s="2" t="s">
        <v>2</v>
      </c>
      <c r="K16" s="2" t="str">
        <f t="shared" si="3"/>
        <v>INSERT INTO [dbo].[tblMatHang]([MaMatH],[TenMatH],[SoLuong],[DonGia]) VALUES ('DAY014',N'Cá Sấu Tim 2F5',100,6)</v>
      </c>
      <c r="M16" s="12" t="s">
        <v>292</v>
      </c>
      <c r="N16" s="13" t="s">
        <v>167</v>
      </c>
      <c r="O16" s="13">
        <v>6</v>
      </c>
      <c r="P16" s="17">
        <v>100</v>
      </c>
    </row>
    <row r="17" spans="1:16" ht="21" thickBot="1" x14ac:dyDescent="0.35">
      <c r="A17" s="2" t="s">
        <v>7</v>
      </c>
      <c r="B17" s="10" t="s">
        <v>91</v>
      </c>
      <c r="C17" s="7" t="s">
        <v>6</v>
      </c>
      <c r="D17" s="121" t="str">
        <f t="shared" si="0"/>
        <v>Cao Su 4F</v>
      </c>
      <c r="E17" s="4" t="s">
        <v>5</v>
      </c>
      <c r="F17" s="127">
        <f t="shared" si="1"/>
        <v>0</v>
      </c>
      <c r="G17" s="6" t="s">
        <v>1</v>
      </c>
      <c r="H17" s="127">
        <f t="shared" si="2"/>
        <v>9.5</v>
      </c>
      <c r="I17" s="2" t="s">
        <v>2</v>
      </c>
      <c r="K17" s="2" t="str">
        <f t="shared" si="3"/>
        <v>INSERT INTO [dbo].[tblMatHang]([MaMatH],[TenMatH],[SoLuong],[DonGia]) VALUES ('DAY015',N'Cao Su 4F',0,9.5)</v>
      </c>
      <c r="M17" s="12" t="s">
        <v>293</v>
      </c>
      <c r="N17" s="13" t="s">
        <v>163</v>
      </c>
      <c r="O17" s="13">
        <v>9.5</v>
      </c>
      <c r="P17" s="17">
        <v>0</v>
      </c>
    </row>
    <row r="18" spans="1:16" ht="21" thickBot="1" x14ac:dyDescent="0.35">
      <c r="A18" s="2" t="s">
        <v>7</v>
      </c>
      <c r="B18" s="10" t="s">
        <v>92</v>
      </c>
      <c r="C18" s="7" t="s">
        <v>6</v>
      </c>
      <c r="D18" s="121" t="str">
        <f t="shared" si="0"/>
        <v>Cao Su 3F5</v>
      </c>
      <c r="E18" s="4" t="s">
        <v>5</v>
      </c>
      <c r="F18" s="127">
        <f t="shared" si="1"/>
        <v>50</v>
      </c>
      <c r="G18" s="6" t="s">
        <v>1</v>
      </c>
      <c r="H18" s="127">
        <f t="shared" si="2"/>
        <v>9</v>
      </c>
      <c r="I18" s="2" t="s">
        <v>2</v>
      </c>
      <c r="K18" s="2" t="str">
        <f t="shared" si="3"/>
        <v>INSERT INTO [dbo].[tblMatHang]([MaMatH],[TenMatH],[SoLuong],[DonGia]) VALUES ('DAY016',N'Cao Su 3F5',50,9)</v>
      </c>
      <c r="M18" s="12" t="s">
        <v>293</v>
      </c>
      <c r="N18" s="13" t="s">
        <v>169</v>
      </c>
      <c r="O18" s="13">
        <v>9</v>
      </c>
      <c r="P18" s="17">
        <v>50</v>
      </c>
    </row>
    <row r="19" spans="1:16" ht="21" thickBot="1" x14ac:dyDescent="0.35">
      <c r="A19" s="2" t="s">
        <v>7</v>
      </c>
      <c r="B19" s="10" t="s">
        <v>93</v>
      </c>
      <c r="C19" s="7" t="s">
        <v>6</v>
      </c>
      <c r="D19" s="121" t="str">
        <f t="shared" si="0"/>
        <v>Cao Su 1m4 3F5</v>
      </c>
      <c r="E19" s="4" t="s">
        <v>5</v>
      </c>
      <c r="F19" s="127">
        <f t="shared" si="1"/>
        <v>0</v>
      </c>
      <c r="G19" s="6" t="s">
        <v>1</v>
      </c>
      <c r="H19" s="127">
        <f t="shared" si="2"/>
        <v>11</v>
      </c>
      <c r="I19" s="2" t="s">
        <v>2</v>
      </c>
      <c r="K19" s="2" t="str">
        <f t="shared" si="3"/>
        <v>INSERT INTO [dbo].[tblMatHang]([MaMatH],[TenMatH],[SoLuong],[DonGia]) VALUES ('DAY017',N'Cao Su 1m4 3F5',0,11)</v>
      </c>
      <c r="M19" s="12" t="s">
        <v>294</v>
      </c>
      <c r="N19" s="13" t="s">
        <v>169</v>
      </c>
      <c r="O19" s="13">
        <v>11</v>
      </c>
      <c r="P19" s="17">
        <v>0</v>
      </c>
    </row>
    <row r="20" spans="1:16" ht="21" thickBot="1" x14ac:dyDescent="0.35">
      <c r="A20" s="2" t="s">
        <v>7</v>
      </c>
      <c r="B20" s="10" t="s">
        <v>94</v>
      </c>
      <c r="C20" s="7" t="s">
        <v>6</v>
      </c>
      <c r="D20" s="121" t="str">
        <f t="shared" si="0"/>
        <v>Cát 2 Lớp 3F</v>
      </c>
      <c r="E20" s="4" t="s">
        <v>5</v>
      </c>
      <c r="F20" s="127">
        <f t="shared" si="1"/>
        <v>5</v>
      </c>
      <c r="G20" s="6" t="s">
        <v>1</v>
      </c>
      <c r="H20" s="127">
        <f t="shared" si="2"/>
        <v>7</v>
      </c>
      <c r="I20" s="2" t="s">
        <v>2</v>
      </c>
      <c r="K20" s="2" t="str">
        <f t="shared" si="3"/>
        <v>INSERT INTO [dbo].[tblMatHang]([MaMatH],[TenMatH],[SoLuong],[DonGia]) VALUES ('DAY018',N'Cát 2 Lớp 3F',5,7)</v>
      </c>
      <c r="M20" s="12" t="s">
        <v>295</v>
      </c>
      <c r="N20" s="13" t="s">
        <v>164</v>
      </c>
      <c r="O20" s="13">
        <v>7</v>
      </c>
      <c r="P20" s="17">
        <v>5</v>
      </c>
    </row>
    <row r="21" spans="1:16" ht="21" thickBot="1" x14ac:dyDescent="0.35">
      <c r="A21" s="2" t="s">
        <v>7</v>
      </c>
      <c r="B21" s="10" t="s">
        <v>95</v>
      </c>
      <c r="C21" s="7" t="s">
        <v>6</v>
      </c>
      <c r="D21" s="121" t="str">
        <f t="shared" si="0"/>
        <v>Cát 2 Lớp 2F</v>
      </c>
      <c r="E21" s="4" t="s">
        <v>5</v>
      </c>
      <c r="F21" s="127">
        <f t="shared" si="1"/>
        <v>80</v>
      </c>
      <c r="G21" s="6" t="s">
        <v>1</v>
      </c>
      <c r="H21" s="127">
        <f t="shared" si="2"/>
        <v>5</v>
      </c>
      <c r="I21" s="2" t="s">
        <v>2</v>
      </c>
      <c r="K21" s="2" t="str">
        <f t="shared" si="3"/>
        <v>INSERT INTO [dbo].[tblMatHang]([MaMatH],[TenMatH],[SoLuong],[DonGia]) VALUES ('DAY019',N'Cát 2 Lớp 2F',80,5)</v>
      </c>
      <c r="M21" s="12" t="s">
        <v>295</v>
      </c>
      <c r="N21" s="13" t="s">
        <v>282</v>
      </c>
      <c r="O21" s="13">
        <v>5</v>
      </c>
      <c r="P21" s="17">
        <v>80</v>
      </c>
    </row>
    <row r="22" spans="1:16" ht="21" thickBot="1" x14ac:dyDescent="0.35">
      <c r="A22" s="2" t="s">
        <v>7</v>
      </c>
      <c r="B22" s="10" t="s">
        <v>96</v>
      </c>
      <c r="C22" s="7" t="s">
        <v>6</v>
      </c>
      <c r="D22" s="121" t="str">
        <f t="shared" si="0"/>
        <v>Cát Nhung 4F</v>
      </c>
      <c r="E22" s="4" t="s">
        <v>5</v>
      </c>
      <c r="F22" s="127">
        <f t="shared" si="1"/>
        <v>370</v>
      </c>
      <c r="G22" s="6" t="s">
        <v>1</v>
      </c>
      <c r="H22" s="127">
        <f t="shared" si="2"/>
        <v>8</v>
      </c>
      <c r="I22" s="2" t="s">
        <v>2</v>
      </c>
      <c r="K22" s="2" t="str">
        <f t="shared" si="3"/>
        <v>INSERT INTO [dbo].[tblMatHang]([MaMatH],[TenMatH],[SoLuong],[DonGia]) VALUES ('DAY020',N'Cát Nhung 4F',370,8)</v>
      </c>
      <c r="M22" s="12" t="s">
        <v>296</v>
      </c>
      <c r="N22" s="13" t="s">
        <v>163</v>
      </c>
      <c r="O22" s="13">
        <v>8</v>
      </c>
      <c r="P22" s="17">
        <v>370</v>
      </c>
    </row>
    <row r="23" spans="1:16" ht="21" thickBot="1" x14ac:dyDescent="0.35">
      <c r="A23" s="2" t="s">
        <v>7</v>
      </c>
      <c r="B23" s="10" t="s">
        <v>97</v>
      </c>
      <c r="C23" s="7" t="s">
        <v>6</v>
      </c>
      <c r="D23" s="121" t="str">
        <f t="shared" si="0"/>
        <v>Cát Xi 3F5</v>
      </c>
      <c r="E23" s="4" t="s">
        <v>5</v>
      </c>
      <c r="F23" s="127">
        <f t="shared" si="1"/>
        <v>90</v>
      </c>
      <c r="G23" s="6" t="s">
        <v>1</v>
      </c>
      <c r="H23" s="127">
        <f t="shared" si="2"/>
        <v>6</v>
      </c>
      <c r="I23" s="2" t="s">
        <v>2</v>
      </c>
      <c r="K23" s="2" t="str">
        <f t="shared" si="3"/>
        <v>INSERT INTO [dbo].[tblMatHang]([MaMatH],[TenMatH],[SoLuong],[DonGia]) VALUES ('DAY021',N'Cát Xi 3F5',90,6)</v>
      </c>
      <c r="M23" s="12" t="s">
        <v>297</v>
      </c>
      <c r="N23" s="13" t="s">
        <v>169</v>
      </c>
      <c r="O23" s="13">
        <v>6</v>
      </c>
      <c r="P23" s="17">
        <v>90</v>
      </c>
    </row>
    <row r="24" spans="1:16" ht="21" thickBot="1" x14ac:dyDescent="0.35">
      <c r="A24" s="2" t="s">
        <v>7</v>
      </c>
      <c r="B24" s="10" t="s">
        <v>98</v>
      </c>
      <c r="C24" s="7" t="s">
        <v>6</v>
      </c>
      <c r="D24" s="121" t="str">
        <f t="shared" si="0"/>
        <v>Cháy Nhung In 4F</v>
      </c>
      <c r="E24" s="4" t="s">
        <v>5</v>
      </c>
      <c r="F24" s="127">
        <f t="shared" si="1"/>
        <v>0</v>
      </c>
      <c r="G24" s="6" t="s">
        <v>1</v>
      </c>
      <c r="H24" s="127">
        <f t="shared" si="2"/>
        <v>9</v>
      </c>
      <c r="I24" s="2" t="s">
        <v>2</v>
      </c>
      <c r="K24" s="2" t="str">
        <f t="shared" si="3"/>
        <v>INSERT INTO [dbo].[tblMatHang]([MaMatH],[TenMatH],[SoLuong],[DonGia]) VALUES ('DAY022',N'Cháy Nhung In 4F',0,9)</v>
      </c>
      <c r="M24" s="12" t="s">
        <v>298</v>
      </c>
      <c r="N24" s="13" t="s">
        <v>163</v>
      </c>
      <c r="O24" s="13">
        <v>9</v>
      </c>
      <c r="P24" s="17">
        <v>0</v>
      </c>
    </row>
    <row r="25" spans="1:16" ht="21" thickBot="1" x14ac:dyDescent="0.35">
      <c r="A25" s="2" t="s">
        <v>7</v>
      </c>
      <c r="B25" s="10" t="s">
        <v>99</v>
      </c>
      <c r="C25" s="7" t="s">
        <v>6</v>
      </c>
      <c r="D25" s="121" t="str">
        <f t="shared" si="0"/>
        <v>Cháy Nhung In May 2+3 Chỉ 4F</v>
      </c>
      <c r="E25" s="4" t="s">
        <v>5</v>
      </c>
      <c r="F25" s="127">
        <f t="shared" si="1"/>
        <v>0</v>
      </c>
      <c r="G25" s="6" t="s">
        <v>1</v>
      </c>
      <c r="H25" s="127">
        <f t="shared" si="2"/>
        <v>9.5</v>
      </c>
      <c r="I25" s="2" t="s">
        <v>2</v>
      </c>
      <c r="K25" s="2" t="str">
        <f t="shared" si="3"/>
        <v>INSERT INTO [dbo].[tblMatHang]([MaMatH],[TenMatH],[SoLuong],[DonGia]) VALUES ('DAY023',N'Cháy Nhung In May 2+3 Chỉ 4F',0,9.5)</v>
      </c>
      <c r="M25" s="12" t="s">
        <v>299</v>
      </c>
      <c r="N25" s="13" t="s">
        <v>163</v>
      </c>
      <c r="O25" s="13">
        <v>9.5</v>
      </c>
      <c r="P25" s="17">
        <v>0</v>
      </c>
    </row>
    <row r="26" spans="1:16" ht="21" thickBot="1" x14ac:dyDescent="0.35">
      <c r="A26" s="2" t="s">
        <v>7</v>
      </c>
      <c r="B26" s="10" t="s">
        <v>100</v>
      </c>
      <c r="C26" s="7" t="s">
        <v>6</v>
      </c>
      <c r="D26" s="121" t="str">
        <f t="shared" si="0"/>
        <v>Cháy Nhung May 1+2+3 Chỉ 3F</v>
      </c>
      <c r="E26" s="4" t="s">
        <v>5</v>
      </c>
      <c r="F26" s="127">
        <f t="shared" si="1"/>
        <v>200</v>
      </c>
      <c r="G26" s="6" t="s">
        <v>1</v>
      </c>
      <c r="H26" s="127">
        <f t="shared" si="2"/>
        <v>7.5</v>
      </c>
      <c r="I26" s="2" t="s">
        <v>2</v>
      </c>
      <c r="K26" s="2" t="str">
        <f t="shared" si="3"/>
        <v>INSERT INTO [dbo].[tblMatHang]([MaMatH],[TenMatH],[SoLuong],[DonGia]) VALUES ('DAY024',N'Cháy Nhung May 1+2+3 Chỉ 3F',200,7.5)</v>
      </c>
      <c r="M26" s="12" t="s">
        <v>300</v>
      </c>
      <c r="N26" s="13" t="s">
        <v>164</v>
      </c>
      <c r="O26" s="141">
        <v>7.5</v>
      </c>
      <c r="P26" s="17">
        <v>200</v>
      </c>
    </row>
    <row r="27" spans="1:16" ht="21" thickBot="1" x14ac:dyDescent="0.35">
      <c r="A27" s="2" t="s">
        <v>7</v>
      </c>
      <c r="B27" s="10" t="s">
        <v>101</v>
      </c>
      <c r="C27" s="7" t="s">
        <v>6</v>
      </c>
      <c r="D27" s="121" t="str">
        <f t="shared" si="0"/>
        <v>Cháy Nhung Trơn 4F</v>
      </c>
      <c r="E27" s="4" t="s">
        <v>5</v>
      </c>
      <c r="F27" s="127">
        <f t="shared" si="1"/>
        <v>100</v>
      </c>
      <c r="G27" s="6" t="s">
        <v>1</v>
      </c>
      <c r="H27" s="127">
        <f t="shared" si="2"/>
        <v>8.5</v>
      </c>
      <c r="I27" s="2" t="s">
        <v>2</v>
      </c>
      <c r="K27" s="2" t="str">
        <f t="shared" si="3"/>
        <v>INSERT INTO [dbo].[tblMatHang]([MaMatH],[TenMatH],[SoLuong],[DonGia]) VALUES ('DAY025',N'Cháy Nhung Trơn 4F',100,8.5)</v>
      </c>
      <c r="M27" s="12" t="s">
        <v>301</v>
      </c>
      <c r="N27" s="13" t="s">
        <v>163</v>
      </c>
      <c r="O27" s="13">
        <v>8.5</v>
      </c>
      <c r="P27" s="17">
        <v>100</v>
      </c>
    </row>
    <row r="28" spans="1:16" ht="21" thickBot="1" x14ac:dyDescent="0.35">
      <c r="A28" s="2" t="s">
        <v>7</v>
      </c>
      <c r="B28" s="10" t="s">
        <v>102</v>
      </c>
      <c r="C28" s="7" t="s">
        <v>6</v>
      </c>
      <c r="D28" s="121" t="str">
        <f t="shared" si="0"/>
        <v>Da  Bò Tăng 4F</v>
      </c>
      <c r="E28" s="4" t="s">
        <v>5</v>
      </c>
      <c r="F28" s="127">
        <f t="shared" si="1"/>
        <v>0</v>
      </c>
      <c r="G28" s="6" t="s">
        <v>1</v>
      </c>
      <c r="H28" s="127">
        <f t="shared" si="2"/>
        <v>78</v>
      </c>
      <c r="I28" s="2" t="s">
        <v>2</v>
      </c>
      <c r="K28" s="2" t="str">
        <f t="shared" si="3"/>
        <v>INSERT INTO [dbo].[tblMatHang]([MaMatH],[TenMatH],[SoLuong],[DonGia]) VALUES ('DAY026',N'Da Bò Tăng 4F',0,78)</v>
      </c>
      <c r="M28" s="139" t="s">
        <v>302</v>
      </c>
      <c r="N28" s="13" t="s">
        <v>163</v>
      </c>
      <c r="O28" s="13">
        <v>78</v>
      </c>
      <c r="P28" s="17">
        <v>0</v>
      </c>
    </row>
    <row r="29" spans="1:16" ht="21" thickBot="1" x14ac:dyDescent="0.35">
      <c r="A29" s="2" t="s">
        <v>7</v>
      </c>
      <c r="B29" s="10" t="s">
        <v>103</v>
      </c>
      <c r="C29" s="7" t="s">
        <v>6</v>
      </c>
      <c r="D29" s="121" t="str">
        <f t="shared" si="0"/>
        <v>Da Bò Cháy Ép Cá Sấu 4F</v>
      </c>
      <c r="E29" s="4" t="s">
        <v>5</v>
      </c>
      <c r="F29" s="127">
        <f t="shared" si="1"/>
        <v>0</v>
      </c>
      <c r="G29" s="6" t="s">
        <v>1</v>
      </c>
      <c r="H29" s="127">
        <f t="shared" si="2"/>
        <v>65</v>
      </c>
      <c r="I29" s="2" t="s">
        <v>2</v>
      </c>
      <c r="K29" s="2" t="str">
        <f t="shared" si="3"/>
        <v>INSERT INTO [dbo].[tblMatHang]([MaMatH],[TenMatH],[SoLuong],[DonGia]) VALUES ('DAY027',N'Da Bò Cháy Ép Cá Sấu 4F',0,65)</v>
      </c>
      <c r="M29" s="139" t="s">
        <v>303</v>
      </c>
      <c r="N29" s="13" t="s">
        <v>163</v>
      </c>
      <c r="O29" s="13">
        <v>65</v>
      </c>
      <c r="P29" s="17">
        <v>0</v>
      </c>
    </row>
    <row r="30" spans="1:16" ht="21" thickBot="1" x14ac:dyDescent="0.35">
      <c r="A30" s="2" t="s">
        <v>7</v>
      </c>
      <c r="B30" s="10" t="s">
        <v>104</v>
      </c>
      <c r="C30" s="7" t="s">
        <v>6</v>
      </c>
      <c r="D30" s="121" t="str">
        <f t="shared" si="0"/>
        <v>Da Bò I 3F5</v>
      </c>
      <c r="E30" s="4" t="s">
        <v>5</v>
      </c>
      <c r="F30" s="127">
        <f t="shared" si="1"/>
        <v>10</v>
      </c>
      <c r="G30" s="6" t="s">
        <v>1</v>
      </c>
      <c r="H30" s="127">
        <f t="shared" si="2"/>
        <v>63</v>
      </c>
      <c r="I30" s="2" t="s">
        <v>2</v>
      </c>
      <c r="K30" s="2" t="str">
        <f t="shared" si="3"/>
        <v>INSERT INTO [dbo].[tblMatHang]([MaMatH],[TenMatH],[SoLuong],[DonGia]) VALUES ('DAY028',N'Da Bò I 3F5',10,63)</v>
      </c>
      <c r="M30" s="139" t="s">
        <v>304</v>
      </c>
      <c r="N30" s="13" t="s">
        <v>169</v>
      </c>
      <c r="O30" s="13">
        <v>63</v>
      </c>
      <c r="P30" s="17">
        <v>10</v>
      </c>
    </row>
    <row r="31" spans="1:16" ht="21" thickBot="1" x14ac:dyDescent="0.35">
      <c r="A31" s="2" t="s">
        <v>7</v>
      </c>
      <c r="B31" s="10" t="s">
        <v>105</v>
      </c>
      <c r="C31" s="7" t="s">
        <v>6</v>
      </c>
      <c r="D31" s="121" t="str">
        <f t="shared" si="0"/>
        <v>Da Bò I 4F</v>
      </c>
      <c r="E31" s="4" t="s">
        <v>5</v>
      </c>
      <c r="F31" s="127">
        <f t="shared" si="1"/>
        <v>15</v>
      </c>
      <c r="G31" s="6" t="s">
        <v>1</v>
      </c>
      <c r="H31" s="127">
        <f t="shared" si="2"/>
        <v>68</v>
      </c>
      <c r="I31" s="2" t="s">
        <v>2</v>
      </c>
      <c r="K31" s="2" t="str">
        <f t="shared" si="3"/>
        <v>INSERT INTO [dbo].[tblMatHang]([MaMatH],[TenMatH],[SoLuong],[DonGia]) VALUES ('DAY029',N'Da Bò I 4F',15,68)</v>
      </c>
      <c r="M31" s="139" t="s">
        <v>304</v>
      </c>
      <c r="N31" s="13" t="s">
        <v>163</v>
      </c>
      <c r="O31" s="13">
        <v>68</v>
      </c>
      <c r="P31" s="17">
        <v>15</v>
      </c>
    </row>
    <row r="32" spans="1:16" ht="21" thickBot="1" x14ac:dyDescent="0.35">
      <c r="A32" s="2" t="s">
        <v>7</v>
      </c>
      <c r="B32" s="10" t="s">
        <v>106</v>
      </c>
      <c r="C32" s="7" t="s">
        <v>6</v>
      </c>
      <c r="D32" s="121" t="str">
        <f t="shared" si="0"/>
        <v>Da Bò I m4 4F</v>
      </c>
      <c r="E32" s="4" t="s">
        <v>5</v>
      </c>
      <c r="F32" s="127">
        <f t="shared" si="1"/>
        <v>10</v>
      </c>
      <c r="G32" s="6" t="s">
        <v>1</v>
      </c>
      <c r="H32" s="127">
        <f t="shared" si="2"/>
        <v>70</v>
      </c>
      <c r="I32" s="2" t="s">
        <v>2</v>
      </c>
      <c r="K32" s="2" t="str">
        <f t="shared" si="3"/>
        <v>INSERT INTO [dbo].[tblMatHang]([MaMatH],[TenMatH],[SoLuong],[DonGia]) VALUES ('DAY030',N'Da Bò I m4 4F',10,70)</v>
      </c>
      <c r="M32" s="139" t="s">
        <v>305</v>
      </c>
      <c r="N32" s="13" t="s">
        <v>163</v>
      </c>
      <c r="O32" s="13">
        <v>70</v>
      </c>
      <c r="P32" s="17">
        <v>10</v>
      </c>
    </row>
    <row r="33" spans="1:16" ht="21" thickBot="1" x14ac:dyDescent="0.35">
      <c r="A33" s="2" t="s">
        <v>7</v>
      </c>
      <c r="B33" s="10" t="s">
        <v>107</v>
      </c>
      <c r="C33" s="7" t="s">
        <v>6</v>
      </c>
      <c r="D33" s="121" t="str">
        <f t="shared" si="0"/>
        <v>Da Cắt  Mềm 4F</v>
      </c>
      <c r="E33" s="4" t="s">
        <v>5</v>
      </c>
      <c r="F33" s="127">
        <f t="shared" si="1"/>
        <v>0</v>
      </c>
      <c r="G33" s="6" t="s">
        <v>1</v>
      </c>
      <c r="H33" s="127">
        <f t="shared" si="2"/>
        <v>60</v>
      </c>
      <c r="I33" s="2" t="s">
        <v>2</v>
      </c>
      <c r="K33" s="2" t="str">
        <f t="shared" si="3"/>
        <v>INSERT INTO [dbo].[tblMatHang]([MaMatH],[TenMatH],[SoLuong],[DonGia]) VALUES ('DAY031',N'Da Cắt Mềm 4F',0,60)</v>
      </c>
      <c r="M33" s="139" t="s">
        <v>306</v>
      </c>
      <c r="N33" s="13" t="s">
        <v>163</v>
      </c>
      <c r="O33" s="13">
        <v>60</v>
      </c>
      <c r="P33" s="17">
        <v>0</v>
      </c>
    </row>
    <row r="34" spans="1:16" ht="21" thickBot="1" x14ac:dyDescent="0.35">
      <c r="A34" s="2" t="s">
        <v>7</v>
      </c>
      <c r="B34" s="10" t="s">
        <v>108</v>
      </c>
      <c r="C34" s="7" t="s">
        <v>6</v>
      </c>
      <c r="D34" s="121" t="str">
        <f t="shared" si="0"/>
        <v>Da Cắt Ép Cá Sấu 4F</v>
      </c>
      <c r="E34" s="4" t="s">
        <v>5</v>
      </c>
      <c r="F34" s="127">
        <f t="shared" si="1"/>
        <v>20</v>
      </c>
      <c r="G34" s="6" t="s">
        <v>1</v>
      </c>
      <c r="H34" s="127">
        <f t="shared" si="2"/>
        <v>58</v>
      </c>
      <c r="I34" s="2" t="s">
        <v>2</v>
      </c>
      <c r="K34" s="2" t="str">
        <f t="shared" si="3"/>
        <v>INSERT INTO [dbo].[tblMatHang]([MaMatH],[TenMatH],[SoLuong],[DonGia]) VALUES ('DAY032',N'Da Cắt Ép Cá Sấu 4F',20,58)</v>
      </c>
      <c r="M34" s="139" t="s">
        <v>307</v>
      </c>
      <c r="N34" s="13" t="s">
        <v>163</v>
      </c>
      <c r="O34" s="13">
        <v>58</v>
      </c>
      <c r="P34" s="17">
        <v>20</v>
      </c>
    </row>
    <row r="35" spans="1:16" ht="21" thickBot="1" x14ac:dyDescent="0.35">
      <c r="A35" s="2" t="s">
        <v>7</v>
      </c>
      <c r="B35" s="10" t="s">
        <v>109</v>
      </c>
      <c r="C35" s="7" t="s">
        <v>6</v>
      </c>
      <c r="D35" s="121" t="str">
        <f t="shared" si="0"/>
        <v>Da Cắt Màu  4F</v>
      </c>
      <c r="E35" s="4" t="s">
        <v>5</v>
      </c>
      <c r="F35" s="127">
        <f t="shared" si="1"/>
        <v>21</v>
      </c>
      <c r="G35" s="6" t="s">
        <v>1</v>
      </c>
      <c r="H35" s="127">
        <f t="shared" si="2"/>
        <v>52</v>
      </c>
      <c r="I35" s="2" t="s">
        <v>2</v>
      </c>
      <c r="K35" s="2" t="str">
        <f t="shared" si="3"/>
        <v>INSERT INTO [dbo].[tblMatHang]([MaMatH],[TenMatH],[SoLuong],[DonGia]) VALUES ('DAY033',N'Da Cắt Màu 4F',21,52)</v>
      </c>
      <c r="M35" s="139" t="s">
        <v>308</v>
      </c>
      <c r="N35" s="13" t="s">
        <v>163</v>
      </c>
      <c r="O35" s="13">
        <v>52</v>
      </c>
      <c r="P35" s="17">
        <v>21</v>
      </c>
    </row>
    <row r="36" spans="1:16" ht="21" thickBot="1" x14ac:dyDescent="0.35">
      <c r="A36" s="2" t="s">
        <v>7</v>
      </c>
      <c r="B36" s="10" t="s">
        <v>110</v>
      </c>
      <c r="C36" s="7" t="s">
        <v>6</v>
      </c>
      <c r="D36" s="121" t="str">
        <f t="shared" si="0"/>
        <v>Da Cây 4F</v>
      </c>
      <c r="E36" s="4" t="s">
        <v>5</v>
      </c>
      <c r="F36" s="127">
        <f t="shared" si="1"/>
        <v>10</v>
      </c>
      <c r="G36" s="6" t="s">
        <v>1</v>
      </c>
      <c r="H36" s="127">
        <f t="shared" si="2"/>
        <v>55</v>
      </c>
      <c r="I36" s="2" t="s">
        <v>2</v>
      </c>
      <c r="K36" s="2" t="str">
        <f t="shared" si="3"/>
        <v>INSERT INTO [dbo].[tblMatHang]([MaMatH],[TenMatH],[SoLuong],[DonGia]) VALUES ('DAY034',N'Da Cây 4F',10,55)</v>
      </c>
      <c r="M36" s="139" t="s">
        <v>309</v>
      </c>
      <c r="N36" s="13" t="s">
        <v>163</v>
      </c>
      <c r="O36" s="13">
        <v>55</v>
      </c>
      <c r="P36" s="17">
        <v>10</v>
      </c>
    </row>
    <row r="37" spans="1:16" ht="21" thickBot="1" x14ac:dyDescent="0.35">
      <c r="A37" s="2" t="s">
        <v>7</v>
      </c>
      <c r="B37" s="10" t="s">
        <v>111</v>
      </c>
      <c r="C37" s="7" t="s">
        <v>6</v>
      </c>
      <c r="D37" s="121" t="str">
        <f t="shared" si="0"/>
        <v>Da Cháy 4F</v>
      </c>
      <c r="E37" s="4" t="s">
        <v>5</v>
      </c>
      <c r="F37" s="127">
        <f t="shared" si="1"/>
        <v>0</v>
      </c>
      <c r="G37" s="6" t="s">
        <v>1</v>
      </c>
      <c r="H37" s="127">
        <f t="shared" si="2"/>
        <v>73</v>
      </c>
      <c r="I37" s="2" t="s">
        <v>2</v>
      </c>
      <c r="K37" s="2" t="str">
        <f t="shared" si="3"/>
        <v>INSERT INTO [dbo].[tblMatHang]([MaMatH],[TenMatH],[SoLuong],[DonGia]) VALUES ('DAY035',N'Da Cháy 4F',0,73)</v>
      </c>
      <c r="M37" s="139" t="s">
        <v>310</v>
      </c>
      <c r="N37" s="13" t="s">
        <v>163</v>
      </c>
      <c r="O37" s="13">
        <v>73</v>
      </c>
      <c r="P37" s="17">
        <v>0</v>
      </c>
    </row>
    <row r="38" spans="1:16" ht="21" thickBot="1" x14ac:dyDescent="0.35">
      <c r="A38" s="2" t="s">
        <v>7</v>
      </c>
      <c r="B38" s="10" t="s">
        <v>112</v>
      </c>
      <c r="C38" s="7" t="s">
        <v>6</v>
      </c>
      <c r="D38" s="121" t="str">
        <f t="shared" si="0"/>
        <v>Da Láng 4F</v>
      </c>
      <c r="E38" s="4" t="s">
        <v>5</v>
      </c>
      <c r="F38" s="127">
        <f t="shared" si="1"/>
        <v>0</v>
      </c>
      <c r="G38" s="6" t="s">
        <v>1</v>
      </c>
      <c r="H38" s="127">
        <f t="shared" si="2"/>
        <v>66</v>
      </c>
      <c r="I38" s="2" t="s">
        <v>2</v>
      </c>
      <c r="K38" s="2" t="str">
        <f t="shared" si="3"/>
        <v>INSERT INTO [dbo].[tblMatHang]([MaMatH],[TenMatH],[SoLuong],[DonGia]) VALUES ('DAY036',N'Da Láng 4F',0,66)</v>
      </c>
      <c r="M38" s="139" t="s">
        <v>311</v>
      </c>
      <c r="N38" s="13" t="s">
        <v>163</v>
      </c>
      <c r="O38" s="13">
        <v>66</v>
      </c>
      <c r="P38" s="17">
        <v>0</v>
      </c>
    </row>
    <row r="39" spans="1:16" ht="21" thickBot="1" x14ac:dyDescent="0.35">
      <c r="A39" s="2" t="s">
        <v>7</v>
      </c>
      <c r="B39" s="10" t="s">
        <v>113</v>
      </c>
      <c r="C39" s="7" t="s">
        <v>6</v>
      </c>
      <c r="D39" s="121" t="str">
        <f t="shared" si="0"/>
        <v>Da Láng Tăng 1 Miếng 4F</v>
      </c>
      <c r="E39" s="4" t="s">
        <v>5</v>
      </c>
      <c r="F39" s="127">
        <f t="shared" si="1"/>
        <v>0</v>
      </c>
      <c r="G39" s="6" t="s">
        <v>1</v>
      </c>
      <c r="H39" s="127">
        <f t="shared" si="2"/>
        <v>100</v>
      </c>
      <c r="I39" s="2" t="s">
        <v>2</v>
      </c>
      <c r="K39" s="2" t="str">
        <f t="shared" si="3"/>
        <v>INSERT INTO [dbo].[tblMatHang]([MaMatH],[TenMatH],[SoLuong],[DonGia]) VALUES ('DAY037',N'Da Láng Tăng 1 Miếng 4F',0,100)</v>
      </c>
      <c r="M39" s="139" t="s">
        <v>312</v>
      </c>
      <c r="N39" s="13" t="s">
        <v>163</v>
      </c>
      <c r="O39" s="13">
        <v>100</v>
      </c>
      <c r="P39" s="17">
        <v>0</v>
      </c>
    </row>
    <row r="40" spans="1:16" ht="21" thickBot="1" x14ac:dyDescent="0.35">
      <c r="A40" s="2" t="s">
        <v>7</v>
      </c>
      <c r="B40" s="10" t="s">
        <v>114</v>
      </c>
      <c r="C40" s="7" t="s">
        <v>6</v>
      </c>
      <c r="D40" s="121" t="str">
        <f t="shared" si="0"/>
        <v>Da Miu I 3F5</v>
      </c>
      <c r="E40" s="4" t="s">
        <v>5</v>
      </c>
      <c r="F40" s="127">
        <f t="shared" si="1"/>
        <v>0</v>
      </c>
      <c r="G40" s="6" t="s">
        <v>1</v>
      </c>
      <c r="H40" s="127">
        <f t="shared" si="2"/>
        <v>63</v>
      </c>
      <c r="I40" s="2" t="s">
        <v>2</v>
      </c>
      <c r="K40" s="2" t="str">
        <f t="shared" si="3"/>
        <v>INSERT INTO [dbo].[tblMatHang]([MaMatH],[TenMatH],[SoLuong],[DonGia]) VALUES ('DAY038',N'Da Miu I 3F5',0,63)</v>
      </c>
      <c r="M40" s="139" t="s">
        <v>313</v>
      </c>
      <c r="N40" s="13" t="s">
        <v>169</v>
      </c>
      <c r="O40" s="13">
        <v>63</v>
      </c>
      <c r="P40" s="17">
        <v>0</v>
      </c>
    </row>
    <row r="41" spans="1:16" ht="21" thickBot="1" x14ac:dyDescent="0.35">
      <c r="A41" s="2" t="s">
        <v>7</v>
      </c>
      <c r="B41" s="10" t="s">
        <v>115</v>
      </c>
      <c r="C41" s="7" t="s">
        <v>6</v>
      </c>
      <c r="D41" s="121" t="str">
        <f t="shared" si="0"/>
        <v>Da Sáp 4F</v>
      </c>
      <c r="E41" s="4" t="s">
        <v>5</v>
      </c>
      <c r="F41" s="127">
        <f t="shared" si="1"/>
        <v>0</v>
      </c>
      <c r="G41" s="6" t="s">
        <v>1</v>
      </c>
      <c r="H41" s="127">
        <f t="shared" si="2"/>
        <v>70</v>
      </c>
      <c r="I41" s="2" t="s">
        <v>2</v>
      </c>
      <c r="K41" s="2" t="str">
        <f t="shared" si="3"/>
        <v>INSERT INTO [dbo].[tblMatHang]([MaMatH],[TenMatH],[SoLuong],[DonGia]) VALUES ('DAY039',N'Da Sáp 4F',0,70)</v>
      </c>
      <c r="M41" s="139" t="s">
        <v>314</v>
      </c>
      <c r="N41" s="13" t="s">
        <v>163</v>
      </c>
      <c r="O41" s="13">
        <v>70</v>
      </c>
      <c r="P41" s="17">
        <v>0</v>
      </c>
    </row>
    <row r="42" spans="1:16" ht="21" thickBot="1" x14ac:dyDescent="0.35">
      <c r="A42" s="2" t="s">
        <v>7</v>
      </c>
      <c r="B42" s="10" t="s">
        <v>116</v>
      </c>
      <c r="C42" s="7" t="s">
        <v>6</v>
      </c>
      <c r="D42" s="121" t="str">
        <f t="shared" si="0"/>
        <v>Đĩa 3L 4F</v>
      </c>
      <c r="E42" s="4" t="s">
        <v>5</v>
      </c>
      <c r="F42" s="127">
        <f t="shared" si="1"/>
        <v>140</v>
      </c>
      <c r="G42" s="6" t="s">
        <v>1</v>
      </c>
      <c r="H42" s="127">
        <f t="shared" si="2"/>
        <v>5</v>
      </c>
      <c r="I42" s="2" t="s">
        <v>2</v>
      </c>
      <c r="K42" s="2" t="str">
        <f t="shared" si="3"/>
        <v>INSERT INTO [dbo].[tblMatHang]([MaMatH],[TenMatH],[SoLuong],[DonGia]) VALUES ('DAY040',N'Đĩa 3L 4F',140,5)</v>
      </c>
      <c r="M42" s="12" t="s">
        <v>315</v>
      </c>
      <c r="N42" s="13" t="s">
        <v>163</v>
      </c>
      <c r="O42" s="13">
        <v>5</v>
      </c>
      <c r="P42" s="17">
        <v>140</v>
      </c>
    </row>
    <row r="43" spans="1:16" ht="21" thickBot="1" x14ac:dyDescent="0.35">
      <c r="A43" s="2" t="s">
        <v>7</v>
      </c>
      <c r="B43" s="10" t="s">
        <v>117</v>
      </c>
      <c r="C43" s="7" t="s">
        <v>6</v>
      </c>
      <c r="D43" s="121" t="str">
        <f t="shared" si="0"/>
        <v>GD Bóng 2L 4F</v>
      </c>
      <c r="E43" s="4" t="s">
        <v>5</v>
      </c>
      <c r="F43" s="127">
        <f t="shared" si="1"/>
        <v>0</v>
      </c>
      <c r="G43" s="6" t="s">
        <v>1</v>
      </c>
      <c r="H43" s="127">
        <f t="shared" si="2"/>
        <v>9</v>
      </c>
      <c r="I43" s="2" t="s">
        <v>2</v>
      </c>
      <c r="K43" s="2" t="str">
        <f t="shared" si="3"/>
        <v>INSERT INTO [dbo].[tblMatHang]([MaMatH],[TenMatH],[SoLuong],[DonGia]) VALUES ('DAY041',N'GD Bóng 2L 4F',0,9)</v>
      </c>
      <c r="M43" s="12" t="s">
        <v>316</v>
      </c>
      <c r="N43" s="13" t="s">
        <v>163</v>
      </c>
      <c r="O43" s="13">
        <v>9</v>
      </c>
      <c r="P43" s="17">
        <v>0</v>
      </c>
    </row>
    <row r="44" spans="1:16" ht="21" thickBot="1" x14ac:dyDescent="0.35">
      <c r="A44" s="2" t="s">
        <v>7</v>
      </c>
      <c r="B44" s="10" t="s">
        <v>118</v>
      </c>
      <c r="C44" s="7" t="s">
        <v>6</v>
      </c>
      <c r="D44" s="121" t="str">
        <f t="shared" si="0"/>
        <v>GD Nhung 2F5</v>
      </c>
      <c r="E44" s="4" t="s">
        <v>5</v>
      </c>
      <c r="F44" s="127">
        <f t="shared" si="1"/>
        <v>320</v>
      </c>
      <c r="G44" s="6" t="s">
        <v>1</v>
      </c>
      <c r="H44" s="127">
        <f t="shared" si="2"/>
        <v>5</v>
      </c>
      <c r="I44" s="2" t="s">
        <v>2</v>
      </c>
      <c r="K44" s="2" t="str">
        <f t="shared" si="3"/>
        <v>INSERT INTO [dbo].[tblMatHang]([MaMatH],[TenMatH],[SoLuong],[DonGia]) VALUES ('DAY042',N'GD Nhung 2F5',320,5)</v>
      </c>
      <c r="M44" s="12" t="s">
        <v>317</v>
      </c>
      <c r="N44" s="13" t="s">
        <v>167</v>
      </c>
      <c r="O44" s="13">
        <v>5</v>
      </c>
      <c r="P44" s="17">
        <v>320</v>
      </c>
    </row>
    <row r="45" spans="1:16" ht="21" thickBot="1" x14ac:dyDescent="0.35">
      <c r="A45" s="2" t="s">
        <v>7</v>
      </c>
      <c r="B45" s="10" t="s">
        <v>119</v>
      </c>
      <c r="C45" s="7" t="s">
        <v>6</v>
      </c>
      <c r="D45" s="121" t="str">
        <f t="shared" si="0"/>
        <v>GD Nhung 3F5</v>
      </c>
      <c r="E45" s="4" t="s">
        <v>5</v>
      </c>
      <c r="F45" s="127">
        <f t="shared" si="1"/>
        <v>30</v>
      </c>
      <c r="G45" s="6" t="s">
        <v>1</v>
      </c>
      <c r="H45" s="127">
        <f t="shared" si="2"/>
        <v>7</v>
      </c>
      <c r="I45" s="2" t="s">
        <v>2</v>
      </c>
      <c r="K45" s="2" t="str">
        <f t="shared" si="3"/>
        <v>INSERT INTO [dbo].[tblMatHang]([MaMatH],[TenMatH],[SoLuong],[DonGia]) VALUES ('DAY043',N'GD Nhung 3F5',30,7)</v>
      </c>
      <c r="M45" s="12" t="s">
        <v>317</v>
      </c>
      <c r="N45" s="13" t="s">
        <v>169</v>
      </c>
      <c r="O45" s="13">
        <v>7</v>
      </c>
      <c r="P45" s="17">
        <v>30</v>
      </c>
    </row>
    <row r="46" spans="1:16" ht="21" thickBot="1" x14ac:dyDescent="0.35">
      <c r="A46" s="2" t="s">
        <v>7</v>
      </c>
      <c r="B46" s="10" t="s">
        <v>120</v>
      </c>
      <c r="C46" s="7" t="s">
        <v>6</v>
      </c>
      <c r="D46" s="121" t="str">
        <f t="shared" si="0"/>
        <v>GD Nhung 4F</v>
      </c>
      <c r="E46" s="4" t="s">
        <v>5</v>
      </c>
      <c r="F46" s="127">
        <f t="shared" si="1"/>
        <v>50</v>
      </c>
      <c r="G46" s="6" t="s">
        <v>1</v>
      </c>
      <c r="H46" s="127">
        <f t="shared" si="2"/>
        <v>8</v>
      </c>
      <c r="I46" s="2" t="s">
        <v>2</v>
      </c>
      <c r="K46" s="2" t="str">
        <f t="shared" si="3"/>
        <v>INSERT INTO [dbo].[tblMatHang]([MaMatH],[TenMatH],[SoLuong],[DonGia]) VALUES ('DAY044',N'GD Nhung 4F',50,8)</v>
      </c>
      <c r="M46" s="12" t="s">
        <v>317</v>
      </c>
      <c r="N46" s="13" t="s">
        <v>163</v>
      </c>
      <c r="O46" s="13">
        <v>8</v>
      </c>
      <c r="P46" s="17">
        <v>50</v>
      </c>
    </row>
    <row r="47" spans="1:16" ht="21" thickBot="1" x14ac:dyDescent="0.35">
      <c r="A47" s="2" t="s">
        <v>7</v>
      </c>
      <c r="B47" s="10" t="s">
        <v>121</v>
      </c>
      <c r="C47" s="7" t="s">
        <v>6</v>
      </c>
      <c r="D47" s="121" t="str">
        <f t="shared" si="0"/>
        <v>GD Nhung 3F</v>
      </c>
      <c r="E47" s="4" t="s">
        <v>5</v>
      </c>
      <c r="F47" s="127">
        <f t="shared" si="1"/>
        <v>130</v>
      </c>
      <c r="G47" s="6" t="s">
        <v>1</v>
      </c>
      <c r="H47" s="127">
        <f t="shared" si="2"/>
        <v>6</v>
      </c>
      <c r="I47" s="2" t="s">
        <v>2</v>
      </c>
      <c r="K47" s="2" t="str">
        <f t="shared" si="3"/>
        <v>INSERT INTO [dbo].[tblMatHang]([MaMatH],[TenMatH],[SoLuong],[DonGia]) VALUES ('DAY045',N'GD Nhung 3F',130,6)</v>
      </c>
      <c r="M47" s="12" t="s">
        <v>317</v>
      </c>
      <c r="N47" s="13" t="s">
        <v>164</v>
      </c>
      <c r="O47" s="13">
        <v>6</v>
      </c>
      <c r="P47" s="17">
        <v>130</v>
      </c>
    </row>
    <row r="48" spans="1:16" ht="21" thickBot="1" x14ac:dyDescent="0.35">
      <c r="A48" s="2" t="s">
        <v>7</v>
      </c>
      <c r="B48" s="10" t="s">
        <v>122</v>
      </c>
      <c r="C48" s="7" t="s">
        <v>6</v>
      </c>
      <c r="D48" s="121" t="str">
        <f t="shared" si="0"/>
        <v>GD Nhung 1m4 4F</v>
      </c>
      <c r="E48" s="4" t="s">
        <v>5</v>
      </c>
      <c r="F48" s="127">
        <f t="shared" si="1"/>
        <v>0</v>
      </c>
      <c r="G48" s="6" t="s">
        <v>1</v>
      </c>
      <c r="H48" s="127">
        <f t="shared" si="2"/>
        <v>9.5</v>
      </c>
      <c r="I48" s="2" t="s">
        <v>2</v>
      </c>
      <c r="K48" s="2" t="str">
        <f t="shared" si="3"/>
        <v>INSERT INTO [dbo].[tblMatHang]([MaMatH],[TenMatH],[SoLuong],[DonGia]) VALUES ('DAY046',N'GD Nhung 1m4 4F',0,9.5)</v>
      </c>
      <c r="M48" s="12" t="s">
        <v>318</v>
      </c>
      <c r="N48" s="13" t="s">
        <v>163</v>
      </c>
      <c r="O48" s="13">
        <v>9.5</v>
      </c>
      <c r="P48" s="17">
        <v>0</v>
      </c>
    </row>
    <row r="49" spans="1:16" ht="21" thickBot="1" x14ac:dyDescent="0.35">
      <c r="A49" s="2" t="s">
        <v>7</v>
      </c>
      <c r="B49" s="10" t="s">
        <v>123</v>
      </c>
      <c r="C49" s="7" t="s">
        <v>6</v>
      </c>
      <c r="D49" s="121" t="str">
        <f t="shared" si="0"/>
        <v>GD Nhung In 4F</v>
      </c>
      <c r="E49" s="4" t="s">
        <v>5</v>
      </c>
      <c r="F49" s="127">
        <f t="shared" si="1"/>
        <v>0</v>
      </c>
      <c r="G49" s="6" t="s">
        <v>1</v>
      </c>
      <c r="H49" s="127">
        <f t="shared" si="2"/>
        <v>8.5</v>
      </c>
      <c r="I49" s="2" t="s">
        <v>2</v>
      </c>
      <c r="K49" s="2" t="str">
        <f t="shared" si="3"/>
        <v>INSERT INTO [dbo].[tblMatHang]([MaMatH],[TenMatH],[SoLuong],[DonGia]) VALUES ('DAY047',N'GD Nhung In 4F',0,8.5)</v>
      </c>
      <c r="M49" s="12" t="s">
        <v>319</v>
      </c>
      <c r="N49" s="13" t="s">
        <v>163</v>
      </c>
      <c r="O49" s="13">
        <v>8.5</v>
      </c>
      <c r="P49" s="17">
        <v>0</v>
      </c>
    </row>
    <row r="50" spans="1:16" ht="21" thickBot="1" x14ac:dyDescent="0.35">
      <c r="A50" s="2" t="s">
        <v>7</v>
      </c>
      <c r="B50" s="10" t="s">
        <v>124</v>
      </c>
      <c r="C50" s="7" t="s">
        <v>6</v>
      </c>
      <c r="D50" s="121" t="str">
        <f t="shared" si="0"/>
        <v>GD Nhung May 4F</v>
      </c>
      <c r="E50" s="4" t="s">
        <v>5</v>
      </c>
      <c r="F50" s="127">
        <f t="shared" si="1"/>
        <v>0</v>
      </c>
      <c r="G50" s="6" t="s">
        <v>1</v>
      </c>
      <c r="H50" s="127">
        <f t="shared" si="2"/>
        <v>8.5</v>
      </c>
      <c r="I50" s="2" t="s">
        <v>2</v>
      </c>
      <c r="K50" s="2" t="str">
        <f t="shared" si="3"/>
        <v>INSERT INTO [dbo].[tblMatHang]([MaMatH],[TenMatH],[SoLuong],[DonGia]) VALUES ('DAY048',N'GD Nhung May 4F',0,8.5)</v>
      </c>
      <c r="M50" s="12" t="s">
        <v>320</v>
      </c>
      <c r="N50" s="13" t="s">
        <v>163</v>
      </c>
      <c r="O50" s="13">
        <v>8.5</v>
      </c>
      <c r="P50" s="17">
        <v>0</v>
      </c>
    </row>
    <row r="51" spans="1:16" ht="21" thickBot="1" x14ac:dyDescent="0.35">
      <c r="A51" s="2" t="s">
        <v>7</v>
      </c>
      <c r="B51" s="10" t="s">
        <v>125</v>
      </c>
      <c r="C51" s="7" t="s">
        <v>6</v>
      </c>
      <c r="D51" s="121" t="str">
        <f t="shared" si="0"/>
        <v>GD Nhung May 3F</v>
      </c>
      <c r="E51" s="4" t="s">
        <v>5</v>
      </c>
      <c r="F51" s="127">
        <f t="shared" si="1"/>
        <v>90</v>
      </c>
      <c r="G51" s="6" t="s">
        <v>1</v>
      </c>
      <c r="H51" s="127">
        <f t="shared" si="2"/>
        <v>6.5</v>
      </c>
      <c r="I51" s="2" t="s">
        <v>2</v>
      </c>
      <c r="K51" s="2" t="str">
        <f t="shared" si="3"/>
        <v>INSERT INTO [dbo].[tblMatHang]([MaMatH],[TenMatH],[SoLuong],[DonGia]) VALUES ('DAY049',N'GD Nhung May 3F',90,6.5)</v>
      </c>
      <c r="M51" s="12" t="s">
        <v>320</v>
      </c>
      <c r="N51" s="13" t="s">
        <v>164</v>
      </c>
      <c r="O51" s="13">
        <v>6.5</v>
      </c>
      <c r="P51" s="17">
        <v>90</v>
      </c>
    </row>
    <row r="52" spans="1:16" ht="21" thickBot="1" x14ac:dyDescent="0.35">
      <c r="A52" s="2" t="s">
        <v>7</v>
      </c>
      <c r="B52" s="10" t="s">
        <v>126</v>
      </c>
      <c r="C52" s="7" t="s">
        <v>6</v>
      </c>
      <c r="D52" s="121" t="str">
        <f t="shared" si="0"/>
        <v>GD Nhung Tăng 4F</v>
      </c>
      <c r="E52" s="4" t="s">
        <v>5</v>
      </c>
      <c r="F52" s="127">
        <f t="shared" si="1"/>
        <v>20</v>
      </c>
      <c r="G52" s="6" t="s">
        <v>1</v>
      </c>
      <c r="H52" s="127">
        <f t="shared" si="2"/>
        <v>9</v>
      </c>
      <c r="I52" s="2" t="s">
        <v>2</v>
      </c>
      <c r="K52" s="2" t="str">
        <f t="shared" si="3"/>
        <v>INSERT INTO [dbo].[tblMatHang]([MaMatH],[TenMatH],[SoLuong],[DonGia]) VALUES ('DAY050',N'GD Nhung Tăng 4F',20,9)</v>
      </c>
      <c r="M52" s="12" t="s">
        <v>321</v>
      </c>
      <c r="N52" s="13" t="s">
        <v>163</v>
      </c>
      <c r="O52" s="13">
        <v>9</v>
      </c>
      <c r="P52" s="17">
        <v>20</v>
      </c>
    </row>
    <row r="53" spans="1:16" ht="21" thickBot="1" x14ac:dyDescent="0.35">
      <c r="A53" s="2" t="s">
        <v>7</v>
      </c>
      <c r="B53" s="10" t="s">
        <v>127</v>
      </c>
      <c r="C53" s="7" t="s">
        <v>6</v>
      </c>
      <c r="D53" s="121" t="str">
        <f t="shared" si="0"/>
        <v>GDTM  3F5</v>
      </c>
      <c r="E53" s="4" t="s">
        <v>5</v>
      </c>
      <c r="F53" s="127">
        <f t="shared" si="1"/>
        <v>0</v>
      </c>
      <c r="G53" s="6" t="s">
        <v>1</v>
      </c>
      <c r="H53" s="127">
        <f t="shared" si="2"/>
        <v>7.5</v>
      </c>
      <c r="I53" s="2" t="s">
        <v>2</v>
      </c>
      <c r="K53" s="2" t="str">
        <f t="shared" si="3"/>
        <v>INSERT INTO [dbo].[tblMatHang]([MaMatH],[TenMatH],[SoLuong],[DonGia]) VALUES ('DAY051',N'GDTM 3F5',0,7.5)</v>
      </c>
      <c r="M53" s="12" t="s">
        <v>322</v>
      </c>
      <c r="N53" s="13" t="s">
        <v>169</v>
      </c>
      <c r="O53" s="13">
        <v>7.5</v>
      </c>
      <c r="P53" s="17">
        <v>0</v>
      </c>
    </row>
    <row r="54" spans="1:16" ht="21" thickBot="1" x14ac:dyDescent="0.35">
      <c r="A54" s="2" t="s">
        <v>7</v>
      </c>
      <c r="B54" s="10" t="s">
        <v>128</v>
      </c>
      <c r="C54" s="7" t="s">
        <v>6</v>
      </c>
      <c r="D54" s="121" t="str">
        <f t="shared" si="0"/>
        <v>GDTM  4F</v>
      </c>
      <c r="E54" s="4" t="s">
        <v>5</v>
      </c>
      <c r="F54" s="127">
        <f t="shared" si="1"/>
        <v>180</v>
      </c>
      <c r="G54" s="6" t="s">
        <v>1</v>
      </c>
      <c r="H54" s="127">
        <f t="shared" si="2"/>
        <v>8.5</v>
      </c>
      <c r="I54" s="2" t="s">
        <v>2</v>
      </c>
      <c r="K54" s="2" t="str">
        <f t="shared" si="3"/>
        <v>INSERT INTO [dbo].[tblMatHang]([MaMatH],[TenMatH],[SoLuong],[DonGia]) VALUES ('DAY052',N'GDTM 4F',180,8.5)</v>
      </c>
      <c r="M54" s="12" t="s">
        <v>322</v>
      </c>
      <c r="N54" s="13" t="s">
        <v>163</v>
      </c>
      <c r="O54" s="141">
        <v>8.5</v>
      </c>
      <c r="P54" s="17">
        <v>180</v>
      </c>
    </row>
    <row r="55" spans="1:16" ht="21" thickBot="1" x14ac:dyDescent="0.35">
      <c r="A55" s="2" t="s">
        <v>7</v>
      </c>
      <c r="B55" s="10" t="s">
        <v>129</v>
      </c>
      <c r="C55" s="7" t="s">
        <v>6</v>
      </c>
      <c r="D55" s="121" t="str">
        <f t="shared" si="0"/>
        <v>GDTM 1m4 4F</v>
      </c>
      <c r="E55" s="4" t="s">
        <v>5</v>
      </c>
      <c r="F55" s="127">
        <f t="shared" si="1"/>
        <v>10</v>
      </c>
      <c r="G55" s="6" t="s">
        <v>1</v>
      </c>
      <c r="H55" s="127">
        <f t="shared" si="2"/>
        <v>11</v>
      </c>
      <c r="I55" s="2" t="s">
        <v>2</v>
      </c>
      <c r="K55" s="2" t="str">
        <f t="shared" si="3"/>
        <v>INSERT INTO [dbo].[tblMatHang]([MaMatH],[TenMatH],[SoLuong],[DonGia]) VALUES ('DAY053',N'GDTM 1m4 4F',10,11)</v>
      </c>
      <c r="M55" s="12" t="s">
        <v>323</v>
      </c>
      <c r="N55" s="13" t="s">
        <v>163</v>
      </c>
      <c r="O55" s="13">
        <v>11</v>
      </c>
      <c r="P55" s="17">
        <v>10</v>
      </c>
    </row>
    <row r="56" spans="1:16" ht="21" thickBot="1" x14ac:dyDescent="0.35">
      <c r="A56" s="2" t="s">
        <v>7</v>
      </c>
      <c r="B56" s="10" t="s">
        <v>130</v>
      </c>
      <c r="C56" s="7" t="s">
        <v>6</v>
      </c>
      <c r="D56" s="121" t="str">
        <f t="shared" si="0"/>
        <v>GDTM Tăng 4F</v>
      </c>
      <c r="E56" s="4" t="s">
        <v>5</v>
      </c>
      <c r="F56" s="127">
        <f t="shared" si="1"/>
        <v>0</v>
      </c>
      <c r="G56" s="6" t="s">
        <v>1</v>
      </c>
      <c r="H56" s="127">
        <f t="shared" si="2"/>
        <v>9</v>
      </c>
      <c r="I56" s="2" t="s">
        <v>2</v>
      </c>
      <c r="K56" s="2" t="str">
        <f t="shared" si="3"/>
        <v>INSERT INTO [dbo].[tblMatHang]([MaMatH],[TenMatH],[SoLuong],[DonGia]) VALUES ('DAY054',N'GDTM Tăng 4F',0,9)</v>
      </c>
      <c r="M56" s="12" t="s">
        <v>324</v>
      </c>
      <c r="N56" s="13" t="s">
        <v>163</v>
      </c>
      <c r="O56" s="141">
        <v>9</v>
      </c>
      <c r="P56" s="17">
        <v>0</v>
      </c>
    </row>
    <row r="57" spans="1:16" ht="21" thickBot="1" x14ac:dyDescent="0.35">
      <c r="A57" s="2" t="s">
        <v>7</v>
      </c>
      <c r="B57" s="10" t="s">
        <v>131</v>
      </c>
      <c r="C57" s="7" t="s">
        <v>6</v>
      </c>
      <c r="D57" s="121" t="str">
        <f t="shared" si="0"/>
        <v>GDTM Tăng 1m4 4F</v>
      </c>
      <c r="E57" s="4" t="s">
        <v>5</v>
      </c>
      <c r="F57" s="127">
        <f t="shared" si="1"/>
        <v>40</v>
      </c>
      <c r="G57" s="6" t="s">
        <v>1</v>
      </c>
      <c r="H57" s="127">
        <f t="shared" si="2"/>
        <v>11.5</v>
      </c>
      <c r="I57" s="2" t="s">
        <v>2</v>
      </c>
      <c r="K57" s="2" t="str">
        <f t="shared" si="3"/>
        <v>INSERT INTO [dbo].[tblMatHang]([MaMatH],[TenMatH],[SoLuong],[DonGia]) VALUES ('DAY055',N'GDTM Tăng 1m4 4F',40,11.5)</v>
      </c>
      <c r="M57" s="12" t="s">
        <v>325</v>
      </c>
      <c r="N57" s="13" t="s">
        <v>163</v>
      </c>
      <c r="O57" s="13">
        <v>11.5</v>
      </c>
      <c r="P57" s="17">
        <v>40</v>
      </c>
    </row>
    <row r="58" spans="1:16" ht="21" thickBot="1" x14ac:dyDescent="0.35">
      <c r="A58" s="2" t="s">
        <v>7</v>
      </c>
      <c r="B58" s="10" t="s">
        <v>132</v>
      </c>
      <c r="C58" s="7" t="s">
        <v>6</v>
      </c>
      <c r="D58" s="121" t="str">
        <f t="shared" si="0"/>
        <v>Heo Rẻ 4F</v>
      </c>
      <c r="E58" s="4" t="s">
        <v>5</v>
      </c>
      <c r="F58" s="127">
        <f t="shared" si="1"/>
        <v>15</v>
      </c>
      <c r="G58" s="6" t="s">
        <v>1</v>
      </c>
      <c r="H58" s="127">
        <f t="shared" si="2"/>
        <v>4.3</v>
      </c>
      <c r="I58" s="2" t="s">
        <v>2</v>
      </c>
      <c r="K58" s="2" t="str">
        <f t="shared" si="3"/>
        <v>INSERT INTO [dbo].[tblMatHang]([MaMatH],[TenMatH],[SoLuong],[DonGia]) VALUES ('DAY056',N'Heo Rẻ 4F',15,4.3)</v>
      </c>
      <c r="M58" s="12" t="s">
        <v>326</v>
      </c>
      <c r="N58" s="13" t="s">
        <v>163</v>
      </c>
      <c r="O58" s="13">
        <v>4.3</v>
      </c>
      <c r="P58" s="17">
        <v>15</v>
      </c>
    </row>
    <row r="59" spans="1:16" ht="21" thickBot="1" x14ac:dyDescent="0.35">
      <c r="A59" s="2" t="s">
        <v>7</v>
      </c>
      <c r="B59" s="10" t="s">
        <v>133</v>
      </c>
      <c r="C59" s="7" t="s">
        <v>6</v>
      </c>
      <c r="D59" s="121" t="str">
        <f t="shared" si="0"/>
        <v>Heo Rẻ 3F5</v>
      </c>
      <c r="E59" s="4" t="s">
        <v>5</v>
      </c>
      <c r="F59" s="127">
        <f t="shared" si="1"/>
        <v>0</v>
      </c>
      <c r="G59" s="6" t="s">
        <v>1</v>
      </c>
      <c r="H59" s="127">
        <f t="shared" si="2"/>
        <v>4</v>
      </c>
      <c r="I59" s="2" t="s">
        <v>2</v>
      </c>
      <c r="K59" s="2" t="str">
        <f t="shared" si="3"/>
        <v>INSERT INTO [dbo].[tblMatHang]([MaMatH],[TenMatH],[SoLuong],[DonGia]) VALUES ('DAY057',N'Heo Rẻ 3F5',0,4)</v>
      </c>
      <c r="M59" s="12" t="s">
        <v>326</v>
      </c>
      <c r="N59" s="13" t="s">
        <v>169</v>
      </c>
      <c r="O59" s="13">
        <v>4</v>
      </c>
      <c r="P59" s="17">
        <v>0</v>
      </c>
    </row>
    <row r="60" spans="1:16" ht="21" thickBot="1" x14ac:dyDescent="0.35">
      <c r="A60" s="2" t="s">
        <v>7</v>
      </c>
      <c r="B60" s="10" t="s">
        <v>134</v>
      </c>
      <c r="C60" s="7" t="s">
        <v>6</v>
      </c>
      <c r="D60" s="121" t="str">
        <f t="shared" si="0"/>
        <v>Lót Da 4F</v>
      </c>
      <c r="E60" s="4" t="s">
        <v>5</v>
      </c>
      <c r="F60" s="127">
        <f t="shared" si="1"/>
        <v>0</v>
      </c>
      <c r="G60" s="6" t="s">
        <v>1</v>
      </c>
      <c r="H60" s="127">
        <f t="shared" si="2"/>
        <v>12</v>
      </c>
      <c r="I60" s="2" t="s">
        <v>2</v>
      </c>
      <c r="K60" s="2" t="str">
        <f t="shared" si="3"/>
        <v>INSERT INTO [dbo].[tblMatHang]([MaMatH],[TenMatH],[SoLuong],[DonGia]) VALUES ('DAY058',N'Lót Da 4F',0,12)</v>
      </c>
      <c r="M60" s="12" t="s">
        <v>327</v>
      </c>
      <c r="N60" s="13" t="s">
        <v>163</v>
      </c>
      <c r="O60" s="13">
        <v>12</v>
      </c>
      <c r="P60" s="17">
        <v>0</v>
      </c>
    </row>
    <row r="61" spans="1:16" ht="21" thickBot="1" x14ac:dyDescent="0.35">
      <c r="A61" s="2" t="s">
        <v>7</v>
      </c>
      <c r="B61" s="10" t="s">
        <v>135</v>
      </c>
      <c r="C61" s="7" t="s">
        <v>6</v>
      </c>
      <c r="D61" s="121" t="str">
        <f t="shared" si="0"/>
        <v>Lót Da 3F</v>
      </c>
      <c r="E61" s="4" t="s">
        <v>5</v>
      </c>
      <c r="F61" s="127">
        <f t="shared" si="1"/>
        <v>90</v>
      </c>
      <c r="G61" s="6" t="s">
        <v>1</v>
      </c>
      <c r="H61" s="127">
        <f t="shared" si="2"/>
        <v>10</v>
      </c>
      <c r="I61" s="2" t="s">
        <v>2</v>
      </c>
      <c r="K61" s="2" t="str">
        <f t="shared" si="3"/>
        <v>INSERT INTO [dbo].[tblMatHang]([MaMatH],[TenMatH],[SoLuong],[DonGia]) VALUES ('DAY059',N'Lót Da 3F',90,10)</v>
      </c>
      <c r="M61" s="12" t="s">
        <v>327</v>
      </c>
      <c r="N61" s="13" t="s">
        <v>164</v>
      </c>
      <c r="O61" s="13">
        <v>10</v>
      </c>
      <c r="P61" s="17">
        <v>90</v>
      </c>
    </row>
    <row r="62" spans="1:16" ht="21" thickBot="1" x14ac:dyDescent="0.35">
      <c r="A62" s="2" t="s">
        <v>7</v>
      </c>
      <c r="B62" s="10" t="s">
        <v>136</v>
      </c>
      <c r="C62" s="7" t="s">
        <v>6</v>
      </c>
      <c r="D62" s="121" t="str">
        <f t="shared" si="0"/>
        <v>Màu VN 2F5</v>
      </c>
      <c r="E62" s="4" t="s">
        <v>5</v>
      </c>
      <c r="F62" s="127">
        <f t="shared" si="1"/>
        <v>100</v>
      </c>
      <c r="G62" s="6" t="s">
        <v>1</v>
      </c>
      <c r="H62" s="127">
        <f t="shared" si="2"/>
        <v>5.5</v>
      </c>
      <c r="I62" s="2" t="s">
        <v>2</v>
      </c>
      <c r="K62" s="2" t="str">
        <f t="shared" si="3"/>
        <v>INSERT INTO [dbo].[tblMatHang]([MaMatH],[TenMatH],[SoLuong],[DonGia]) VALUES ('DAY060',N'Màu VN 2F5',100,5.5)</v>
      </c>
      <c r="M62" s="12" t="s">
        <v>328</v>
      </c>
      <c r="N62" s="13" t="s">
        <v>167</v>
      </c>
      <c r="O62" s="13">
        <v>5.5</v>
      </c>
      <c r="P62" s="17">
        <v>100</v>
      </c>
    </row>
    <row r="63" spans="1:16" ht="21" thickBot="1" x14ac:dyDescent="0.35">
      <c r="A63" s="2" t="s">
        <v>7</v>
      </c>
      <c r="B63" s="10" t="s">
        <v>137</v>
      </c>
      <c r="C63" s="7" t="s">
        <v>6</v>
      </c>
      <c r="D63" s="121" t="str">
        <f t="shared" si="0"/>
        <v>Tăng Bóng 3F2</v>
      </c>
      <c r="E63" s="4" t="s">
        <v>5</v>
      </c>
      <c r="F63" s="127">
        <f t="shared" si="1"/>
        <v>20</v>
      </c>
      <c r="G63" s="6" t="s">
        <v>1</v>
      </c>
      <c r="H63" s="127">
        <f t="shared" si="2"/>
        <v>6.5</v>
      </c>
      <c r="I63" s="2" t="s">
        <v>2</v>
      </c>
      <c r="K63" s="2" t="str">
        <f t="shared" si="3"/>
        <v>INSERT INTO [dbo].[tblMatHang]([MaMatH],[TenMatH],[SoLuong],[DonGia]) VALUES ('DAY061',N'Tăng Bóng 3F2',20,6.5)</v>
      </c>
      <c r="M63" s="12" t="s">
        <v>241</v>
      </c>
      <c r="N63" s="13" t="s">
        <v>337</v>
      </c>
      <c r="O63" s="13">
        <v>6.5</v>
      </c>
      <c r="P63" s="17">
        <v>20</v>
      </c>
    </row>
    <row r="64" spans="1:16" ht="21" thickBot="1" x14ac:dyDescent="0.35">
      <c r="A64" s="2" t="s">
        <v>7</v>
      </c>
      <c r="B64" s="10" t="s">
        <v>138</v>
      </c>
      <c r="C64" s="7" t="s">
        <v>6</v>
      </c>
      <c r="D64" s="121" t="str">
        <f t="shared" si="0"/>
        <v>Tăng Bóng 4F</v>
      </c>
      <c r="E64" s="4" t="s">
        <v>5</v>
      </c>
      <c r="F64" s="127">
        <f t="shared" si="1"/>
        <v>30</v>
      </c>
      <c r="G64" s="6" t="s">
        <v>1</v>
      </c>
      <c r="H64" s="127">
        <f t="shared" si="2"/>
        <v>8.1999999999999993</v>
      </c>
      <c r="I64" s="2" t="s">
        <v>2</v>
      </c>
      <c r="K64" s="2" t="str">
        <f t="shared" si="3"/>
        <v>INSERT INTO [dbo].[tblMatHang]([MaMatH],[TenMatH],[SoLuong],[DonGia]) VALUES ('DAY062',N'Tăng Bóng 4F',30,8.2)</v>
      </c>
      <c r="M64" s="12" t="s">
        <v>241</v>
      </c>
      <c r="N64" s="13" t="s">
        <v>163</v>
      </c>
      <c r="O64" s="13">
        <v>8.1999999999999993</v>
      </c>
      <c r="P64" s="17">
        <v>30</v>
      </c>
    </row>
    <row r="65" spans="1:16" ht="21" thickBot="1" x14ac:dyDescent="0.35">
      <c r="A65" s="2" t="s">
        <v>7</v>
      </c>
      <c r="B65" s="10" t="s">
        <v>139</v>
      </c>
      <c r="C65" s="7" t="s">
        <v>6</v>
      </c>
      <c r="D65" s="121" t="str">
        <f t="shared" si="0"/>
        <v>Tăng Thường 4F</v>
      </c>
      <c r="E65" s="4" t="s">
        <v>5</v>
      </c>
      <c r="F65" s="127">
        <f t="shared" si="1"/>
        <v>330</v>
      </c>
      <c r="G65" s="6" t="s">
        <v>1</v>
      </c>
      <c r="H65" s="127">
        <f t="shared" si="2"/>
        <v>6</v>
      </c>
      <c r="I65" s="2" t="s">
        <v>2</v>
      </c>
      <c r="K65" s="2" t="str">
        <f t="shared" si="3"/>
        <v>INSERT INTO [dbo].[tblMatHang]([MaMatH],[TenMatH],[SoLuong],[DonGia]) VALUES ('DAY063',N'Tăng Thường 4F',330,6)</v>
      </c>
      <c r="M65" s="12" t="s">
        <v>223</v>
      </c>
      <c r="N65" s="13" t="s">
        <v>163</v>
      </c>
      <c r="O65" s="13">
        <v>6</v>
      </c>
      <c r="P65" s="17">
        <v>330</v>
      </c>
    </row>
    <row r="66" spans="1:16" ht="21" thickBot="1" x14ac:dyDescent="0.35">
      <c r="A66" s="2" t="s">
        <v>7</v>
      </c>
      <c r="B66" s="10" t="s">
        <v>140</v>
      </c>
      <c r="C66" s="7" t="s">
        <v>6</v>
      </c>
      <c r="D66" s="121" t="str">
        <f t="shared" si="0"/>
        <v>Tim Bóng 2F5</v>
      </c>
      <c r="E66" s="4" t="s">
        <v>5</v>
      </c>
      <c r="F66" s="127">
        <f t="shared" si="1"/>
        <v>400</v>
      </c>
      <c r="G66" s="6" t="s">
        <v>1</v>
      </c>
      <c r="H66" s="127">
        <f t="shared" si="2"/>
        <v>6</v>
      </c>
      <c r="I66" s="2" t="s">
        <v>2</v>
      </c>
      <c r="K66" s="2" t="str">
        <f t="shared" si="3"/>
        <v>INSERT INTO [dbo].[tblMatHang]([MaMatH],[TenMatH],[SoLuong],[DonGia]) VALUES ('DAY064',N'Tim Bóng 2F5',400,6)</v>
      </c>
      <c r="M66" s="12" t="s">
        <v>329</v>
      </c>
      <c r="N66" s="13" t="s">
        <v>167</v>
      </c>
      <c r="O66" s="13">
        <v>6</v>
      </c>
      <c r="P66" s="17">
        <v>400</v>
      </c>
    </row>
    <row r="67" spans="1:16" ht="21" thickBot="1" x14ac:dyDescent="0.35">
      <c r="A67" s="2" t="s">
        <v>7</v>
      </c>
      <c r="B67" s="10" t="s">
        <v>141</v>
      </c>
      <c r="C67" s="7" t="s">
        <v>6</v>
      </c>
      <c r="D67" s="121" t="str">
        <f t="shared" si="0"/>
        <v>Tim Bóng 4F</v>
      </c>
      <c r="E67" s="4" t="s">
        <v>5</v>
      </c>
      <c r="F67" s="127">
        <f t="shared" si="1"/>
        <v>100</v>
      </c>
      <c r="G67" s="6" t="s">
        <v>1</v>
      </c>
      <c r="H67" s="127">
        <f t="shared" si="2"/>
        <v>7.8</v>
      </c>
      <c r="I67" s="2" t="s">
        <v>2</v>
      </c>
      <c r="K67" s="2" t="str">
        <f t="shared" si="3"/>
        <v>INSERT INTO [dbo].[tblMatHang]([MaMatH],[TenMatH],[SoLuong],[DonGia]) VALUES ('DAY065',N'Tim Bóng 4F',100,7.8)</v>
      </c>
      <c r="M67" s="12" t="s">
        <v>329</v>
      </c>
      <c r="N67" s="13" t="s">
        <v>163</v>
      </c>
      <c r="O67" s="13">
        <v>7.8</v>
      </c>
      <c r="P67" s="17">
        <v>100</v>
      </c>
    </row>
    <row r="68" spans="1:16" ht="21" thickBot="1" x14ac:dyDescent="0.35">
      <c r="A68" s="2" t="s">
        <v>7</v>
      </c>
      <c r="B68" s="10" t="s">
        <v>142</v>
      </c>
      <c r="C68" s="7" t="s">
        <v>6</v>
      </c>
      <c r="D68" s="121" t="str">
        <f t="shared" ref="D68:D79" si="4">CONCATENATE(M68," ",N68)</f>
        <v>Tim Bóng 3F</v>
      </c>
      <c r="E68" s="4" t="s">
        <v>5</v>
      </c>
      <c r="F68" s="127">
        <f t="shared" ref="F68:F79" si="5">P68</f>
        <v>100</v>
      </c>
      <c r="G68" s="6" t="s">
        <v>1</v>
      </c>
      <c r="H68" s="127">
        <f t="shared" ref="H68:H79" si="6">O68</f>
        <v>7</v>
      </c>
      <c r="I68" s="2" t="s">
        <v>2</v>
      </c>
      <c r="K68" s="2" t="str">
        <f t="shared" ref="K68:K79" si="7">CONCATENATE(A68,B68,C68,TRIM(D68),E68,F68,G68,H68,I68)</f>
        <v>INSERT INTO [dbo].[tblMatHang]([MaMatH],[TenMatH],[SoLuong],[DonGia]) VALUES ('DAY066',N'Tim Bóng 3F',100,7)</v>
      </c>
      <c r="M68" s="12" t="s">
        <v>329</v>
      </c>
      <c r="N68" s="13" t="s">
        <v>164</v>
      </c>
      <c r="O68" s="13">
        <v>7</v>
      </c>
      <c r="P68" s="17">
        <v>100</v>
      </c>
    </row>
    <row r="69" spans="1:16" ht="21" thickBot="1" x14ac:dyDescent="0.35">
      <c r="A69" s="2" t="s">
        <v>7</v>
      </c>
      <c r="B69" s="10" t="s">
        <v>143</v>
      </c>
      <c r="C69" s="7" t="s">
        <v>6</v>
      </c>
      <c r="D69" s="121" t="str">
        <f t="shared" si="4"/>
        <v>Tim Bóng 2F</v>
      </c>
      <c r="E69" s="4" t="s">
        <v>5</v>
      </c>
      <c r="F69" s="127">
        <f t="shared" si="5"/>
        <v>320</v>
      </c>
      <c r="G69" s="6" t="s">
        <v>1</v>
      </c>
      <c r="H69" s="127">
        <f t="shared" si="6"/>
        <v>5</v>
      </c>
      <c r="I69" s="2" t="s">
        <v>2</v>
      </c>
      <c r="K69" s="2" t="str">
        <f t="shared" si="7"/>
        <v>INSERT INTO [dbo].[tblMatHang]([MaMatH],[TenMatH],[SoLuong],[DonGia]) VALUES ('DAY067',N'Tim Bóng 2F',320,5)</v>
      </c>
      <c r="M69" s="12" t="s">
        <v>329</v>
      </c>
      <c r="N69" s="13" t="s">
        <v>282</v>
      </c>
      <c r="O69" s="13">
        <v>5</v>
      </c>
      <c r="P69" s="17">
        <v>320</v>
      </c>
    </row>
    <row r="70" spans="1:16" ht="21" thickBot="1" x14ac:dyDescent="0.35">
      <c r="A70" s="2" t="s">
        <v>7</v>
      </c>
      <c r="B70" s="10" t="s">
        <v>144</v>
      </c>
      <c r="C70" s="7" t="s">
        <v>6</v>
      </c>
      <c r="D70" s="121" t="str">
        <f t="shared" si="4"/>
        <v>Tim Caro 3F5</v>
      </c>
      <c r="E70" s="4" t="s">
        <v>5</v>
      </c>
      <c r="F70" s="127">
        <f t="shared" si="5"/>
        <v>0</v>
      </c>
      <c r="G70" s="6" t="s">
        <v>1</v>
      </c>
      <c r="H70" s="127">
        <f t="shared" si="6"/>
        <v>6</v>
      </c>
      <c r="I70" s="2" t="s">
        <v>2</v>
      </c>
      <c r="K70" s="2" t="str">
        <f t="shared" si="7"/>
        <v>INSERT INTO [dbo].[tblMatHang]([MaMatH],[TenMatH],[SoLuong],[DonGia]) VALUES ('DAY068',N'Tim Caro 3F5',0,6)</v>
      </c>
      <c r="M70" s="12" t="s">
        <v>330</v>
      </c>
      <c r="N70" s="13" t="s">
        <v>169</v>
      </c>
      <c r="O70" s="13">
        <v>6</v>
      </c>
      <c r="P70" s="17">
        <v>0</v>
      </c>
    </row>
    <row r="71" spans="1:16" ht="21" thickBot="1" x14ac:dyDescent="0.35">
      <c r="A71" s="2" t="s">
        <v>7</v>
      </c>
      <c r="B71" s="10" t="s">
        <v>145</v>
      </c>
      <c r="C71" s="7" t="s">
        <v>6</v>
      </c>
      <c r="D71" s="121" t="str">
        <f t="shared" si="4"/>
        <v>Tim Đĩa + Gusi Mới  4F</v>
      </c>
      <c r="E71" s="4" t="s">
        <v>5</v>
      </c>
      <c r="F71" s="127">
        <f t="shared" si="5"/>
        <v>100</v>
      </c>
      <c r="G71" s="6" t="s">
        <v>1</v>
      </c>
      <c r="H71" s="127">
        <f t="shared" si="6"/>
        <v>9</v>
      </c>
      <c r="I71" s="2" t="s">
        <v>2</v>
      </c>
      <c r="K71" s="2" t="str">
        <f t="shared" si="7"/>
        <v>INSERT INTO [dbo].[tblMatHang]([MaMatH],[TenMatH],[SoLuong],[DonGia]) VALUES ('DAY069',N'Tim Đĩa + Gusi Mới 4F',100,9)</v>
      </c>
      <c r="M71" s="12" t="s">
        <v>331</v>
      </c>
      <c r="N71" s="13" t="s">
        <v>163</v>
      </c>
      <c r="O71" s="13">
        <v>9</v>
      </c>
      <c r="P71" s="17">
        <v>100</v>
      </c>
    </row>
    <row r="72" spans="1:16" ht="21" thickBot="1" x14ac:dyDescent="0.35">
      <c r="A72" s="2" t="s">
        <v>7</v>
      </c>
      <c r="B72" s="10" t="s">
        <v>146</v>
      </c>
      <c r="C72" s="7" t="s">
        <v>6</v>
      </c>
      <c r="D72" s="121" t="str">
        <f t="shared" si="4"/>
        <v>Tim Thái 4F</v>
      </c>
      <c r="E72" s="4" t="s">
        <v>5</v>
      </c>
      <c r="F72" s="127">
        <f t="shared" si="5"/>
        <v>80</v>
      </c>
      <c r="G72" s="6" t="s">
        <v>1</v>
      </c>
      <c r="H72" s="127">
        <f t="shared" si="6"/>
        <v>6</v>
      </c>
      <c r="I72" s="2" t="s">
        <v>2</v>
      </c>
      <c r="K72" s="2" t="str">
        <f t="shared" si="7"/>
        <v>INSERT INTO [dbo].[tblMatHang]([MaMatH],[TenMatH],[SoLuong],[DonGia]) VALUES ('DAY070',N'Tim Thái 4F',80,6)</v>
      </c>
      <c r="M72" s="12" t="s">
        <v>332</v>
      </c>
      <c r="N72" s="13" t="s">
        <v>163</v>
      </c>
      <c r="O72" s="13">
        <v>6</v>
      </c>
      <c r="P72" s="17">
        <v>80</v>
      </c>
    </row>
    <row r="73" spans="1:16" ht="21" thickBot="1" x14ac:dyDescent="0.35">
      <c r="A73" s="2" t="s">
        <v>7</v>
      </c>
      <c r="B73" s="10" t="s">
        <v>147</v>
      </c>
      <c r="C73" s="7" t="s">
        <v>6</v>
      </c>
      <c r="D73" s="121" t="str">
        <f t="shared" si="4"/>
        <v>Tim Thường 4F</v>
      </c>
      <c r="E73" s="4" t="s">
        <v>5</v>
      </c>
      <c r="F73" s="127">
        <f t="shared" si="5"/>
        <v>100</v>
      </c>
      <c r="G73" s="6" t="s">
        <v>1</v>
      </c>
      <c r="H73" s="127">
        <f t="shared" si="6"/>
        <v>5.5</v>
      </c>
      <c r="I73" s="2" t="s">
        <v>2</v>
      </c>
      <c r="K73" s="2" t="str">
        <f t="shared" si="7"/>
        <v>INSERT INTO [dbo].[tblMatHang]([MaMatH],[TenMatH],[SoLuong],[DonGia]) VALUES ('DAY071',N'Tim Thường 4F',100,5.5)</v>
      </c>
      <c r="M73" s="12" t="s">
        <v>333</v>
      </c>
      <c r="N73" s="13" t="s">
        <v>163</v>
      </c>
      <c r="O73" s="13">
        <v>5.5</v>
      </c>
      <c r="P73" s="17">
        <v>100</v>
      </c>
    </row>
    <row r="74" spans="1:16" ht="21" thickBot="1" x14ac:dyDescent="0.35">
      <c r="A74" s="2" t="s">
        <v>7</v>
      </c>
      <c r="B74" s="10" t="s">
        <v>148</v>
      </c>
      <c r="C74" s="7" t="s">
        <v>6</v>
      </c>
      <c r="D74" s="121" t="str">
        <f t="shared" si="4"/>
        <v>Tim Thường 3F</v>
      </c>
      <c r="E74" s="4" t="s">
        <v>5</v>
      </c>
      <c r="F74" s="127">
        <f t="shared" si="5"/>
        <v>10</v>
      </c>
      <c r="G74" s="6" t="s">
        <v>1</v>
      </c>
      <c r="H74" s="127">
        <f t="shared" si="6"/>
        <v>4.5</v>
      </c>
      <c r="I74" s="2" t="s">
        <v>2</v>
      </c>
      <c r="K74" s="2" t="str">
        <f t="shared" si="7"/>
        <v>INSERT INTO [dbo].[tblMatHang]([MaMatH],[TenMatH],[SoLuong],[DonGia]) VALUES ('DAY072',N'Tim Thường 3F',10,4.5)</v>
      </c>
      <c r="M74" s="12" t="s">
        <v>333</v>
      </c>
      <c r="N74" s="13" t="s">
        <v>164</v>
      </c>
      <c r="O74" s="13">
        <v>4.5</v>
      </c>
      <c r="P74" s="17">
        <v>10</v>
      </c>
    </row>
    <row r="75" spans="1:16" ht="21" thickBot="1" x14ac:dyDescent="0.35">
      <c r="A75" s="2" t="s">
        <v>7</v>
      </c>
      <c r="B75" s="10" t="s">
        <v>149</v>
      </c>
      <c r="C75" s="7" t="s">
        <v>6</v>
      </c>
      <c r="D75" s="121" t="str">
        <f t="shared" si="4"/>
        <v>Tim Thường 3F5</v>
      </c>
      <c r="E75" s="4" t="s">
        <v>5</v>
      </c>
      <c r="F75" s="127">
        <f t="shared" si="5"/>
        <v>80</v>
      </c>
      <c r="G75" s="6" t="s">
        <v>1</v>
      </c>
      <c r="H75" s="127">
        <f t="shared" si="6"/>
        <v>5</v>
      </c>
      <c r="I75" s="2" t="s">
        <v>2</v>
      </c>
      <c r="K75" s="2" t="str">
        <f t="shared" si="7"/>
        <v>INSERT INTO [dbo].[tblMatHang]([MaMatH],[TenMatH],[SoLuong],[DonGia]) VALUES ('DAY073',N'Tim Thường 3F5',80,5)</v>
      </c>
      <c r="M75" s="12" t="s">
        <v>333</v>
      </c>
      <c r="N75" s="13" t="s">
        <v>169</v>
      </c>
      <c r="O75" s="13">
        <v>5</v>
      </c>
      <c r="P75" s="17">
        <v>80</v>
      </c>
    </row>
    <row r="76" spans="1:16" ht="21" thickBot="1" x14ac:dyDescent="0.35">
      <c r="A76" s="2" t="s">
        <v>7</v>
      </c>
      <c r="B76" s="10" t="s">
        <v>150</v>
      </c>
      <c r="C76" s="7" t="s">
        <v>6</v>
      </c>
      <c r="D76" s="121" t="str">
        <f t="shared" si="4"/>
        <v>Tim Thường 2F5</v>
      </c>
      <c r="E76" s="4" t="s">
        <v>5</v>
      </c>
      <c r="F76" s="127">
        <f t="shared" si="5"/>
        <v>260</v>
      </c>
      <c r="G76" s="6" t="s">
        <v>1</v>
      </c>
      <c r="H76" s="127">
        <f t="shared" si="6"/>
        <v>4</v>
      </c>
      <c r="I76" s="2" t="s">
        <v>2</v>
      </c>
      <c r="K76" s="2" t="str">
        <f t="shared" si="7"/>
        <v>INSERT INTO [dbo].[tblMatHang]([MaMatH],[TenMatH],[SoLuong],[DonGia]) VALUES ('DAY074',N'Tim Thường 2F5',260,4)</v>
      </c>
      <c r="M76" s="12" t="s">
        <v>333</v>
      </c>
      <c r="N76" s="13" t="s">
        <v>167</v>
      </c>
      <c r="O76" s="13">
        <v>4</v>
      </c>
      <c r="P76" s="17">
        <v>260</v>
      </c>
    </row>
    <row r="77" spans="1:16" ht="21" thickBot="1" x14ac:dyDescent="0.35">
      <c r="A77" s="2" t="s">
        <v>7</v>
      </c>
      <c r="B77" s="10" t="s">
        <v>151</v>
      </c>
      <c r="C77" s="7" t="s">
        <v>6</v>
      </c>
      <c r="D77" s="121" t="str">
        <f t="shared" si="4"/>
        <v>Xi Loang Trơn 3F</v>
      </c>
      <c r="E77" s="4" t="s">
        <v>5</v>
      </c>
      <c r="F77" s="127">
        <f t="shared" si="5"/>
        <v>100</v>
      </c>
      <c r="G77" s="6" t="s">
        <v>1</v>
      </c>
      <c r="H77" s="127">
        <f t="shared" si="6"/>
        <v>6</v>
      </c>
      <c r="I77" s="2" t="s">
        <v>2</v>
      </c>
      <c r="K77" s="2" t="str">
        <f t="shared" si="7"/>
        <v>INSERT INTO [dbo].[tblMatHang]([MaMatH],[TenMatH],[SoLuong],[DonGia]) VALUES ('DAY075',N'Xi Loang Trơn 3F',100,6)</v>
      </c>
      <c r="M77" s="12" t="s">
        <v>334</v>
      </c>
      <c r="N77" s="13" t="s">
        <v>164</v>
      </c>
      <c r="O77" s="13">
        <v>6</v>
      </c>
      <c r="P77" s="17">
        <v>100</v>
      </c>
    </row>
    <row r="78" spans="1:16" ht="21" thickBot="1" x14ac:dyDescent="0.35">
      <c r="A78" s="2" t="s">
        <v>7</v>
      </c>
      <c r="B78" s="10" t="s">
        <v>152</v>
      </c>
      <c r="C78" s="7" t="s">
        <v>6</v>
      </c>
      <c r="D78" s="121" t="str">
        <f t="shared" si="4"/>
        <v>Xi Nhung 4F</v>
      </c>
      <c r="E78" s="4" t="s">
        <v>5</v>
      </c>
      <c r="F78" s="127">
        <f t="shared" si="5"/>
        <v>110</v>
      </c>
      <c r="G78" s="6" t="s">
        <v>1</v>
      </c>
      <c r="H78" s="127">
        <f t="shared" si="6"/>
        <v>8</v>
      </c>
      <c r="I78" s="2" t="s">
        <v>2</v>
      </c>
      <c r="K78" s="2" t="str">
        <f t="shared" si="7"/>
        <v>INSERT INTO [dbo].[tblMatHang]([MaMatH],[TenMatH],[SoLuong],[DonGia]) VALUES ('DAY076',N'Xi Nhung 4F',110,8)</v>
      </c>
      <c r="M78" s="12" t="s">
        <v>335</v>
      </c>
      <c r="N78" s="13" t="s">
        <v>163</v>
      </c>
      <c r="O78" s="13">
        <v>8</v>
      </c>
      <c r="P78" s="17">
        <v>110</v>
      </c>
    </row>
    <row r="79" spans="1:16" ht="21" thickBot="1" x14ac:dyDescent="0.35">
      <c r="A79" s="2" t="s">
        <v>7</v>
      </c>
      <c r="B79" s="10" t="s">
        <v>153</v>
      </c>
      <c r="C79" s="7" t="s">
        <v>6</v>
      </c>
      <c r="D79" s="121" t="str">
        <f t="shared" si="4"/>
        <v>Zic Zac 2F5</v>
      </c>
      <c r="E79" s="4" t="s">
        <v>5</v>
      </c>
      <c r="F79" s="127">
        <f t="shared" si="5"/>
        <v>40</v>
      </c>
      <c r="G79" s="6" t="s">
        <v>1</v>
      </c>
      <c r="H79" s="127">
        <f t="shared" si="6"/>
        <v>6</v>
      </c>
      <c r="I79" s="2" t="s">
        <v>2</v>
      </c>
      <c r="K79" s="2" t="str">
        <f t="shared" si="7"/>
        <v>INSERT INTO [dbo].[tblMatHang]([MaMatH],[TenMatH],[SoLuong],[DonGia]) VALUES ('DAY077',N'Zic Zac 2F5',40,6)</v>
      </c>
      <c r="M79" s="12" t="s">
        <v>336</v>
      </c>
      <c r="N79" s="13" t="s">
        <v>167</v>
      </c>
      <c r="O79" s="13">
        <v>6</v>
      </c>
      <c r="P79" s="17">
        <v>40</v>
      </c>
    </row>
    <row r="80" spans="1:16" x14ac:dyDescent="0.3">
      <c r="F80" s="132"/>
      <c r="H80" s="129"/>
      <c r="P80" s="12"/>
    </row>
    <row r="81" spans="6:16" x14ac:dyDescent="0.3">
      <c r="F81" s="132"/>
      <c r="H81" s="129"/>
      <c r="P81" s="12"/>
    </row>
    <row r="82" spans="6:16" x14ac:dyDescent="0.3">
      <c r="F82" s="132"/>
      <c r="H82" s="129"/>
      <c r="P82" s="12"/>
    </row>
    <row r="83" spans="6:16" x14ac:dyDescent="0.3">
      <c r="F83" s="132"/>
      <c r="H83" s="129"/>
      <c r="P83" s="12"/>
    </row>
    <row r="84" spans="6:16" x14ac:dyDescent="0.3">
      <c r="F84" s="132"/>
      <c r="H84" s="129"/>
      <c r="P84" s="12"/>
    </row>
    <row r="85" spans="6:16" x14ac:dyDescent="0.3">
      <c r="F85" s="132"/>
      <c r="H85" s="129"/>
      <c r="P85" s="12"/>
    </row>
    <row r="86" spans="6:16" x14ac:dyDescent="0.3">
      <c r="F86" s="132"/>
      <c r="H86" s="129"/>
      <c r="P86" s="12"/>
    </row>
    <row r="87" spans="6:16" x14ac:dyDescent="0.3">
      <c r="F87" s="132"/>
      <c r="H87" s="129"/>
      <c r="P87" s="12"/>
    </row>
    <row r="88" spans="6:16" x14ac:dyDescent="0.3">
      <c r="F88" s="132"/>
      <c r="H88" s="129"/>
      <c r="P88" s="12"/>
    </row>
    <row r="89" spans="6:16" x14ac:dyDescent="0.3">
      <c r="F89" s="132"/>
      <c r="H89" s="129"/>
      <c r="P89" s="12"/>
    </row>
    <row r="90" spans="6:16" x14ac:dyDescent="0.3">
      <c r="F90" s="132"/>
      <c r="H90" s="129"/>
      <c r="P90" s="12"/>
    </row>
    <row r="91" spans="6:16" x14ac:dyDescent="0.3">
      <c r="F91" s="132"/>
      <c r="H91" s="129"/>
      <c r="P91" s="12"/>
    </row>
    <row r="92" spans="6:16" x14ac:dyDescent="0.3">
      <c r="F92" s="132"/>
      <c r="H92" s="129"/>
      <c r="P92" s="12"/>
    </row>
    <row r="93" spans="6:16" x14ac:dyDescent="0.3">
      <c r="F93" s="132"/>
      <c r="H93" s="129"/>
    </row>
    <row r="94" spans="6:16" x14ac:dyDescent="0.3">
      <c r="F94" s="132"/>
      <c r="H94" s="129"/>
    </row>
    <row r="95" spans="6:16" x14ac:dyDescent="0.3">
      <c r="F95" s="132"/>
      <c r="H95" s="129"/>
    </row>
    <row r="96" spans="6:16" x14ac:dyDescent="0.3">
      <c r="F96" s="132"/>
      <c r="H96" s="129"/>
    </row>
    <row r="97" spans="6:8" x14ac:dyDescent="0.3">
      <c r="F97" s="132"/>
      <c r="H97" s="129"/>
    </row>
    <row r="98" spans="6:8" x14ac:dyDescent="0.3">
      <c r="F98" s="132"/>
      <c r="H98" s="129"/>
    </row>
    <row r="99" spans="6:8" x14ac:dyDescent="0.3">
      <c r="F99" s="132"/>
      <c r="H99" s="129"/>
    </row>
    <row r="100" spans="6:8" x14ac:dyDescent="0.3">
      <c r="F100" s="132"/>
      <c r="H100" s="129"/>
    </row>
    <row r="101" spans="6:8" x14ac:dyDescent="0.3">
      <c r="F101" s="132"/>
      <c r="H101" s="129"/>
    </row>
    <row r="102" spans="6:8" x14ac:dyDescent="0.3">
      <c r="F102" s="132"/>
      <c r="H102" s="129"/>
    </row>
    <row r="103" spans="6:8" x14ac:dyDescent="0.3">
      <c r="F103" s="132"/>
      <c r="H103" s="129"/>
    </row>
    <row r="104" spans="6:8" x14ac:dyDescent="0.3">
      <c r="F104" s="132"/>
      <c r="H104" s="129"/>
    </row>
    <row r="105" spans="6:8" x14ac:dyDescent="0.3">
      <c r="F105" s="132"/>
      <c r="H105" s="129"/>
    </row>
    <row r="106" spans="6:8" x14ac:dyDescent="0.3">
      <c r="F106" s="132"/>
      <c r="H106" s="129"/>
    </row>
    <row r="107" spans="6:8" x14ac:dyDescent="0.3">
      <c r="F107" s="132"/>
      <c r="H107" s="129"/>
    </row>
    <row r="108" spans="6:8" x14ac:dyDescent="0.3">
      <c r="F108" s="132"/>
      <c r="H108" s="129"/>
    </row>
    <row r="109" spans="6:8" x14ac:dyDescent="0.3">
      <c r="F109" s="132"/>
      <c r="H109" s="129"/>
    </row>
    <row r="110" spans="6:8" x14ac:dyDescent="0.3">
      <c r="F110" s="132"/>
      <c r="H110" s="129"/>
    </row>
    <row r="111" spans="6:8" x14ac:dyDescent="0.3">
      <c r="F111" s="132"/>
      <c r="H111" s="129"/>
    </row>
    <row r="112" spans="6:8" x14ac:dyDescent="0.3">
      <c r="F112" s="132"/>
      <c r="H112" s="129"/>
    </row>
    <row r="113" spans="6:8" x14ac:dyDescent="0.3">
      <c r="F113" s="132"/>
      <c r="H113" s="129"/>
    </row>
    <row r="114" spans="6:8" x14ac:dyDescent="0.3">
      <c r="F114" s="132"/>
      <c r="H114" s="129"/>
    </row>
    <row r="115" spans="6:8" x14ac:dyDescent="0.3">
      <c r="F115" s="132"/>
      <c r="H115" s="129"/>
    </row>
    <row r="116" spans="6:8" x14ac:dyDescent="0.3">
      <c r="F116" s="132"/>
      <c r="H116" s="129"/>
    </row>
    <row r="117" spans="6:8" x14ac:dyDescent="0.3">
      <c r="F117" s="132"/>
      <c r="H117" s="129"/>
    </row>
    <row r="118" spans="6:8" x14ac:dyDescent="0.3">
      <c r="F118" s="132"/>
      <c r="H118" s="129"/>
    </row>
    <row r="119" spans="6:8" x14ac:dyDescent="0.3">
      <c r="F119" s="132"/>
      <c r="H119" s="129"/>
    </row>
    <row r="120" spans="6:8" x14ac:dyDescent="0.3">
      <c r="F120" s="132"/>
      <c r="H120" s="129"/>
    </row>
    <row r="121" spans="6:8" x14ac:dyDescent="0.3">
      <c r="F121" s="132"/>
      <c r="H121" s="129"/>
    </row>
    <row r="122" spans="6:8" x14ac:dyDescent="0.3">
      <c r="F122" s="132"/>
      <c r="H122" s="129"/>
    </row>
    <row r="123" spans="6:8" x14ac:dyDescent="0.3">
      <c r="F123" s="132"/>
      <c r="H123" s="129"/>
    </row>
    <row r="124" spans="6:8" x14ac:dyDescent="0.3">
      <c r="F124" s="132"/>
      <c r="H124" s="129"/>
    </row>
    <row r="125" spans="6:8" x14ac:dyDescent="0.3">
      <c r="F125" s="132"/>
      <c r="H125" s="129"/>
    </row>
    <row r="126" spans="6:8" x14ac:dyDescent="0.3">
      <c r="F126" s="132"/>
      <c r="H126" s="129"/>
    </row>
    <row r="127" spans="6:8" x14ac:dyDescent="0.3">
      <c r="F127" s="132"/>
      <c r="H127" s="129"/>
    </row>
    <row r="128" spans="6:8" x14ac:dyDescent="0.3">
      <c r="F128" s="132"/>
      <c r="H128" s="129"/>
    </row>
    <row r="129" spans="6:8" x14ac:dyDescent="0.3">
      <c r="F129" s="132"/>
      <c r="H129" s="129"/>
    </row>
    <row r="130" spans="6:8" x14ac:dyDescent="0.3">
      <c r="F130" s="132"/>
      <c r="H130" s="129"/>
    </row>
    <row r="131" spans="6:8" x14ac:dyDescent="0.3">
      <c r="F131" s="132"/>
      <c r="H131" s="129"/>
    </row>
    <row r="132" spans="6:8" x14ac:dyDescent="0.3">
      <c r="F132" s="132"/>
      <c r="H132" s="129"/>
    </row>
    <row r="133" spans="6:8" x14ac:dyDescent="0.3">
      <c r="F133" s="132"/>
      <c r="H133" s="129"/>
    </row>
    <row r="134" spans="6:8" x14ac:dyDescent="0.3">
      <c r="F134" s="132"/>
      <c r="H134" s="129"/>
    </row>
    <row r="135" spans="6:8" x14ac:dyDescent="0.3">
      <c r="F135" s="132"/>
      <c r="H135" s="129"/>
    </row>
    <row r="136" spans="6:8" x14ac:dyDescent="0.3">
      <c r="F136" s="132"/>
      <c r="H136" s="129"/>
    </row>
    <row r="137" spans="6:8" x14ac:dyDescent="0.3">
      <c r="F137" s="132"/>
      <c r="H137" s="129"/>
    </row>
    <row r="138" spans="6:8" x14ac:dyDescent="0.3">
      <c r="F138" s="132"/>
      <c r="H138" s="129"/>
    </row>
    <row r="139" spans="6:8" x14ac:dyDescent="0.3">
      <c r="F139" s="132"/>
      <c r="H139" s="129"/>
    </row>
    <row r="140" spans="6:8" x14ac:dyDescent="0.3">
      <c r="F140" s="132"/>
      <c r="H140" s="129"/>
    </row>
    <row r="141" spans="6:8" x14ac:dyDescent="0.3">
      <c r="F141" s="132"/>
      <c r="H141" s="129"/>
    </row>
    <row r="142" spans="6:8" x14ac:dyDescent="0.3">
      <c r="F142" s="132"/>
      <c r="H142" s="129"/>
    </row>
    <row r="143" spans="6:8" x14ac:dyDescent="0.3">
      <c r="F143" s="132"/>
      <c r="H143" s="129"/>
    </row>
    <row r="144" spans="6:8" x14ac:dyDescent="0.3">
      <c r="F144" s="132"/>
      <c r="H144" s="129"/>
    </row>
    <row r="145" spans="6:8" x14ac:dyDescent="0.3">
      <c r="F145" s="132"/>
      <c r="H145" s="129"/>
    </row>
    <row r="146" spans="6:8" x14ac:dyDescent="0.3">
      <c r="F146" s="132"/>
      <c r="H146" s="129"/>
    </row>
    <row r="147" spans="6:8" x14ac:dyDescent="0.3">
      <c r="F147" s="132"/>
      <c r="H147" s="129"/>
    </row>
    <row r="148" spans="6:8" x14ac:dyDescent="0.3">
      <c r="F148" s="132"/>
      <c r="H148" s="129"/>
    </row>
    <row r="149" spans="6:8" x14ac:dyDescent="0.3">
      <c r="F149" s="132"/>
      <c r="H149" s="129"/>
    </row>
    <row r="150" spans="6:8" x14ac:dyDescent="0.3">
      <c r="F150" s="132"/>
      <c r="H150" s="129"/>
    </row>
    <row r="151" spans="6:8" x14ac:dyDescent="0.3">
      <c r="F151" s="132"/>
      <c r="H151" s="129"/>
    </row>
    <row r="152" spans="6:8" x14ac:dyDescent="0.3">
      <c r="F152" s="132"/>
      <c r="H152" s="129"/>
    </row>
    <row r="153" spans="6:8" x14ac:dyDescent="0.3">
      <c r="F153" s="132"/>
      <c r="H153" s="129"/>
    </row>
    <row r="154" spans="6:8" x14ac:dyDescent="0.3">
      <c r="F154" s="132"/>
      <c r="H154" s="129"/>
    </row>
    <row r="155" spans="6:8" x14ac:dyDescent="0.3">
      <c r="F155" s="132"/>
      <c r="H155" s="129"/>
    </row>
    <row r="156" spans="6:8" x14ac:dyDescent="0.3">
      <c r="F156" s="132"/>
      <c r="H156" s="129"/>
    </row>
    <row r="157" spans="6:8" x14ac:dyDescent="0.3">
      <c r="F157" s="132"/>
      <c r="H157" s="129"/>
    </row>
    <row r="158" spans="6:8" x14ac:dyDescent="0.3">
      <c r="F158" s="132"/>
      <c r="H158" s="129"/>
    </row>
    <row r="159" spans="6:8" x14ac:dyDescent="0.3">
      <c r="F159" s="132"/>
      <c r="H159" s="129"/>
    </row>
    <row r="160" spans="6:8" x14ac:dyDescent="0.3">
      <c r="F160" s="132"/>
      <c r="H160" s="129"/>
    </row>
    <row r="161" spans="6:8" x14ac:dyDescent="0.3">
      <c r="F161" s="132"/>
      <c r="H161" s="129"/>
    </row>
    <row r="162" spans="6:8" x14ac:dyDescent="0.3">
      <c r="F162" s="132"/>
      <c r="H162" s="129"/>
    </row>
    <row r="163" spans="6:8" x14ac:dyDescent="0.3">
      <c r="F163" s="132"/>
      <c r="H163" s="129"/>
    </row>
    <row r="164" spans="6:8" x14ac:dyDescent="0.3">
      <c r="F164" s="132"/>
      <c r="H164" s="129"/>
    </row>
    <row r="165" spans="6:8" x14ac:dyDescent="0.3">
      <c r="F165" s="132"/>
      <c r="H165" s="129"/>
    </row>
    <row r="166" spans="6:8" x14ac:dyDescent="0.3">
      <c r="F166" s="132"/>
      <c r="H166" s="129"/>
    </row>
    <row r="167" spans="6:8" x14ac:dyDescent="0.3">
      <c r="F167" s="132"/>
      <c r="H167" s="129"/>
    </row>
    <row r="168" spans="6:8" x14ac:dyDescent="0.3">
      <c r="F168" s="132"/>
      <c r="H168" s="129"/>
    </row>
    <row r="169" spans="6:8" x14ac:dyDescent="0.3">
      <c r="F169" s="132"/>
      <c r="H169" s="129"/>
    </row>
    <row r="170" spans="6:8" x14ac:dyDescent="0.3">
      <c r="F170" s="132"/>
      <c r="H170" s="129"/>
    </row>
    <row r="171" spans="6:8" x14ac:dyDescent="0.3">
      <c r="F171" s="132"/>
      <c r="H171" s="129"/>
    </row>
    <row r="172" spans="6:8" x14ac:dyDescent="0.3">
      <c r="F172" s="132"/>
      <c r="H172" s="129"/>
    </row>
    <row r="173" spans="6:8" x14ac:dyDescent="0.3">
      <c r="F173" s="132"/>
      <c r="H173" s="129"/>
    </row>
    <row r="174" spans="6:8" x14ac:dyDescent="0.3">
      <c r="F174" s="132"/>
      <c r="H174" s="129"/>
    </row>
    <row r="175" spans="6:8" x14ac:dyDescent="0.3">
      <c r="F175" s="132"/>
      <c r="H175" s="129"/>
    </row>
    <row r="176" spans="6:8" x14ac:dyDescent="0.3">
      <c r="F176" s="132"/>
      <c r="H176" s="129"/>
    </row>
    <row r="177" spans="6:8" x14ac:dyDescent="0.3">
      <c r="F177" s="132"/>
      <c r="H177" s="129"/>
    </row>
    <row r="178" spans="6:8" x14ac:dyDescent="0.3">
      <c r="F178" s="132"/>
      <c r="H178" s="129"/>
    </row>
    <row r="179" spans="6:8" x14ac:dyDescent="0.3">
      <c r="F179" s="132"/>
      <c r="H179" s="129"/>
    </row>
    <row r="180" spans="6:8" x14ac:dyDescent="0.3">
      <c r="F180" s="132"/>
      <c r="H180" s="129"/>
    </row>
    <row r="181" spans="6:8" x14ac:dyDescent="0.3">
      <c r="F181" s="132"/>
      <c r="H181" s="129"/>
    </row>
    <row r="182" spans="6:8" x14ac:dyDescent="0.3">
      <c r="F182" s="132"/>
      <c r="H182" s="129"/>
    </row>
    <row r="183" spans="6:8" x14ac:dyDescent="0.3">
      <c r="F183" s="132"/>
      <c r="H183" s="129"/>
    </row>
    <row r="184" spans="6:8" x14ac:dyDescent="0.3">
      <c r="F184" s="132"/>
      <c r="H184" s="129"/>
    </row>
    <row r="185" spans="6:8" x14ac:dyDescent="0.3">
      <c r="F185" s="132"/>
      <c r="H185" s="129"/>
    </row>
    <row r="186" spans="6:8" x14ac:dyDescent="0.3">
      <c r="F186" s="132"/>
      <c r="H186" s="129"/>
    </row>
    <row r="187" spans="6:8" x14ac:dyDescent="0.3">
      <c r="F187" s="132"/>
      <c r="H187" s="129"/>
    </row>
    <row r="188" spans="6:8" x14ac:dyDescent="0.3">
      <c r="F188" s="132"/>
      <c r="H188" s="129"/>
    </row>
    <row r="189" spans="6:8" x14ac:dyDescent="0.3">
      <c r="F189" s="132"/>
      <c r="H189" s="129"/>
    </row>
    <row r="190" spans="6:8" x14ac:dyDescent="0.3">
      <c r="F190" s="132"/>
      <c r="H190" s="129"/>
    </row>
    <row r="191" spans="6:8" x14ac:dyDescent="0.3">
      <c r="F191" s="132"/>
      <c r="H191" s="129"/>
    </row>
    <row r="192" spans="6:8" x14ac:dyDescent="0.3">
      <c r="F192" s="132"/>
      <c r="H192" s="129"/>
    </row>
    <row r="193" spans="6:8" x14ac:dyDescent="0.3">
      <c r="F193" s="132"/>
      <c r="H193" s="129"/>
    </row>
    <row r="194" spans="6:8" x14ac:dyDescent="0.3">
      <c r="F194" s="132"/>
      <c r="H194" s="129"/>
    </row>
    <row r="195" spans="6:8" x14ac:dyDescent="0.3">
      <c r="F195" s="132"/>
      <c r="H195" s="129"/>
    </row>
    <row r="196" spans="6:8" x14ac:dyDescent="0.3">
      <c r="F196" s="132"/>
      <c r="H196" s="129"/>
    </row>
    <row r="197" spans="6:8" x14ac:dyDescent="0.3">
      <c r="F197" s="132"/>
      <c r="H197" s="129"/>
    </row>
    <row r="198" spans="6:8" x14ac:dyDescent="0.3">
      <c r="F198" s="132"/>
      <c r="H198" s="129"/>
    </row>
    <row r="199" spans="6:8" x14ac:dyDescent="0.3">
      <c r="F199" s="132"/>
      <c r="H199" s="129"/>
    </row>
    <row r="200" spans="6:8" x14ac:dyDescent="0.3">
      <c r="F200" s="132"/>
      <c r="H200" s="129"/>
    </row>
    <row r="201" spans="6:8" x14ac:dyDescent="0.3">
      <c r="F201" s="132"/>
      <c r="H201" s="129"/>
    </row>
    <row r="202" spans="6:8" x14ac:dyDescent="0.3">
      <c r="F202" s="132"/>
      <c r="H202" s="129"/>
    </row>
    <row r="203" spans="6:8" x14ac:dyDescent="0.3">
      <c r="F203" s="132"/>
      <c r="H203" s="129"/>
    </row>
    <row r="204" spans="6:8" x14ac:dyDescent="0.3">
      <c r="F204" s="132"/>
      <c r="H204" s="129"/>
    </row>
    <row r="205" spans="6:8" x14ac:dyDescent="0.3">
      <c r="F205" s="132"/>
      <c r="H205" s="129"/>
    </row>
    <row r="206" spans="6:8" x14ac:dyDescent="0.3">
      <c r="F206" s="132"/>
      <c r="H206" s="129"/>
    </row>
    <row r="207" spans="6:8" x14ac:dyDescent="0.3">
      <c r="F207" s="132"/>
      <c r="H207" s="129"/>
    </row>
    <row r="208" spans="6:8" x14ac:dyDescent="0.3">
      <c r="F208" s="132"/>
      <c r="H208" s="129"/>
    </row>
    <row r="209" spans="6:8" x14ac:dyDescent="0.3">
      <c r="F209" s="132"/>
      <c r="H209" s="129"/>
    </row>
    <row r="210" spans="6:8" x14ac:dyDescent="0.3">
      <c r="F210" s="132"/>
      <c r="H210" s="129"/>
    </row>
    <row r="211" spans="6:8" x14ac:dyDescent="0.3">
      <c r="F211" s="132"/>
      <c r="H211" s="129"/>
    </row>
    <row r="212" spans="6:8" x14ac:dyDescent="0.3">
      <c r="F212" s="132"/>
      <c r="H212" s="129"/>
    </row>
    <row r="213" spans="6:8" x14ac:dyDescent="0.3">
      <c r="F213" s="132"/>
      <c r="H213" s="129"/>
    </row>
    <row r="214" spans="6:8" x14ac:dyDescent="0.3">
      <c r="F214" s="132"/>
      <c r="H214" s="129"/>
    </row>
    <row r="215" spans="6:8" x14ac:dyDescent="0.3">
      <c r="F215" s="132"/>
      <c r="H215" s="129"/>
    </row>
    <row r="216" spans="6:8" x14ac:dyDescent="0.3">
      <c r="F216" s="132"/>
      <c r="H216" s="129"/>
    </row>
    <row r="217" spans="6:8" x14ac:dyDescent="0.3">
      <c r="F217" s="132"/>
      <c r="H217" s="129"/>
    </row>
    <row r="218" spans="6:8" x14ac:dyDescent="0.3">
      <c r="F218" s="132"/>
      <c r="H218" s="129"/>
    </row>
    <row r="219" spans="6:8" x14ac:dyDescent="0.3">
      <c r="F219" s="132"/>
      <c r="H219" s="129"/>
    </row>
    <row r="220" spans="6:8" x14ac:dyDescent="0.3">
      <c r="F220" s="132"/>
      <c r="H220" s="129"/>
    </row>
    <row r="221" spans="6:8" x14ac:dyDescent="0.3">
      <c r="F221" s="132"/>
      <c r="H221" s="129"/>
    </row>
    <row r="222" spans="6:8" x14ac:dyDescent="0.3">
      <c r="F222" s="132"/>
      <c r="H222" s="129"/>
    </row>
    <row r="223" spans="6:8" x14ac:dyDescent="0.3">
      <c r="F223" s="132"/>
      <c r="H223" s="129"/>
    </row>
    <row r="224" spans="6:8" x14ac:dyDescent="0.3">
      <c r="F224" s="132"/>
      <c r="H224" s="129"/>
    </row>
    <row r="225" spans="6:8" x14ac:dyDescent="0.3">
      <c r="F225" s="132"/>
      <c r="H225" s="129"/>
    </row>
    <row r="226" spans="6:8" x14ac:dyDescent="0.3">
      <c r="F226" s="132"/>
      <c r="H226" s="129"/>
    </row>
    <row r="227" spans="6:8" x14ac:dyDescent="0.3">
      <c r="F227" s="132"/>
      <c r="H227" s="129"/>
    </row>
    <row r="228" spans="6:8" x14ac:dyDescent="0.3">
      <c r="F228" s="132"/>
      <c r="H228" s="129"/>
    </row>
    <row r="229" spans="6:8" x14ac:dyDescent="0.3">
      <c r="F229" s="132"/>
      <c r="H229" s="129"/>
    </row>
    <row r="230" spans="6:8" x14ac:dyDescent="0.3">
      <c r="F230" s="132"/>
      <c r="H230" s="129"/>
    </row>
    <row r="231" spans="6:8" x14ac:dyDescent="0.3">
      <c r="F231" s="132"/>
      <c r="H231" s="129"/>
    </row>
    <row r="232" spans="6:8" x14ac:dyDescent="0.3">
      <c r="F232" s="132"/>
      <c r="H232" s="129"/>
    </row>
    <row r="233" spans="6:8" x14ac:dyDescent="0.3">
      <c r="F233" s="132"/>
      <c r="H233" s="129"/>
    </row>
    <row r="234" spans="6:8" x14ac:dyDescent="0.3">
      <c r="F234" s="132"/>
      <c r="H234" s="129"/>
    </row>
    <row r="235" spans="6:8" x14ac:dyDescent="0.3">
      <c r="F235" s="132"/>
      <c r="H235" s="129"/>
    </row>
    <row r="236" spans="6:8" x14ac:dyDescent="0.3">
      <c r="F236" s="132"/>
      <c r="H236" s="129"/>
    </row>
    <row r="237" spans="6:8" x14ac:dyDescent="0.3">
      <c r="F237" s="132"/>
      <c r="H237" s="129"/>
    </row>
    <row r="238" spans="6:8" x14ac:dyDescent="0.3">
      <c r="F238" s="132"/>
      <c r="H238" s="129"/>
    </row>
    <row r="239" spans="6:8" x14ac:dyDescent="0.3">
      <c r="F239" s="132"/>
      <c r="H239" s="129"/>
    </row>
    <row r="240" spans="6:8" x14ac:dyDescent="0.3">
      <c r="F240" s="132"/>
      <c r="H240" s="129"/>
    </row>
    <row r="241" spans="6:8" x14ac:dyDescent="0.3">
      <c r="F241" s="132"/>
      <c r="H241" s="129"/>
    </row>
    <row r="242" spans="6:8" x14ac:dyDescent="0.3">
      <c r="F242" s="132"/>
      <c r="H242" s="129"/>
    </row>
    <row r="243" spans="6:8" x14ac:dyDescent="0.3">
      <c r="F243" s="132"/>
      <c r="H243" s="129"/>
    </row>
    <row r="244" spans="6:8" x14ac:dyDescent="0.3">
      <c r="F244" s="132"/>
      <c r="H244" s="129"/>
    </row>
    <row r="245" spans="6:8" x14ac:dyDescent="0.3">
      <c r="F245" s="132"/>
      <c r="H245" s="129"/>
    </row>
    <row r="246" spans="6:8" x14ac:dyDescent="0.3">
      <c r="F246" s="132"/>
      <c r="H246" s="129"/>
    </row>
    <row r="247" spans="6:8" x14ac:dyDescent="0.3">
      <c r="F247" s="132"/>
      <c r="H247" s="129"/>
    </row>
    <row r="248" spans="6:8" x14ac:dyDescent="0.3">
      <c r="F248" s="132"/>
      <c r="H248" s="129"/>
    </row>
    <row r="249" spans="6:8" x14ac:dyDescent="0.3">
      <c r="F249" s="132"/>
      <c r="H249" s="129"/>
    </row>
    <row r="250" spans="6:8" x14ac:dyDescent="0.3">
      <c r="F250" s="132"/>
      <c r="H250" s="129"/>
    </row>
    <row r="251" spans="6:8" x14ac:dyDescent="0.3">
      <c r="F251" s="132"/>
      <c r="H251" s="129"/>
    </row>
    <row r="252" spans="6:8" x14ac:dyDescent="0.3">
      <c r="F252" s="132"/>
      <c r="H252" s="129"/>
    </row>
    <row r="253" spans="6:8" x14ac:dyDescent="0.3">
      <c r="F253" s="132"/>
      <c r="H253" s="129"/>
    </row>
    <row r="254" spans="6:8" x14ac:dyDescent="0.3">
      <c r="F254" s="132"/>
      <c r="H254" s="129"/>
    </row>
    <row r="255" spans="6:8" x14ac:dyDescent="0.3">
      <c r="F255" s="132"/>
      <c r="H255" s="129"/>
    </row>
    <row r="256" spans="6:8" x14ac:dyDescent="0.3">
      <c r="F256" s="132"/>
      <c r="H256" s="129"/>
    </row>
    <row r="257" spans="6:8" x14ac:dyDescent="0.3">
      <c r="F257" s="132"/>
      <c r="H257" s="129"/>
    </row>
    <row r="258" spans="6:8" x14ac:dyDescent="0.3">
      <c r="F258" s="132"/>
      <c r="H258" s="129"/>
    </row>
    <row r="259" spans="6:8" x14ac:dyDescent="0.3">
      <c r="F259" s="132"/>
      <c r="H259" s="129"/>
    </row>
    <row r="260" spans="6:8" x14ac:dyDescent="0.3">
      <c r="F260" s="132"/>
      <c r="H260" s="129"/>
    </row>
    <row r="261" spans="6:8" x14ac:dyDescent="0.3">
      <c r="F261" s="132"/>
      <c r="H261" s="129"/>
    </row>
    <row r="262" spans="6:8" x14ac:dyDescent="0.3">
      <c r="F262" s="132"/>
      <c r="H262" s="129"/>
    </row>
    <row r="263" spans="6:8" x14ac:dyDescent="0.3">
      <c r="F263" s="132"/>
      <c r="H263" s="129"/>
    </row>
    <row r="264" spans="6:8" x14ac:dyDescent="0.3">
      <c r="F264" s="132"/>
      <c r="H264" s="129"/>
    </row>
    <row r="265" spans="6:8" x14ac:dyDescent="0.3">
      <c r="F265" s="132"/>
      <c r="H265" s="129"/>
    </row>
    <row r="266" spans="6:8" x14ac:dyDescent="0.3">
      <c r="F266" s="132"/>
      <c r="H266" s="129"/>
    </row>
    <row r="267" spans="6:8" x14ac:dyDescent="0.3">
      <c r="F267" s="132"/>
      <c r="H267" s="129"/>
    </row>
    <row r="268" spans="6:8" x14ac:dyDescent="0.3">
      <c r="F268" s="132"/>
      <c r="H268" s="129"/>
    </row>
    <row r="269" spans="6:8" x14ac:dyDescent="0.3">
      <c r="F269" s="132"/>
      <c r="H269" s="129"/>
    </row>
    <row r="270" spans="6:8" x14ac:dyDescent="0.3">
      <c r="F270" s="132"/>
      <c r="H270" s="129"/>
    </row>
    <row r="271" spans="6:8" x14ac:dyDescent="0.3">
      <c r="F271" s="132"/>
      <c r="H271" s="129"/>
    </row>
    <row r="272" spans="6:8" x14ac:dyDescent="0.3">
      <c r="F272" s="132"/>
      <c r="H272" s="129"/>
    </row>
    <row r="273" spans="6:8" x14ac:dyDescent="0.3">
      <c r="F273" s="132"/>
      <c r="H273" s="129"/>
    </row>
    <row r="274" spans="6:8" x14ac:dyDescent="0.3">
      <c r="F274" s="132"/>
      <c r="H274" s="129"/>
    </row>
    <row r="275" spans="6:8" x14ac:dyDescent="0.3">
      <c r="F275" s="132"/>
      <c r="H275" s="129"/>
    </row>
    <row r="276" spans="6:8" x14ac:dyDescent="0.3">
      <c r="F276" s="132"/>
      <c r="H276" s="129"/>
    </row>
    <row r="277" spans="6:8" x14ac:dyDescent="0.3">
      <c r="F277" s="132"/>
      <c r="H277" s="129"/>
    </row>
    <row r="278" spans="6:8" x14ac:dyDescent="0.3">
      <c r="F278" s="132"/>
      <c r="H278" s="129"/>
    </row>
    <row r="279" spans="6:8" x14ac:dyDescent="0.3">
      <c r="F279" s="132"/>
      <c r="H279" s="129"/>
    </row>
    <row r="280" spans="6:8" x14ac:dyDescent="0.3">
      <c r="F280" s="132"/>
      <c r="H280" s="129"/>
    </row>
    <row r="281" spans="6:8" x14ac:dyDescent="0.3">
      <c r="F281" s="132"/>
      <c r="H281" s="129"/>
    </row>
    <row r="282" spans="6:8" x14ac:dyDescent="0.3">
      <c r="F282" s="132"/>
      <c r="H282" s="129"/>
    </row>
    <row r="283" spans="6:8" x14ac:dyDescent="0.3">
      <c r="F283" s="132"/>
      <c r="H283" s="129"/>
    </row>
    <row r="284" spans="6:8" x14ac:dyDescent="0.3">
      <c r="F284" s="132"/>
      <c r="H284" s="129"/>
    </row>
    <row r="285" spans="6:8" x14ac:dyDescent="0.3">
      <c r="F285" s="132"/>
      <c r="H285" s="129"/>
    </row>
    <row r="286" spans="6:8" x14ac:dyDescent="0.3">
      <c r="F286" s="132"/>
      <c r="H286" s="129"/>
    </row>
    <row r="287" spans="6:8" x14ac:dyDescent="0.3">
      <c r="F287" s="132"/>
      <c r="H287" s="129"/>
    </row>
    <row r="288" spans="6:8" x14ac:dyDescent="0.3">
      <c r="F288" s="132"/>
      <c r="H288" s="129"/>
    </row>
    <row r="289" spans="6:8" x14ac:dyDescent="0.3">
      <c r="F289" s="132"/>
      <c r="H289" s="129"/>
    </row>
    <row r="290" spans="6:8" x14ac:dyDescent="0.3">
      <c r="F290" s="132"/>
      <c r="H290" s="129"/>
    </row>
    <row r="291" spans="6:8" x14ac:dyDescent="0.3">
      <c r="F291" s="132"/>
      <c r="H291" s="129"/>
    </row>
    <row r="292" spans="6:8" x14ac:dyDescent="0.3">
      <c r="F292" s="132"/>
      <c r="H292" s="129"/>
    </row>
    <row r="293" spans="6:8" x14ac:dyDescent="0.3">
      <c r="F293" s="132"/>
      <c r="H293" s="129"/>
    </row>
    <row r="294" spans="6:8" x14ac:dyDescent="0.3">
      <c r="F294" s="132"/>
      <c r="H294" s="129"/>
    </row>
    <row r="295" spans="6:8" x14ac:dyDescent="0.3">
      <c r="F295" s="132"/>
      <c r="H295" s="129"/>
    </row>
    <row r="296" spans="6:8" x14ac:dyDescent="0.3">
      <c r="F296" s="132"/>
      <c r="H296" s="129"/>
    </row>
    <row r="297" spans="6:8" x14ac:dyDescent="0.3">
      <c r="F297" s="132"/>
      <c r="H297" s="129"/>
    </row>
    <row r="298" spans="6:8" x14ac:dyDescent="0.3">
      <c r="F298" s="132"/>
      <c r="H298" s="129"/>
    </row>
    <row r="299" spans="6:8" x14ac:dyDescent="0.3">
      <c r="F299" s="132"/>
      <c r="H299" s="129"/>
    </row>
    <row r="300" spans="6:8" x14ac:dyDescent="0.3">
      <c r="F300" s="132"/>
      <c r="H300" s="129"/>
    </row>
    <row r="301" spans="6:8" x14ac:dyDescent="0.3">
      <c r="F301" s="132"/>
      <c r="H301" s="129"/>
    </row>
    <row r="302" spans="6:8" x14ac:dyDescent="0.3">
      <c r="F302" s="132"/>
      <c r="H302" s="129"/>
    </row>
    <row r="303" spans="6:8" x14ac:dyDescent="0.3">
      <c r="F303" s="132"/>
      <c r="H303" s="129"/>
    </row>
    <row r="304" spans="6:8" x14ac:dyDescent="0.3">
      <c r="F304" s="132"/>
      <c r="H304" s="129"/>
    </row>
    <row r="305" spans="6:8" x14ac:dyDescent="0.3">
      <c r="F305" s="132"/>
      <c r="H305" s="129"/>
    </row>
    <row r="306" spans="6:8" x14ac:dyDescent="0.3">
      <c r="F306" s="132"/>
      <c r="H306" s="129"/>
    </row>
    <row r="307" spans="6:8" x14ac:dyDescent="0.3">
      <c r="F307" s="132"/>
      <c r="H307" s="129"/>
    </row>
    <row r="308" spans="6:8" x14ac:dyDescent="0.3">
      <c r="F308" s="132"/>
      <c r="H308" s="129"/>
    </row>
    <row r="309" spans="6:8" x14ac:dyDescent="0.3">
      <c r="F309" s="132"/>
      <c r="H309" s="129"/>
    </row>
    <row r="310" spans="6:8" x14ac:dyDescent="0.3">
      <c r="F310" s="132"/>
      <c r="H310" s="129"/>
    </row>
    <row r="311" spans="6:8" x14ac:dyDescent="0.3">
      <c r="F311" s="132"/>
      <c r="H311" s="129"/>
    </row>
    <row r="312" spans="6:8" x14ac:dyDescent="0.3">
      <c r="F312" s="132"/>
      <c r="H312" s="129"/>
    </row>
    <row r="313" spans="6:8" x14ac:dyDescent="0.3">
      <c r="F313" s="132"/>
      <c r="H313" s="129"/>
    </row>
    <row r="314" spans="6:8" x14ac:dyDescent="0.3">
      <c r="F314" s="132"/>
      <c r="H314" s="129"/>
    </row>
    <row r="315" spans="6:8" x14ac:dyDescent="0.3">
      <c r="F315" s="132"/>
      <c r="H315" s="129"/>
    </row>
    <row r="316" spans="6:8" x14ac:dyDescent="0.3">
      <c r="F316" s="132"/>
      <c r="H316" s="129"/>
    </row>
    <row r="317" spans="6:8" x14ac:dyDescent="0.3">
      <c r="F317" s="132"/>
      <c r="H317" s="129"/>
    </row>
    <row r="318" spans="6:8" x14ac:dyDescent="0.3">
      <c r="F318" s="132"/>
      <c r="H318" s="129"/>
    </row>
    <row r="319" spans="6:8" x14ac:dyDescent="0.3">
      <c r="F319" s="132"/>
      <c r="H319" s="129"/>
    </row>
    <row r="320" spans="6:8" x14ac:dyDescent="0.3">
      <c r="F320" s="132"/>
      <c r="H320" s="129"/>
    </row>
    <row r="321" spans="6:8" x14ac:dyDescent="0.3">
      <c r="F321" s="132"/>
      <c r="H321" s="129"/>
    </row>
    <row r="322" spans="6:8" x14ac:dyDescent="0.3">
      <c r="F322" s="132"/>
      <c r="H322" s="129"/>
    </row>
    <row r="323" spans="6:8" x14ac:dyDescent="0.3">
      <c r="F323" s="132"/>
      <c r="H323" s="129"/>
    </row>
    <row r="324" spans="6:8" x14ac:dyDescent="0.3">
      <c r="F324" s="132"/>
      <c r="H324" s="129"/>
    </row>
    <row r="325" spans="6:8" x14ac:dyDescent="0.3">
      <c r="F325" s="132"/>
      <c r="H325" s="129"/>
    </row>
    <row r="326" spans="6:8" x14ac:dyDescent="0.3">
      <c r="F326" s="132"/>
      <c r="H326" s="129"/>
    </row>
    <row r="327" spans="6:8" x14ac:dyDescent="0.3">
      <c r="F327" s="132"/>
      <c r="H327" s="129"/>
    </row>
    <row r="328" spans="6:8" x14ac:dyDescent="0.3">
      <c r="F328" s="132"/>
      <c r="H328" s="129"/>
    </row>
    <row r="329" spans="6:8" x14ac:dyDescent="0.3">
      <c r="F329" s="132"/>
      <c r="H329" s="129"/>
    </row>
    <row r="330" spans="6:8" x14ac:dyDescent="0.3">
      <c r="F330" s="132"/>
      <c r="H330" s="129"/>
    </row>
    <row r="331" spans="6:8" x14ac:dyDescent="0.3">
      <c r="F331" s="132"/>
      <c r="H331" s="129"/>
    </row>
    <row r="332" spans="6:8" x14ac:dyDescent="0.3">
      <c r="F332" s="132"/>
      <c r="H332" s="129"/>
    </row>
    <row r="333" spans="6:8" x14ac:dyDescent="0.3">
      <c r="F333" s="132"/>
      <c r="H333" s="129"/>
    </row>
    <row r="334" spans="6:8" x14ac:dyDescent="0.3">
      <c r="F334" s="132"/>
      <c r="H334" s="129"/>
    </row>
    <row r="335" spans="6:8" x14ac:dyDescent="0.3">
      <c r="F335" s="132"/>
      <c r="H335" s="129"/>
    </row>
    <row r="336" spans="6:8" x14ac:dyDescent="0.3">
      <c r="F336" s="132"/>
      <c r="H336" s="129"/>
    </row>
    <row r="337" spans="6:8" x14ac:dyDescent="0.3">
      <c r="F337" s="132"/>
      <c r="H337" s="129"/>
    </row>
    <row r="338" spans="6:8" x14ac:dyDescent="0.3">
      <c r="F338" s="132"/>
      <c r="H338" s="129"/>
    </row>
    <row r="339" spans="6:8" x14ac:dyDescent="0.3">
      <c r="F339" s="132"/>
      <c r="H339" s="129"/>
    </row>
    <row r="340" spans="6:8" x14ac:dyDescent="0.3">
      <c r="F340" s="132"/>
      <c r="H340" s="129"/>
    </row>
    <row r="341" spans="6:8" x14ac:dyDescent="0.3">
      <c r="F341" s="132"/>
      <c r="H341" s="129"/>
    </row>
    <row r="342" spans="6:8" x14ac:dyDescent="0.3">
      <c r="F342" s="132"/>
      <c r="H342" s="129"/>
    </row>
    <row r="343" spans="6:8" x14ac:dyDescent="0.3">
      <c r="F343" s="132"/>
      <c r="H343" s="129"/>
    </row>
    <row r="344" spans="6:8" x14ac:dyDescent="0.3">
      <c r="F344" s="132"/>
      <c r="H344" s="129"/>
    </row>
    <row r="345" spans="6:8" x14ac:dyDescent="0.3">
      <c r="F345" s="132"/>
      <c r="H345" s="129"/>
    </row>
    <row r="346" spans="6:8" x14ac:dyDescent="0.3">
      <c r="F346" s="132"/>
      <c r="H346" s="129"/>
    </row>
    <row r="347" spans="6:8" x14ac:dyDescent="0.3">
      <c r="F347" s="132"/>
      <c r="H347" s="129"/>
    </row>
    <row r="348" spans="6:8" x14ac:dyDescent="0.3">
      <c r="F348" s="132"/>
      <c r="H348" s="129"/>
    </row>
    <row r="349" spans="6:8" x14ac:dyDescent="0.3">
      <c r="F349" s="132"/>
      <c r="H349" s="129"/>
    </row>
    <row r="350" spans="6:8" x14ac:dyDescent="0.3">
      <c r="F350" s="132"/>
      <c r="H350" s="129"/>
    </row>
    <row r="351" spans="6:8" x14ac:dyDescent="0.3">
      <c r="F351" s="132"/>
      <c r="H351" s="129"/>
    </row>
    <row r="352" spans="6:8" x14ac:dyDescent="0.3">
      <c r="F352" s="132"/>
      <c r="H352" s="129"/>
    </row>
    <row r="353" spans="6:8" x14ac:dyDescent="0.3">
      <c r="F353" s="132"/>
      <c r="H353" s="129"/>
    </row>
    <row r="354" spans="6:8" x14ac:dyDescent="0.3">
      <c r="F354" s="132"/>
      <c r="H354" s="129"/>
    </row>
    <row r="355" spans="6:8" x14ac:dyDescent="0.3">
      <c r="F355" s="132"/>
      <c r="H355" s="129"/>
    </row>
    <row r="356" spans="6:8" x14ac:dyDescent="0.3">
      <c r="F356" s="132"/>
      <c r="H356" s="129"/>
    </row>
    <row r="357" spans="6:8" x14ac:dyDescent="0.3">
      <c r="F357" s="132"/>
      <c r="H357" s="129"/>
    </row>
    <row r="358" spans="6:8" x14ac:dyDescent="0.3">
      <c r="F358" s="132"/>
      <c r="H358" s="129"/>
    </row>
    <row r="359" spans="6:8" x14ac:dyDescent="0.3">
      <c r="F359" s="132"/>
      <c r="H359" s="129"/>
    </row>
    <row r="360" spans="6:8" x14ac:dyDescent="0.3">
      <c r="F360" s="132"/>
      <c r="H360" s="129"/>
    </row>
    <row r="361" spans="6:8" x14ac:dyDescent="0.3">
      <c r="F361" s="132"/>
      <c r="H361" s="129"/>
    </row>
    <row r="362" spans="6:8" x14ac:dyDescent="0.3">
      <c r="F362" s="132"/>
      <c r="H362" s="129"/>
    </row>
    <row r="363" spans="6:8" x14ac:dyDescent="0.3">
      <c r="F363" s="132"/>
      <c r="H363" s="129"/>
    </row>
    <row r="364" spans="6:8" x14ac:dyDescent="0.3">
      <c r="F364" s="132"/>
      <c r="H364" s="129"/>
    </row>
    <row r="365" spans="6:8" x14ac:dyDescent="0.3">
      <c r="F365" s="132"/>
      <c r="H365" s="129"/>
    </row>
    <row r="366" spans="6:8" x14ac:dyDescent="0.3">
      <c r="F366" s="132"/>
      <c r="H366" s="129"/>
    </row>
    <row r="367" spans="6:8" x14ac:dyDescent="0.3">
      <c r="F367" s="132"/>
      <c r="H367" s="129"/>
    </row>
    <row r="368" spans="6:8" x14ac:dyDescent="0.3">
      <c r="F368" s="132"/>
      <c r="H368" s="129"/>
    </row>
    <row r="369" spans="6:8" x14ac:dyDescent="0.3">
      <c r="F369" s="132"/>
      <c r="H369" s="129"/>
    </row>
    <row r="370" spans="6:8" x14ac:dyDescent="0.3">
      <c r="F370" s="132"/>
      <c r="H370" s="129"/>
    </row>
    <row r="371" spans="6:8" x14ac:dyDescent="0.3">
      <c r="F371" s="132"/>
      <c r="H371" s="129"/>
    </row>
    <row r="372" spans="6:8" x14ac:dyDescent="0.3">
      <c r="F372" s="132"/>
      <c r="H372" s="129"/>
    </row>
    <row r="373" spans="6:8" x14ac:dyDescent="0.3">
      <c r="F373" s="132"/>
      <c r="H373" s="129"/>
    </row>
    <row r="374" spans="6:8" x14ac:dyDescent="0.3">
      <c r="F374" s="132"/>
      <c r="H374" s="129"/>
    </row>
    <row r="375" spans="6:8" x14ac:dyDescent="0.3">
      <c r="F375" s="132"/>
      <c r="H375" s="129"/>
    </row>
    <row r="376" spans="6:8" x14ac:dyDescent="0.3">
      <c r="F376" s="132"/>
      <c r="H376" s="129"/>
    </row>
    <row r="377" spans="6:8" x14ac:dyDescent="0.3">
      <c r="F377" s="132"/>
      <c r="H377" s="129"/>
    </row>
    <row r="378" spans="6:8" x14ac:dyDescent="0.3">
      <c r="F378" s="132"/>
      <c r="H378" s="129"/>
    </row>
    <row r="379" spans="6:8" x14ac:dyDescent="0.3">
      <c r="F379" s="132"/>
      <c r="H379" s="129"/>
    </row>
    <row r="380" spans="6:8" x14ac:dyDescent="0.3">
      <c r="F380" s="132"/>
      <c r="H380" s="129"/>
    </row>
    <row r="381" spans="6:8" x14ac:dyDescent="0.3">
      <c r="F381" s="132"/>
      <c r="H381" s="129"/>
    </row>
    <row r="382" spans="6:8" x14ac:dyDescent="0.3">
      <c r="F382" s="132"/>
      <c r="H382" s="129"/>
    </row>
    <row r="383" spans="6:8" x14ac:dyDescent="0.3">
      <c r="F383" s="132"/>
      <c r="H383" s="129"/>
    </row>
    <row r="384" spans="6:8" x14ac:dyDescent="0.3">
      <c r="F384" s="132"/>
      <c r="H384" s="129"/>
    </row>
    <row r="385" spans="6:8" x14ac:dyDescent="0.3">
      <c r="F385" s="132"/>
      <c r="H385" s="129"/>
    </row>
    <row r="386" spans="6:8" x14ac:dyDescent="0.3">
      <c r="F386" s="132"/>
      <c r="H386" s="129"/>
    </row>
    <row r="387" spans="6:8" x14ac:dyDescent="0.3">
      <c r="F387" s="132"/>
      <c r="H387" s="129"/>
    </row>
    <row r="388" spans="6:8" x14ac:dyDescent="0.3">
      <c r="F388" s="132"/>
      <c r="H388" s="129"/>
    </row>
    <row r="389" spans="6:8" x14ac:dyDescent="0.3">
      <c r="F389" s="132"/>
      <c r="H389" s="129"/>
    </row>
    <row r="390" spans="6:8" x14ac:dyDescent="0.3">
      <c r="F390" s="132"/>
      <c r="H390" s="129"/>
    </row>
    <row r="391" spans="6:8" x14ac:dyDescent="0.3">
      <c r="F391" s="132"/>
      <c r="H391" s="129"/>
    </row>
    <row r="392" spans="6:8" x14ac:dyDescent="0.3">
      <c r="F392" s="132"/>
      <c r="H392" s="129"/>
    </row>
    <row r="393" spans="6:8" x14ac:dyDescent="0.3">
      <c r="F393" s="132"/>
      <c r="H393" s="129"/>
    </row>
    <row r="394" spans="6:8" x14ac:dyDescent="0.3">
      <c r="F394" s="132"/>
      <c r="H394" s="129"/>
    </row>
    <row r="395" spans="6:8" x14ac:dyDescent="0.3">
      <c r="F395" s="132"/>
      <c r="H395" s="129"/>
    </row>
    <row r="396" spans="6:8" x14ac:dyDescent="0.3">
      <c r="F396" s="132"/>
      <c r="H396" s="129"/>
    </row>
    <row r="397" spans="6:8" x14ac:dyDescent="0.3">
      <c r="F397" s="132"/>
      <c r="H397" s="129"/>
    </row>
    <row r="398" spans="6:8" x14ac:dyDescent="0.3">
      <c r="F398" s="132"/>
      <c r="H398" s="129"/>
    </row>
    <row r="399" spans="6:8" x14ac:dyDescent="0.3">
      <c r="F399" s="132"/>
      <c r="H399" s="129"/>
    </row>
    <row r="400" spans="6:8" x14ac:dyDescent="0.3">
      <c r="F400" s="132"/>
      <c r="H400" s="129"/>
    </row>
    <row r="401" spans="6:8" x14ac:dyDescent="0.3">
      <c r="F401" s="132"/>
      <c r="H401" s="129"/>
    </row>
    <row r="402" spans="6:8" x14ac:dyDescent="0.3">
      <c r="F402" s="132"/>
      <c r="H402" s="129"/>
    </row>
    <row r="403" spans="6:8" x14ac:dyDescent="0.3">
      <c r="F403" s="132"/>
      <c r="H403" s="129"/>
    </row>
    <row r="404" spans="6:8" x14ac:dyDescent="0.3">
      <c r="F404" s="132"/>
      <c r="H404" s="129"/>
    </row>
    <row r="405" spans="6:8" x14ac:dyDescent="0.3">
      <c r="F405" s="132"/>
      <c r="H405" s="129"/>
    </row>
    <row r="406" spans="6:8" x14ac:dyDescent="0.3">
      <c r="F406" s="132"/>
      <c r="H406" s="129"/>
    </row>
    <row r="407" spans="6:8" x14ac:dyDescent="0.3">
      <c r="F407" s="132"/>
      <c r="H407" s="129"/>
    </row>
    <row r="408" spans="6:8" x14ac:dyDescent="0.3">
      <c r="F408" s="132"/>
      <c r="H408" s="129"/>
    </row>
    <row r="409" spans="6:8" x14ac:dyDescent="0.3">
      <c r="F409" s="132"/>
      <c r="H409" s="129"/>
    </row>
    <row r="410" spans="6:8" x14ac:dyDescent="0.3">
      <c r="F410" s="132"/>
      <c r="H410" s="129"/>
    </row>
    <row r="411" spans="6:8" x14ac:dyDescent="0.3">
      <c r="F411" s="132"/>
      <c r="H411" s="129"/>
    </row>
    <row r="412" spans="6:8" x14ac:dyDescent="0.3">
      <c r="F412" s="132"/>
      <c r="H412" s="129"/>
    </row>
    <row r="413" spans="6:8" x14ac:dyDescent="0.3">
      <c r="F413" s="132"/>
      <c r="H413" s="129"/>
    </row>
    <row r="414" spans="6:8" x14ac:dyDescent="0.3">
      <c r="F414" s="132"/>
      <c r="H414" s="129"/>
    </row>
    <row r="415" spans="6:8" x14ac:dyDescent="0.3">
      <c r="F415" s="132"/>
      <c r="H415" s="129"/>
    </row>
    <row r="416" spans="6:8" x14ac:dyDescent="0.3">
      <c r="F416" s="132"/>
      <c r="H416" s="129"/>
    </row>
    <row r="417" spans="6:8" x14ac:dyDescent="0.3">
      <c r="F417" s="132"/>
      <c r="H417" s="129"/>
    </row>
    <row r="418" spans="6:8" x14ac:dyDescent="0.3">
      <c r="F418" s="132"/>
      <c r="H418" s="129"/>
    </row>
    <row r="419" spans="6:8" x14ac:dyDescent="0.3">
      <c r="F419" s="132"/>
      <c r="H419" s="129"/>
    </row>
    <row r="420" spans="6:8" x14ac:dyDescent="0.3">
      <c r="F420" s="132"/>
      <c r="H420" s="129"/>
    </row>
    <row r="421" spans="6:8" x14ac:dyDescent="0.3">
      <c r="F421" s="132"/>
      <c r="H421" s="129"/>
    </row>
    <row r="422" spans="6:8" x14ac:dyDescent="0.3">
      <c r="F422" s="132"/>
      <c r="H422" s="129"/>
    </row>
    <row r="423" spans="6:8" x14ac:dyDescent="0.3">
      <c r="F423" s="132"/>
      <c r="H423" s="129"/>
    </row>
    <row r="424" spans="6:8" x14ac:dyDescent="0.3">
      <c r="F424" s="132"/>
      <c r="H424" s="129"/>
    </row>
    <row r="425" spans="6:8" x14ac:dyDescent="0.3">
      <c r="F425" s="132"/>
      <c r="H425" s="129"/>
    </row>
    <row r="426" spans="6:8" x14ac:dyDescent="0.3">
      <c r="F426" s="132"/>
      <c r="H426" s="129"/>
    </row>
    <row r="427" spans="6:8" x14ac:dyDescent="0.3">
      <c r="F427" s="132"/>
      <c r="H427" s="129"/>
    </row>
    <row r="428" spans="6:8" x14ac:dyDescent="0.3">
      <c r="F428" s="132"/>
      <c r="H428" s="129"/>
    </row>
    <row r="429" spans="6:8" x14ac:dyDescent="0.3">
      <c r="F429" s="132"/>
      <c r="H429" s="129"/>
    </row>
    <row r="430" spans="6:8" x14ac:dyDescent="0.3">
      <c r="F430" s="132"/>
      <c r="H430" s="129"/>
    </row>
    <row r="431" spans="6:8" x14ac:dyDescent="0.3">
      <c r="F431" s="132"/>
      <c r="H431" s="129"/>
    </row>
    <row r="432" spans="6:8" x14ac:dyDescent="0.3">
      <c r="F432" s="132"/>
      <c r="H432" s="129"/>
    </row>
    <row r="433" spans="6:8" x14ac:dyDescent="0.3">
      <c r="F433" s="132"/>
      <c r="H433" s="129"/>
    </row>
    <row r="434" spans="6:8" x14ac:dyDescent="0.3">
      <c r="F434" s="132"/>
      <c r="H434" s="129"/>
    </row>
    <row r="435" spans="6:8" x14ac:dyDescent="0.3">
      <c r="F435" s="132"/>
      <c r="H435" s="129"/>
    </row>
    <row r="436" spans="6:8" x14ac:dyDescent="0.3">
      <c r="F436" s="132"/>
      <c r="H436" s="129"/>
    </row>
    <row r="437" spans="6:8" x14ac:dyDescent="0.3">
      <c r="F437" s="132"/>
      <c r="H437" s="129"/>
    </row>
    <row r="438" spans="6:8" x14ac:dyDescent="0.3">
      <c r="F438" s="132"/>
      <c r="H438" s="129"/>
    </row>
    <row r="439" spans="6:8" x14ac:dyDescent="0.3">
      <c r="F439" s="132"/>
      <c r="H439" s="129"/>
    </row>
    <row r="440" spans="6:8" x14ac:dyDescent="0.3">
      <c r="F440" s="132"/>
      <c r="H440" s="129"/>
    </row>
    <row r="441" spans="6:8" x14ac:dyDescent="0.3">
      <c r="F441" s="132"/>
      <c r="H441" s="129"/>
    </row>
    <row r="442" spans="6:8" x14ac:dyDescent="0.3">
      <c r="F442" s="132"/>
      <c r="H442" s="129"/>
    </row>
    <row r="443" spans="6:8" x14ac:dyDescent="0.3">
      <c r="F443" s="132"/>
      <c r="H443" s="129"/>
    </row>
    <row r="444" spans="6:8" x14ac:dyDescent="0.3">
      <c r="F444" s="132"/>
      <c r="H444" s="129"/>
    </row>
    <row r="445" spans="6:8" x14ac:dyDescent="0.3">
      <c r="F445" s="132"/>
      <c r="H445" s="129"/>
    </row>
    <row r="446" spans="6:8" x14ac:dyDescent="0.3">
      <c r="F446" s="132"/>
      <c r="H446" s="129"/>
    </row>
    <row r="447" spans="6:8" x14ac:dyDescent="0.3">
      <c r="F447" s="132"/>
      <c r="H447" s="129"/>
    </row>
    <row r="448" spans="6:8" x14ac:dyDescent="0.3">
      <c r="F448" s="132"/>
      <c r="H448" s="129"/>
    </row>
    <row r="449" spans="6:8" x14ac:dyDescent="0.3">
      <c r="F449" s="132"/>
      <c r="H449" s="129"/>
    </row>
    <row r="450" spans="6:8" x14ac:dyDescent="0.3">
      <c r="F450" s="132"/>
      <c r="H450" s="129"/>
    </row>
    <row r="451" spans="6:8" x14ac:dyDescent="0.3">
      <c r="F451" s="132"/>
      <c r="H451" s="129"/>
    </row>
    <row r="452" spans="6:8" x14ac:dyDescent="0.3">
      <c r="F452" s="132"/>
      <c r="H452" s="129"/>
    </row>
    <row r="453" spans="6:8" x14ac:dyDescent="0.3">
      <c r="F453" s="132"/>
      <c r="H453" s="129"/>
    </row>
    <row r="454" spans="6:8" x14ac:dyDescent="0.3">
      <c r="F454" s="132"/>
      <c r="H454" s="129"/>
    </row>
    <row r="455" spans="6:8" x14ac:dyDescent="0.3">
      <c r="F455" s="132"/>
      <c r="H455" s="129"/>
    </row>
    <row r="456" spans="6:8" x14ac:dyDescent="0.3">
      <c r="F456" s="132"/>
      <c r="H456" s="129"/>
    </row>
    <row r="457" spans="6:8" x14ac:dyDescent="0.3">
      <c r="F457" s="132"/>
      <c r="H457" s="129"/>
    </row>
    <row r="458" spans="6:8" x14ac:dyDescent="0.3">
      <c r="F458" s="132"/>
      <c r="H458" s="129"/>
    </row>
    <row r="459" spans="6:8" x14ac:dyDescent="0.3">
      <c r="F459" s="132"/>
      <c r="H459" s="129"/>
    </row>
    <row r="460" spans="6:8" x14ac:dyDescent="0.3">
      <c r="F460" s="132"/>
      <c r="H460" s="129"/>
    </row>
    <row r="461" spans="6:8" x14ac:dyDescent="0.3">
      <c r="F461" s="132"/>
      <c r="H461" s="129"/>
    </row>
    <row r="462" spans="6:8" x14ac:dyDescent="0.3">
      <c r="F462" s="132"/>
      <c r="H462" s="129"/>
    </row>
    <row r="463" spans="6:8" x14ac:dyDescent="0.3">
      <c r="F463" s="132"/>
      <c r="H463" s="129"/>
    </row>
    <row r="464" spans="6:8" x14ac:dyDescent="0.3">
      <c r="F464" s="132"/>
      <c r="H464" s="129"/>
    </row>
    <row r="465" spans="6:8" x14ac:dyDescent="0.3">
      <c r="F465" s="132"/>
      <c r="H465" s="129"/>
    </row>
    <row r="466" spans="6:8" x14ac:dyDescent="0.3">
      <c r="F466" s="132"/>
      <c r="H466" s="129"/>
    </row>
    <row r="467" spans="6:8" x14ac:dyDescent="0.3">
      <c r="F467" s="132"/>
      <c r="H467" s="129"/>
    </row>
    <row r="468" spans="6:8" x14ac:dyDescent="0.3">
      <c r="F468" s="132"/>
      <c r="H468" s="129"/>
    </row>
    <row r="469" spans="6:8" x14ac:dyDescent="0.3">
      <c r="F469" s="132"/>
      <c r="H469" s="129"/>
    </row>
    <row r="470" spans="6:8" x14ac:dyDescent="0.3">
      <c r="F470" s="132"/>
      <c r="H470" s="129"/>
    </row>
    <row r="471" spans="6:8" x14ac:dyDescent="0.3">
      <c r="F471" s="132"/>
      <c r="H471" s="129"/>
    </row>
    <row r="472" spans="6:8" x14ac:dyDescent="0.3">
      <c r="F472" s="132"/>
      <c r="H472" s="129"/>
    </row>
    <row r="473" spans="6:8" x14ac:dyDescent="0.3">
      <c r="F473" s="132"/>
      <c r="H473" s="129"/>
    </row>
    <row r="474" spans="6:8" x14ac:dyDescent="0.3">
      <c r="F474" s="132"/>
      <c r="H474" s="129"/>
    </row>
    <row r="475" spans="6:8" x14ac:dyDescent="0.3">
      <c r="F475" s="132"/>
      <c r="H475" s="129"/>
    </row>
    <row r="476" spans="6:8" x14ac:dyDescent="0.3">
      <c r="F476" s="132"/>
      <c r="H476" s="129"/>
    </row>
    <row r="477" spans="6:8" x14ac:dyDescent="0.3">
      <c r="F477" s="132"/>
      <c r="H477" s="129"/>
    </row>
    <row r="478" spans="6:8" x14ac:dyDescent="0.3">
      <c r="F478" s="132"/>
      <c r="H478" s="129"/>
    </row>
    <row r="479" spans="6:8" x14ac:dyDescent="0.3">
      <c r="F479" s="132"/>
      <c r="H479" s="129"/>
    </row>
    <row r="480" spans="6:8" x14ac:dyDescent="0.3">
      <c r="F480" s="132"/>
      <c r="H480" s="129"/>
    </row>
    <row r="481" spans="6:8" x14ac:dyDescent="0.3">
      <c r="F481" s="132"/>
      <c r="H481" s="129"/>
    </row>
    <row r="482" spans="6:8" x14ac:dyDescent="0.3">
      <c r="F482" s="132"/>
      <c r="H482" s="129"/>
    </row>
    <row r="483" spans="6:8" x14ac:dyDescent="0.3">
      <c r="F483" s="132"/>
      <c r="H483" s="129"/>
    </row>
    <row r="484" spans="6:8" x14ac:dyDescent="0.3">
      <c r="F484" s="132"/>
      <c r="H484" s="129"/>
    </row>
    <row r="485" spans="6:8" x14ac:dyDescent="0.3">
      <c r="F485" s="132"/>
      <c r="H485" s="129"/>
    </row>
    <row r="486" spans="6:8" x14ac:dyDescent="0.3">
      <c r="F486" s="132"/>
      <c r="H486" s="129"/>
    </row>
    <row r="487" spans="6:8" x14ac:dyDescent="0.3">
      <c r="F487" s="132"/>
      <c r="H487" s="129"/>
    </row>
    <row r="488" spans="6:8" x14ac:dyDescent="0.3">
      <c r="F488" s="132"/>
      <c r="H488" s="129"/>
    </row>
    <row r="489" spans="6:8" x14ac:dyDescent="0.3">
      <c r="F489" s="132"/>
      <c r="H489" s="129"/>
    </row>
    <row r="490" spans="6:8" x14ac:dyDescent="0.3">
      <c r="F490" s="132"/>
      <c r="H490" s="129"/>
    </row>
    <row r="491" spans="6:8" x14ac:dyDescent="0.3">
      <c r="F491" s="132"/>
      <c r="H491" s="129"/>
    </row>
    <row r="492" spans="6:8" x14ac:dyDescent="0.3">
      <c r="F492" s="132"/>
      <c r="H492" s="129"/>
    </row>
    <row r="493" spans="6:8" x14ac:dyDescent="0.3">
      <c r="F493" s="132"/>
      <c r="H493" s="129"/>
    </row>
    <row r="494" spans="6:8" x14ac:dyDescent="0.3">
      <c r="F494" s="132"/>
      <c r="H494" s="129"/>
    </row>
    <row r="495" spans="6:8" x14ac:dyDescent="0.3">
      <c r="F495" s="132"/>
      <c r="H495" s="129"/>
    </row>
    <row r="496" spans="6:8" x14ac:dyDescent="0.3">
      <c r="F496" s="132"/>
      <c r="H496" s="129"/>
    </row>
    <row r="497" spans="6:8" x14ac:dyDescent="0.3">
      <c r="F497" s="132"/>
      <c r="H497" s="129"/>
    </row>
    <row r="498" spans="6:8" x14ac:dyDescent="0.3">
      <c r="F498" s="132"/>
      <c r="H498" s="129"/>
    </row>
    <row r="499" spans="6:8" x14ac:dyDescent="0.3">
      <c r="F499" s="132"/>
      <c r="H499" s="129"/>
    </row>
    <row r="500" spans="6:8" x14ac:dyDescent="0.3">
      <c r="F500" s="132"/>
      <c r="H500" s="129"/>
    </row>
    <row r="501" spans="6:8" x14ac:dyDescent="0.3">
      <c r="F501" s="132"/>
      <c r="H501" s="129"/>
    </row>
    <row r="502" spans="6:8" x14ac:dyDescent="0.3">
      <c r="F502" s="132"/>
      <c r="H502" s="129"/>
    </row>
    <row r="503" spans="6:8" x14ac:dyDescent="0.3">
      <c r="F503" s="132"/>
      <c r="H503" s="129"/>
    </row>
    <row r="504" spans="6:8" x14ac:dyDescent="0.3">
      <c r="F504" s="132"/>
      <c r="H504" s="129"/>
    </row>
    <row r="505" spans="6:8" x14ac:dyDescent="0.3">
      <c r="F505" s="132"/>
      <c r="H505" s="129"/>
    </row>
    <row r="506" spans="6:8" x14ac:dyDescent="0.3">
      <c r="F506" s="132"/>
      <c r="H506" s="129"/>
    </row>
    <row r="507" spans="6:8" x14ac:dyDescent="0.3">
      <c r="F507" s="132"/>
      <c r="H507" s="129"/>
    </row>
    <row r="508" spans="6:8" x14ac:dyDescent="0.3">
      <c r="F508" s="132"/>
      <c r="H508" s="129"/>
    </row>
    <row r="509" spans="6:8" x14ac:dyDescent="0.3">
      <c r="F509" s="132"/>
      <c r="H509" s="129"/>
    </row>
    <row r="510" spans="6:8" x14ac:dyDescent="0.3">
      <c r="F510" s="132"/>
      <c r="H510" s="129"/>
    </row>
    <row r="511" spans="6:8" x14ac:dyDescent="0.3">
      <c r="F511" s="132"/>
      <c r="H511" s="129"/>
    </row>
    <row r="512" spans="6:8" x14ac:dyDescent="0.3">
      <c r="F512" s="132"/>
      <c r="H512" s="129"/>
    </row>
    <row r="513" spans="6:8" x14ac:dyDescent="0.3">
      <c r="F513" s="132"/>
      <c r="H513" s="129"/>
    </row>
    <row r="514" spans="6:8" x14ac:dyDescent="0.3">
      <c r="F514" s="132"/>
      <c r="H514" s="129"/>
    </row>
    <row r="515" spans="6:8" x14ac:dyDescent="0.3">
      <c r="F515" s="132"/>
      <c r="H515" s="129"/>
    </row>
    <row r="516" spans="6:8" x14ac:dyDescent="0.3">
      <c r="F516" s="132"/>
      <c r="H516" s="129"/>
    </row>
    <row r="517" spans="6:8" x14ac:dyDescent="0.3">
      <c r="F517" s="132"/>
      <c r="H517" s="129"/>
    </row>
    <row r="518" spans="6:8" x14ac:dyDescent="0.3">
      <c r="F518" s="132"/>
      <c r="H518" s="129"/>
    </row>
    <row r="519" spans="6:8" x14ac:dyDescent="0.3">
      <c r="F519" s="132"/>
      <c r="H519" s="129"/>
    </row>
    <row r="520" spans="6:8" x14ac:dyDescent="0.3">
      <c r="F520" s="132"/>
      <c r="H520" s="129"/>
    </row>
    <row r="521" spans="6:8" x14ac:dyDescent="0.3">
      <c r="F521" s="132"/>
      <c r="H521" s="129"/>
    </row>
    <row r="522" spans="6:8" x14ac:dyDescent="0.3">
      <c r="F522" s="132"/>
      <c r="H522" s="129"/>
    </row>
    <row r="523" spans="6:8" x14ac:dyDescent="0.3">
      <c r="F523" s="132"/>
      <c r="H523" s="129"/>
    </row>
    <row r="524" spans="6:8" x14ac:dyDescent="0.3">
      <c r="F524" s="132"/>
      <c r="H524" s="129"/>
    </row>
    <row r="525" spans="6:8" x14ac:dyDescent="0.3">
      <c r="F525" s="132"/>
      <c r="H525" s="129"/>
    </row>
    <row r="526" spans="6:8" x14ac:dyDescent="0.3">
      <c r="F526" s="132"/>
      <c r="H526" s="129"/>
    </row>
    <row r="527" spans="6:8" x14ac:dyDescent="0.3">
      <c r="F527" s="132"/>
      <c r="H527" s="129"/>
    </row>
    <row r="528" spans="6:8" x14ac:dyDescent="0.3">
      <c r="F528" s="132"/>
      <c r="H528" s="129"/>
    </row>
    <row r="529" spans="6:8" x14ac:dyDescent="0.3">
      <c r="F529" s="132"/>
      <c r="H529" s="129"/>
    </row>
    <row r="530" spans="6:8" x14ac:dyDescent="0.3">
      <c r="F530" s="132"/>
      <c r="H530" s="129"/>
    </row>
    <row r="531" spans="6:8" x14ac:dyDescent="0.3">
      <c r="F531" s="132"/>
      <c r="H531" s="129"/>
    </row>
    <row r="532" spans="6:8" x14ac:dyDescent="0.3">
      <c r="F532" s="132"/>
      <c r="H532" s="129"/>
    </row>
    <row r="533" spans="6:8" x14ac:dyDescent="0.3">
      <c r="F533" s="132"/>
      <c r="H533" s="129"/>
    </row>
    <row r="534" spans="6:8" x14ac:dyDescent="0.3">
      <c r="F534" s="132"/>
      <c r="H534" s="129"/>
    </row>
    <row r="535" spans="6:8" x14ac:dyDescent="0.3">
      <c r="F535" s="132"/>
      <c r="H535" s="129"/>
    </row>
    <row r="536" spans="6:8" x14ac:dyDescent="0.3">
      <c r="F536" s="132"/>
      <c r="H536" s="129"/>
    </row>
    <row r="537" spans="6:8" x14ac:dyDescent="0.3">
      <c r="F537" s="132"/>
      <c r="H537" s="129"/>
    </row>
    <row r="538" spans="6:8" x14ac:dyDescent="0.3">
      <c r="F538" s="132"/>
      <c r="H538" s="129"/>
    </row>
    <row r="539" spans="6:8" x14ac:dyDescent="0.3">
      <c r="F539" s="132"/>
      <c r="H539" s="129"/>
    </row>
    <row r="540" spans="6:8" x14ac:dyDescent="0.3">
      <c r="F540" s="132"/>
      <c r="H540" s="129"/>
    </row>
    <row r="541" spans="6:8" x14ac:dyDescent="0.3">
      <c r="F541" s="132"/>
      <c r="H541" s="129"/>
    </row>
    <row r="542" spans="6:8" x14ac:dyDescent="0.3">
      <c r="F542" s="132"/>
      <c r="H542" s="129"/>
    </row>
    <row r="543" spans="6:8" x14ac:dyDescent="0.3">
      <c r="F543" s="132"/>
      <c r="H543" s="129"/>
    </row>
    <row r="544" spans="6:8" x14ac:dyDescent="0.3">
      <c r="F544" s="132"/>
      <c r="H544" s="129"/>
    </row>
    <row r="545" spans="6:8" x14ac:dyDescent="0.3">
      <c r="F545" s="132"/>
      <c r="H545" s="129"/>
    </row>
    <row r="546" spans="6:8" x14ac:dyDescent="0.3">
      <c r="F546" s="132"/>
      <c r="H546" s="129"/>
    </row>
    <row r="547" spans="6:8" x14ac:dyDescent="0.3">
      <c r="F547" s="132"/>
      <c r="H547" s="129"/>
    </row>
    <row r="548" spans="6:8" x14ac:dyDescent="0.3">
      <c r="F548" s="132"/>
      <c r="H548" s="129"/>
    </row>
    <row r="549" spans="6:8" x14ac:dyDescent="0.3">
      <c r="F549" s="132"/>
      <c r="H549" s="129"/>
    </row>
    <row r="550" spans="6:8" x14ac:dyDescent="0.3">
      <c r="F550" s="132"/>
      <c r="H550" s="129"/>
    </row>
    <row r="551" spans="6:8" x14ac:dyDescent="0.3">
      <c r="F551" s="132"/>
      <c r="H551" s="129"/>
    </row>
    <row r="552" spans="6:8" x14ac:dyDescent="0.3">
      <c r="F552" s="132"/>
      <c r="H552" s="129"/>
    </row>
    <row r="553" spans="6:8" x14ac:dyDescent="0.3">
      <c r="F553" s="132"/>
      <c r="H553" s="129"/>
    </row>
    <row r="554" spans="6:8" x14ac:dyDescent="0.3">
      <c r="F554" s="132"/>
      <c r="H554" s="129"/>
    </row>
    <row r="555" spans="6:8" x14ac:dyDescent="0.3">
      <c r="F555" s="132"/>
      <c r="H555" s="129"/>
    </row>
    <row r="556" spans="6:8" x14ac:dyDescent="0.3">
      <c r="F556" s="132"/>
      <c r="H556" s="129"/>
    </row>
    <row r="557" spans="6:8" x14ac:dyDescent="0.3">
      <c r="F557" s="132"/>
      <c r="H557" s="129"/>
    </row>
    <row r="558" spans="6:8" x14ac:dyDescent="0.3">
      <c r="F558" s="132"/>
      <c r="H558" s="129"/>
    </row>
    <row r="559" spans="6:8" x14ac:dyDescent="0.3">
      <c r="F559" s="132"/>
      <c r="H559" s="129"/>
    </row>
    <row r="560" spans="6:8" x14ac:dyDescent="0.3">
      <c r="F560" s="132"/>
      <c r="H560" s="129"/>
    </row>
    <row r="561" spans="6:8" x14ac:dyDescent="0.3">
      <c r="F561" s="132"/>
      <c r="H561" s="129"/>
    </row>
    <row r="562" spans="6:8" x14ac:dyDescent="0.3">
      <c r="F562" s="132"/>
      <c r="H562" s="129"/>
    </row>
    <row r="563" spans="6:8" x14ac:dyDescent="0.3">
      <c r="F563" s="132"/>
      <c r="H563" s="129"/>
    </row>
    <row r="564" spans="6:8" x14ac:dyDescent="0.3">
      <c r="F564" s="132"/>
      <c r="H564" s="129"/>
    </row>
    <row r="565" spans="6:8" x14ac:dyDescent="0.3">
      <c r="F565" s="132"/>
      <c r="H565" s="129"/>
    </row>
    <row r="566" spans="6:8" x14ac:dyDescent="0.3">
      <c r="F566" s="132"/>
      <c r="H566" s="129"/>
    </row>
    <row r="567" spans="6:8" x14ac:dyDescent="0.3">
      <c r="F567" s="132"/>
      <c r="H567" s="129"/>
    </row>
    <row r="568" spans="6:8" x14ac:dyDescent="0.3">
      <c r="F568" s="132"/>
      <c r="H568" s="129"/>
    </row>
    <row r="569" spans="6:8" x14ac:dyDescent="0.3">
      <c r="F569" s="132"/>
      <c r="H569" s="129"/>
    </row>
    <row r="570" spans="6:8" x14ac:dyDescent="0.3">
      <c r="F570" s="132"/>
      <c r="H570" s="129"/>
    </row>
    <row r="571" spans="6:8" x14ac:dyDescent="0.3">
      <c r="F571" s="132"/>
      <c r="H571" s="129"/>
    </row>
    <row r="572" spans="6:8" x14ac:dyDescent="0.3">
      <c r="F572" s="132"/>
      <c r="H572" s="129"/>
    </row>
    <row r="573" spans="6:8" x14ac:dyDescent="0.3">
      <c r="F573" s="132"/>
      <c r="H573" s="129"/>
    </row>
    <row r="574" spans="6:8" x14ac:dyDescent="0.3">
      <c r="F574" s="132"/>
      <c r="H574" s="129"/>
    </row>
    <row r="575" spans="6:8" x14ac:dyDescent="0.3">
      <c r="F575" s="132"/>
      <c r="H575" s="129"/>
    </row>
    <row r="576" spans="6:8" x14ac:dyDescent="0.3">
      <c r="F576" s="132"/>
      <c r="H576" s="129"/>
    </row>
    <row r="577" spans="6:8" x14ac:dyDescent="0.3">
      <c r="F577" s="132"/>
      <c r="H577" s="129"/>
    </row>
    <row r="578" spans="6:8" x14ac:dyDescent="0.3">
      <c r="F578" s="132"/>
      <c r="H578" s="129"/>
    </row>
    <row r="579" spans="6:8" x14ac:dyDescent="0.3">
      <c r="F579" s="132"/>
      <c r="H579" s="129"/>
    </row>
    <row r="580" spans="6:8" x14ac:dyDescent="0.3">
      <c r="F580" s="132"/>
      <c r="H580" s="129"/>
    </row>
    <row r="581" spans="6:8" x14ac:dyDescent="0.3">
      <c r="F581" s="132"/>
      <c r="H581" s="129"/>
    </row>
    <row r="582" spans="6:8" x14ac:dyDescent="0.3">
      <c r="F582" s="132"/>
      <c r="H582" s="129"/>
    </row>
    <row r="583" spans="6:8" x14ac:dyDescent="0.3">
      <c r="F583" s="132"/>
      <c r="H583" s="129"/>
    </row>
    <row r="584" spans="6:8" x14ac:dyDescent="0.3">
      <c r="F584" s="132"/>
      <c r="H584" s="129"/>
    </row>
    <row r="585" spans="6:8" x14ac:dyDescent="0.3">
      <c r="F585" s="132"/>
      <c r="H585" s="129"/>
    </row>
    <row r="586" spans="6:8" x14ac:dyDescent="0.3">
      <c r="F586" s="132"/>
      <c r="H586" s="129"/>
    </row>
    <row r="587" spans="6:8" x14ac:dyDescent="0.3">
      <c r="F587" s="132"/>
      <c r="H587" s="129"/>
    </row>
    <row r="588" spans="6:8" x14ac:dyDescent="0.3">
      <c r="F588" s="132"/>
      <c r="H588" s="129"/>
    </row>
    <row r="589" spans="6:8" x14ac:dyDescent="0.3">
      <c r="F589" s="132"/>
      <c r="H589" s="129"/>
    </row>
    <row r="590" spans="6:8" x14ac:dyDescent="0.3">
      <c r="F590" s="132"/>
      <c r="H590" s="129"/>
    </row>
    <row r="591" spans="6:8" x14ac:dyDescent="0.3">
      <c r="F591" s="132"/>
      <c r="H591" s="129"/>
    </row>
    <row r="592" spans="6:8" x14ac:dyDescent="0.3">
      <c r="F592" s="132"/>
      <c r="H592" s="129"/>
    </row>
    <row r="593" spans="6:8" x14ac:dyDescent="0.3">
      <c r="F593" s="132"/>
      <c r="H593" s="129"/>
    </row>
    <row r="594" spans="6:8" x14ac:dyDescent="0.3">
      <c r="F594" s="132"/>
      <c r="H594" s="129"/>
    </row>
    <row r="595" spans="6:8" x14ac:dyDescent="0.3">
      <c r="F595" s="132"/>
      <c r="H595" s="129"/>
    </row>
    <row r="596" spans="6:8" x14ac:dyDescent="0.3">
      <c r="F596" s="132"/>
      <c r="H596" s="129"/>
    </row>
    <row r="597" spans="6:8" x14ac:dyDescent="0.3">
      <c r="F597" s="132"/>
      <c r="H597" s="129"/>
    </row>
    <row r="598" spans="6:8" x14ac:dyDescent="0.3">
      <c r="F598" s="132"/>
      <c r="H598" s="129"/>
    </row>
    <row r="599" spans="6:8" x14ac:dyDescent="0.3">
      <c r="F599" s="132"/>
      <c r="H599" s="129"/>
    </row>
    <row r="600" spans="6:8" x14ac:dyDescent="0.3">
      <c r="F600" s="132"/>
      <c r="H600" s="129"/>
    </row>
    <row r="601" spans="6:8" x14ac:dyDescent="0.3">
      <c r="F601" s="132"/>
      <c r="H601" s="129"/>
    </row>
    <row r="602" spans="6:8" x14ac:dyDescent="0.3">
      <c r="F602" s="132"/>
      <c r="H602" s="129"/>
    </row>
    <row r="603" spans="6:8" x14ac:dyDescent="0.3">
      <c r="F603" s="132"/>
      <c r="H603" s="129"/>
    </row>
    <row r="604" spans="6:8" x14ac:dyDescent="0.3">
      <c r="F604" s="132"/>
      <c r="H604" s="129"/>
    </row>
    <row r="605" spans="6:8" x14ac:dyDescent="0.3">
      <c r="F605" s="132"/>
      <c r="H605" s="129"/>
    </row>
    <row r="606" spans="6:8" x14ac:dyDescent="0.3">
      <c r="F606" s="132"/>
      <c r="H606" s="129"/>
    </row>
    <row r="607" spans="6:8" x14ac:dyDescent="0.3">
      <c r="F607" s="132"/>
      <c r="H607" s="129"/>
    </row>
    <row r="608" spans="6:8" x14ac:dyDescent="0.3">
      <c r="F608" s="132"/>
      <c r="H608" s="129"/>
    </row>
    <row r="609" spans="6:8" x14ac:dyDescent="0.3">
      <c r="F609" s="132"/>
      <c r="H609" s="129"/>
    </row>
    <row r="610" spans="6:8" x14ac:dyDescent="0.3">
      <c r="F610" s="132"/>
      <c r="H610" s="129"/>
    </row>
    <row r="611" spans="6:8" x14ac:dyDescent="0.3">
      <c r="F611" s="132"/>
      <c r="H611" s="129"/>
    </row>
    <row r="612" spans="6:8" x14ac:dyDescent="0.3">
      <c r="F612" s="132"/>
      <c r="H612" s="129"/>
    </row>
    <row r="613" spans="6:8" x14ac:dyDescent="0.3">
      <c r="F613" s="132"/>
      <c r="H613" s="129"/>
    </row>
    <row r="614" spans="6:8" x14ac:dyDescent="0.3">
      <c r="F614" s="132"/>
      <c r="H614" s="129"/>
    </row>
    <row r="615" spans="6:8" x14ac:dyDescent="0.3">
      <c r="F615" s="132"/>
      <c r="H615" s="129"/>
    </row>
    <row r="616" spans="6:8" x14ac:dyDescent="0.3">
      <c r="F616" s="132"/>
      <c r="H616" s="129"/>
    </row>
    <row r="617" spans="6:8" x14ac:dyDescent="0.3">
      <c r="F617" s="132"/>
      <c r="H617" s="129"/>
    </row>
    <row r="618" spans="6:8" x14ac:dyDescent="0.3">
      <c r="F618" s="132"/>
      <c r="H618" s="129"/>
    </row>
    <row r="619" spans="6:8" x14ac:dyDescent="0.3">
      <c r="F619" s="132"/>
      <c r="H619" s="129"/>
    </row>
    <row r="620" spans="6:8" x14ac:dyDescent="0.3">
      <c r="F620" s="132"/>
      <c r="H620" s="129"/>
    </row>
    <row r="621" spans="6:8" x14ac:dyDescent="0.3">
      <c r="F621" s="132"/>
      <c r="H621" s="129"/>
    </row>
    <row r="622" spans="6:8" x14ac:dyDescent="0.3">
      <c r="F622" s="132"/>
      <c r="H622" s="129"/>
    </row>
    <row r="623" spans="6:8" x14ac:dyDescent="0.3">
      <c r="F623" s="132"/>
      <c r="H623" s="129"/>
    </row>
    <row r="624" spans="6:8" x14ac:dyDescent="0.3">
      <c r="F624" s="132"/>
      <c r="H624" s="129"/>
    </row>
    <row r="625" spans="6:8" x14ac:dyDescent="0.3">
      <c r="F625" s="132"/>
      <c r="H625" s="129"/>
    </row>
    <row r="626" spans="6:8" x14ac:dyDescent="0.3">
      <c r="F626" s="132"/>
      <c r="H626" s="129"/>
    </row>
    <row r="627" spans="6:8" x14ac:dyDescent="0.3">
      <c r="F627" s="132"/>
      <c r="H627" s="129"/>
    </row>
    <row r="628" spans="6:8" x14ac:dyDescent="0.3">
      <c r="F628" s="132"/>
      <c r="H628" s="129"/>
    </row>
    <row r="629" spans="6:8" x14ac:dyDescent="0.3">
      <c r="F629" s="132"/>
      <c r="H629" s="129"/>
    </row>
    <row r="630" spans="6:8" x14ac:dyDescent="0.3">
      <c r="F630" s="132"/>
      <c r="H630" s="129"/>
    </row>
    <row r="631" spans="6:8" x14ac:dyDescent="0.3">
      <c r="F631" s="132"/>
      <c r="H631" s="129"/>
    </row>
    <row r="632" spans="6:8" x14ac:dyDescent="0.3">
      <c r="F632" s="132"/>
      <c r="H632" s="129"/>
    </row>
    <row r="633" spans="6:8" x14ac:dyDescent="0.3">
      <c r="F633" s="132"/>
      <c r="H633" s="129"/>
    </row>
    <row r="634" spans="6:8" x14ac:dyDescent="0.3">
      <c r="F634" s="132"/>
      <c r="H634" s="129"/>
    </row>
    <row r="635" spans="6:8" x14ac:dyDescent="0.3">
      <c r="F635" s="132"/>
      <c r="H635" s="129"/>
    </row>
    <row r="636" spans="6:8" x14ac:dyDescent="0.3">
      <c r="F636" s="132"/>
      <c r="H636" s="129"/>
    </row>
    <row r="637" spans="6:8" x14ac:dyDescent="0.3">
      <c r="F637" s="132"/>
      <c r="H637" s="129"/>
    </row>
    <row r="638" spans="6:8" x14ac:dyDescent="0.3">
      <c r="F638" s="132"/>
      <c r="H638" s="129"/>
    </row>
    <row r="639" spans="6:8" x14ac:dyDescent="0.3">
      <c r="F639" s="132"/>
      <c r="H639" s="129"/>
    </row>
    <row r="640" spans="6:8" x14ac:dyDescent="0.3">
      <c r="F640" s="132"/>
      <c r="H640" s="129"/>
    </row>
    <row r="641" spans="6:8" x14ac:dyDescent="0.3">
      <c r="F641" s="132"/>
      <c r="H641" s="129"/>
    </row>
    <row r="642" spans="6:8" x14ac:dyDescent="0.3">
      <c r="F642" s="132"/>
      <c r="H642" s="129"/>
    </row>
    <row r="643" spans="6:8" x14ac:dyDescent="0.3">
      <c r="F643" s="132"/>
      <c r="H643" s="129"/>
    </row>
    <row r="644" spans="6:8" x14ac:dyDescent="0.3">
      <c r="F644" s="132"/>
      <c r="H644" s="129"/>
    </row>
    <row r="645" spans="6:8" x14ac:dyDescent="0.3">
      <c r="F645" s="132"/>
      <c r="H645" s="129"/>
    </row>
    <row r="646" spans="6:8" x14ac:dyDescent="0.3">
      <c r="F646" s="132"/>
      <c r="H646" s="129"/>
    </row>
    <row r="647" spans="6:8" x14ac:dyDescent="0.3">
      <c r="F647" s="132"/>
      <c r="H647" s="129"/>
    </row>
    <row r="648" spans="6:8" x14ac:dyDescent="0.3">
      <c r="F648" s="132"/>
      <c r="H648" s="129"/>
    </row>
    <row r="649" spans="6:8" x14ac:dyDescent="0.3">
      <c r="F649" s="132"/>
      <c r="H649" s="129"/>
    </row>
    <row r="650" spans="6:8" x14ac:dyDescent="0.3">
      <c r="F650" s="132"/>
      <c r="H650" s="129"/>
    </row>
    <row r="651" spans="6:8" x14ac:dyDescent="0.3">
      <c r="F651" s="132"/>
      <c r="H651" s="129"/>
    </row>
    <row r="652" spans="6:8" x14ac:dyDescent="0.3">
      <c r="F652" s="132"/>
      <c r="H652" s="129"/>
    </row>
    <row r="653" spans="6:8" x14ac:dyDescent="0.3">
      <c r="F653" s="132"/>
      <c r="H653" s="129"/>
    </row>
    <row r="654" spans="6:8" x14ac:dyDescent="0.3">
      <c r="F654" s="132"/>
      <c r="H654" s="129"/>
    </row>
    <row r="655" spans="6:8" x14ac:dyDescent="0.3">
      <c r="F655" s="132"/>
      <c r="H655" s="129"/>
    </row>
    <row r="656" spans="6:8" x14ac:dyDescent="0.3">
      <c r="F656" s="132"/>
      <c r="H656" s="129"/>
    </row>
    <row r="657" spans="6:8" x14ac:dyDescent="0.3">
      <c r="F657" s="132"/>
      <c r="H657" s="129"/>
    </row>
    <row r="658" spans="6:8" x14ac:dyDescent="0.3">
      <c r="F658" s="132"/>
      <c r="H658" s="129"/>
    </row>
    <row r="659" spans="6:8" x14ac:dyDescent="0.3">
      <c r="F659" s="132"/>
      <c r="H659" s="129"/>
    </row>
    <row r="660" spans="6:8" x14ac:dyDescent="0.3">
      <c r="F660" s="132"/>
      <c r="H660" s="129"/>
    </row>
    <row r="661" spans="6:8" x14ac:dyDescent="0.3">
      <c r="F661" s="132"/>
      <c r="H661" s="129"/>
    </row>
    <row r="662" spans="6:8" x14ac:dyDescent="0.3">
      <c r="F662" s="132"/>
      <c r="H662" s="129"/>
    </row>
    <row r="663" spans="6:8" x14ac:dyDescent="0.3">
      <c r="F663" s="132"/>
      <c r="H663" s="129"/>
    </row>
    <row r="664" spans="6:8" x14ac:dyDescent="0.3">
      <c r="F664" s="132"/>
      <c r="H664" s="129"/>
    </row>
    <row r="665" spans="6:8" x14ac:dyDescent="0.3">
      <c r="F665" s="132"/>
      <c r="H665" s="129"/>
    </row>
    <row r="666" spans="6:8" x14ac:dyDescent="0.3">
      <c r="F666" s="132"/>
      <c r="H666" s="129"/>
    </row>
    <row r="667" spans="6:8" x14ac:dyDescent="0.3">
      <c r="F667" s="132"/>
      <c r="H667" s="129"/>
    </row>
    <row r="668" spans="6:8" x14ac:dyDescent="0.3">
      <c r="F668" s="132"/>
      <c r="H668" s="129"/>
    </row>
    <row r="669" spans="6:8" x14ac:dyDescent="0.3">
      <c r="F669" s="132"/>
      <c r="H669" s="129"/>
    </row>
    <row r="670" spans="6:8" x14ac:dyDescent="0.3">
      <c r="F670" s="132"/>
      <c r="H670" s="129"/>
    </row>
    <row r="671" spans="6:8" x14ac:dyDescent="0.3">
      <c r="F671" s="132"/>
      <c r="H671" s="129"/>
    </row>
    <row r="672" spans="6:8" x14ac:dyDescent="0.3">
      <c r="F672" s="132"/>
      <c r="H672" s="129"/>
    </row>
    <row r="673" spans="6:8" x14ac:dyDescent="0.3">
      <c r="F673" s="132"/>
      <c r="H673" s="129"/>
    </row>
    <row r="674" spans="6:8" x14ac:dyDescent="0.3">
      <c r="F674" s="132"/>
      <c r="H674" s="129"/>
    </row>
    <row r="675" spans="6:8" x14ac:dyDescent="0.3">
      <c r="F675" s="132"/>
      <c r="H675" s="129"/>
    </row>
    <row r="676" spans="6:8" x14ac:dyDescent="0.3">
      <c r="F676" s="132"/>
      <c r="H676" s="129"/>
    </row>
    <row r="677" spans="6:8" x14ac:dyDescent="0.3">
      <c r="F677" s="132"/>
      <c r="H677" s="129"/>
    </row>
    <row r="678" spans="6:8" x14ac:dyDescent="0.3">
      <c r="F678" s="132"/>
      <c r="H678" s="129"/>
    </row>
    <row r="679" spans="6:8" x14ac:dyDescent="0.3">
      <c r="F679" s="132"/>
      <c r="H679" s="1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B77" workbookViewId="0">
      <selection activeCell="B77" sqref="B1:B1048576"/>
    </sheetView>
  </sheetViews>
  <sheetFormatPr defaultColWidth="9.125" defaultRowHeight="20.25" x14ac:dyDescent="0.3"/>
  <cols>
    <col min="1" max="1" width="9.125" style="2"/>
    <col min="2" max="2" width="16.375" style="8" customWidth="1"/>
    <col min="3" max="3" width="3.875" style="3" customWidth="1"/>
    <col min="4" max="4" width="36.5" style="12" customWidth="1"/>
    <col min="5" max="5" width="2.125" style="2" customWidth="1"/>
    <col min="6" max="6" width="9.375" style="15" customWidth="1"/>
    <col min="7" max="7" width="2.375" style="2" customWidth="1"/>
    <col min="8" max="8" width="12.125" style="13" customWidth="1"/>
    <col min="9" max="10" width="9.125" style="1"/>
    <col min="11" max="11" width="126" style="1" customWidth="1"/>
    <col min="12" max="12" width="32.125" style="12" customWidth="1"/>
    <col min="13" max="13" width="17.25" style="13" customWidth="1"/>
    <col min="14" max="14" width="12.125" style="13" customWidth="1"/>
    <col min="15" max="15" width="9.375" style="15" customWidth="1"/>
    <col min="16" max="16384" width="9.125" style="1"/>
  </cols>
  <sheetData>
    <row r="1" spans="1:15" x14ac:dyDescent="0.3">
      <c r="D1" s="116"/>
      <c r="L1" s="116"/>
    </row>
    <row r="2" spans="1:15" ht="22.5" x14ac:dyDescent="0.3">
      <c r="B2" s="9" t="s">
        <v>12</v>
      </c>
      <c r="D2" s="117" t="s">
        <v>158</v>
      </c>
      <c r="F2" s="14" t="s">
        <v>4</v>
      </c>
      <c r="G2" s="5"/>
      <c r="H2" s="14" t="s">
        <v>3</v>
      </c>
      <c r="L2" s="117" t="s">
        <v>158</v>
      </c>
      <c r="M2" s="14" t="s">
        <v>159</v>
      </c>
      <c r="N2" s="14" t="s">
        <v>3</v>
      </c>
      <c r="O2" s="14" t="s">
        <v>4</v>
      </c>
    </row>
    <row r="3" spans="1:15" ht="21" thickBot="1" x14ac:dyDescent="0.35">
      <c r="A3" s="2" t="s">
        <v>7</v>
      </c>
      <c r="B3" s="10" t="s">
        <v>13</v>
      </c>
      <c r="C3" s="7" t="s">
        <v>6</v>
      </c>
      <c r="D3" s="12" t="str">
        <f>CONCATENATE(L3," ",M3)</f>
        <v>A TQ + Inox 4F</v>
      </c>
      <c r="E3" s="4" t="s">
        <v>5</v>
      </c>
      <c r="F3" s="17">
        <f>O3</f>
        <v>20</v>
      </c>
      <c r="G3" s="6" t="s">
        <v>1</v>
      </c>
      <c r="H3" s="13">
        <f>N3</f>
        <v>9.5</v>
      </c>
      <c r="I3" s="133" t="s">
        <v>2</v>
      </c>
      <c r="K3" s="1" t="str">
        <f t="shared" ref="K3:K34" si="0">CONCATENATE(A3,B3,C3,TRIM(D3),E3,F3,G3,H3,I3)</f>
        <v>INSERT INTO [dbo].[tblMatHang]([MaMatH],[TenMatH],[SoLuong],[DonGia]) VALUES ('DAU001',N'A TQ + Inox 4F',20,9.5)</v>
      </c>
      <c r="L3" s="12" t="s">
        <v>162</v>
      </c>
      <c r="M3" s="13" t="s">
        <v>163</v>
      </c>
      <c r="N3" s="13">
        <v>9.5</v>
      </c>
      <c r="O3" s="17">
        <v>20</v>
      </c>
    </row>
    <row r="4" spans="1:15" ht="21" thickBot="1" x14ac:dyDescent="0.35">
      <c r="A4" s="2" t="s">
        <v>7</v>
      </c>
      <c r="B4" s="10" t="s">
        <v>14</v>
      </c>
      <c r="C4" s="7" t="s">
        <v>6</v>
      </c>
      <c r="D4" s="12" t="str">
        <f t="shared" ref="D4:D67" si="1">CONCATENATE(L4," ",M4)</f>
        <v>A TQ + Inox 3F</v>
      </c>
      <c r="E4" s="4" t="s">
        <v>5</v>
      </c>
      <c r="F4" s="17">
        <f t="shared" ref="F4:F67" si="2">O4</f>
        <v>170</v>
      </c>
      <c r="G4" s="6" t="s">
        <v>1</v>
      </c>
      <c r="H4" s="13">
        <f t="shared" ref="H4:H67" si="3">N4</f>
        <v>5</v>
      </c>
      <c r="I4" s="133" t="s">
        <v>2</v>
      </c>
      <c r="K4" s="1" t="str">
        <f t="shared" si="0"/>
        <v>INSERT INTO [dbo].[tblMatHang]([MaMatH],[TenMatH],[SoLuong],[DonGia]) VALUES ('DAU002',N'A TQ + Inox 3F',170,5)</v>
      </c>
      <c r="L4" s="12" t="s">
        <v>162</v>
      </c>
      <c r="M4" s="13" t="s">
        <v>164</v>
      </c>
      <c r="N4" s="13">
        <v>5</v>
      </c>
      <c r="O4" s="17">
        <v>170</v>
      </c>
    </row>
    <row r="5" spans="1:15" ht="21" thickBot="1" x14ac:dyDescent="0.35">
      <c r="A5" s="2" t="s">
        <v>7</v>
      </c>
      <c r="B5" s="10" t="s">
        <v>15</v>
      </c>
      <c r="C5" s="7" t="s">
        <v>6</v>
      </c>
      <c r="D5" s="12" t="str">
        <f t="shared" si="1"/>
        <v>Bẻ Laze 4F</v>
      </c>
      <c r="E5" s="4" t="s">
        <v>5</v>
      </c>
      <c r="F5" s="17">
        <f t="shared" si="2"/>
        <v>5</v>
      </c>
      <c r="G5" s="6" t="s">
        <v>1</v>
      </c>
      <c r="H5" s="13">
        <f t="shared" si="3"/>
        <v>25</v>
      </c>
      <c r="I5" s="133" t="s">
        <v>2</v>
      </c>
      <c r="K5" s="1" t="str">
        <f t="shared" si="0"/>
        <v>INSERT INTO [dbo].[tblMatHang]([MaMatH],[TenMatH],[SoLuong],[DonGia]) VALUES ('DAU003',N'Bẻ Laze 4F',5,25)</v>
      </c>
      <c r="L5" s="12" t="s">
        <v>165</v>
      </c>
      <c r="M5" s="13" t="s">
        <v>163</v>
      </c>
      <c r="N5" s="13">
        <v>25</v>
      </c>
      <c r="O5" s="17">
        <v>5</v>
      </c>
    </row>
    <row r="6" spans="1:15" ht="21" thickBot="1" x14ac:dyDescent="0.35">
      <c r="A6" s="2" t="s">
        <v>7</v>
      </c>
      <c r="B6" s="10" t="s">
        <v>16</v>
      </c>
      <c r="C6" s="7" t="s">
        <v>6</v>
      </c>
      <c r="D6" s="12" t="str">
        <f t="shared" si="1"/>
        <v>H VN 4F</v>
      </c>
      <c r="E6" s="4" t="s">
        <v>5</v>
      </c>
      <c r="F6" s="17">
        <f t="shared" si="2"/>
        <v>0</v>
      </c>
      <c r="G6" s="6" t="s">
        <v>1</v>
      </c>
      <c r="H6" s="13">
        <f t="shared" si="3"/>
        <v>7</v>
      </c>
      <c r="I6" s="133" t="s">
        <v>2</v>
      </c>
      <c r="K6" s="1" t="str">
        <f t="shared" si="0"/>
        <v>INSERT INTO [dbo].[tblMatHang]([MaMatH],[TenMatH],[SoLuong],[DonGia]) VALUES ('DAU004',N'H VN 4F',0,7)</v>
      </c>
      <c r="L6" s="12" t="s">
        <v>166</v>
      </c>
      <c r="M6" s="13" t="s">
        <v>163</v>
      </c>
      <c r="N6" s="13">
        <v>7</v>
      </c>
      <c r="O6" s="17">
        <v>0</v>
      </c>
    </row>
    <row r="7" spans="1:15" ht="21" thickBot="1" x14ac:dyDescent="0.35">
      <c r="A7" s="2" t="s">
        <v>7</v>
      </c>
      <c r="B7" s="10" t="s">
        <v>17</v>
      </c>
      <c r="C7" s="7" t="s">
        <v>6</v>
      </c>
      <c r="D7" s="12" t="str">
        <f t="shared" si="1"/>
        <v>H VN 2F5</v>
      </c>
      <c r="E7" s="4" t="s">
        <v>5</v>
      </c>
      <c r="F7" s="17">
        <f t="shared" si="2"/>
        <v>120</v>
      </c>
      <c r="G7" s="6" t="s">
        <v>1</v>
      </c>
      <c r="H7" s="13">
        <f t="shared" si="3"/>
        <v>5</v>
      </c>
      <c r="I7" s="133" t="s">
        <v>2</v>
      </c>
      <c r="K7" s="1" t="str">
        <f t="shared" si="0"/>
        <v>INSERT INTO [dbo].[tblMatHang]([MaMatH],[TenMatH],[SoLuong],[DonGia]) VALUES ('DAU005',N'H VN 2F5',120,5)</v>
      </c>
      <c r="L7" s="12" t="s">
        <v>166</v>
      </c>
      <c r="M7" s="13" t="s">
        <v>167</v>
      </c>
      <c r="N7" s="13">
        <v>5</v>
      </c>
      <c r="O7" s="17">
        <v>120</v>
      </c>
    </row>
    <row r="8" spans="1:15" ht="21" thickBot="1" x14ac:dyDescent="0.35">
      <c r="A8" s="2" t="s">
        <v>7</v>
      </c>
      <c r="B8" s="10" t="s">
        <v>18</v>
      </c>
      <c r="C8" s="7" t="s">
        <v>6</v>
      </c>
      <c r="D8" s="12" t="str">
        <f t="shared" si="1"/>
        <v>Kéo Cong 3F5</v>
      </c>
      <c r="E8" s="4" t="s">
        <v>5</v>
      </c>
      <c r="F8" s="17">
        <f t="shared" si="2"/>
        <v>50</v>
      </c>
      <c r="G8" s="6" t="s">
        <v>1</v>
      </c>
      <c r="H8" s="13">
        <f t="shared" si="3"/>
        <v>19</v>
      </c>
      <c r="I8" s="133" t="s">
        <v>2</v>
      </c>
      <c r="K8" s="1" t="str">
        <f t="shared" si="0"/>
        <v>INSERT INTO [dbo].[tblMatHang]([MaMatH],[TenMatH],[SoLuong],[DonGia]) VALUES ('DAU006',N'Kéo Cong 3F5',50,19)</v>
      </c>
      <c r="L8" s="12" t="s">
        <v>168</v>
      </c>
      <c r="M8" s="13" t="s">
        <v>169</v>
      </c>
      <c r="N8" s="13">
        <v>19</v>
      </c>
      <c r="O8" s="17">
        <v>50</v>
      </c>
    </row>
    <row r="9" spans="1:15" ht="21" thickBot="1" x14ac:dyDescent="0.35">
      <c r="A9" s="2" t="s">
        <v>7</v>
      </c>
      <c r="B9" s="10" t="s">
        <v>19</v>
      </c>
      <c r="C9" s="7" t="s">
        <v>6</v>
      </c>
      <c r="D9" s="12" t="str">
        <f t="shared" si="1"/>
        <v>Kéo Cong 3F</v>
      </c>
      <c r="E9" s="4" t="s">
        <v>5</v>
      </c>
      <c r="F9" s="17">
        <f t="shared" si="2"/>
        <v>60</v>
      </c>
      <c r="G9" s="6" t="s">
        <v>1</v>
      </c>
      <c r="H9" s="13">
        <f t="shared" si="3"/>
        <v>16</v>
      </c>
      <c r="I9" s="133" t="s">
        <v>2</v>
      </c>
      <c r="K9" s="1" t="str">
        <f t="shared" si="0"/>
        <v>INSERT INTO [dbo].[tblMatHang]([MaMatH],[TenMatH],[SoLuong],[DonGia]) VALUES ('DAU007',N'Kéo Cong 3F',60,16)</v>
      </c>
      <c r="L9" s="12" t="s">
        <v>168</v>
      </c>
      <c r="M9" s="13" t="s">
        <v>164</v>
      </c>
      <c r="N9" s="13">
        <v>16</v>
      </c>
      <c r="O9" s="17">
        <v>60</v>
      </c>
    </row>
    <row r="10" spans="1:15" ht="21" thickBot="1" x14ac:dyDescent="0.35">
      <c r="A10" s="2" t="s">
        <v>7</v>
      </c>
      <c r="B10" s="10" t="s">
        <v>20</v>
      </c>
      <c r="C10" s="7" t="s">
        <v>6</v>
      </c>
      <c r="D10" s="12" t="str">
        <f t="shared" si="1"/>
        <v>Kéo Cong 4F</v>
      </c>
      <c r="E10" s="4" t="s">
        <v>5</v>
      </c>
      <c r="F10" s="17">
        <f t="shared" si="2"/>
        <v>143</v>
      </c>
      <c r="G10" s="6" t="s">
        <v>1</v>
      </c>
      <c r="H10" s="13">
        <f t="shared" si="3"/>
        <v>20</v>
      </c>
      <c r="I10" s="133" t="s">
        <v>2</v>
      </c>
      <c r="K10" s="1" t="str">
        <f t="shared" si="0"/>
        <v>INSERT INTO [dbo].[tblMatHang]([MaMatH],[TenMatH],[SoLuong],[DonGia]) VALUES ('DAU008',N'Kéo Cong 4F',143,20)</v>
      </c>
      <c r="L10" s="12" t="s">
        <v>168</v>
      </c>
      <c r="M10" s="13" t="s">
        <v>163</v>
      </c>
      <c r="N10" s="13">
        <v>20</v>
      </c>
      <c r="O10" s="17">
        <v>143</v>
      </c>
    </row>
    <row r="11" spans="1:15" ht="21" thickBot="1" x14ac:dyDescent="0.35">
      <c r="A11" s="2" t="s">
        <v>7</v>
      </c>
      <c r="B11" s="10" t="s">
        <v>21</v>
      </c>
      <c r="C11" s="7" t="s">
        <v>6</v>
      </c>
      <c r="D11" s="12" t="str">
        <f t="shared" si="1"/>
        <v>Kéo Cong 2T 4F</v>
      </c>
      <c r="E11" s="4" t="s">
        <v>5</v>
      </c>
      <c r="F11" s="17">
        <f t="shared" si="2"/>
        <v>105</v>
      </c>
      <c r="G11" s="6" t="s">
        <v>1</v>
      </c>
      <c r="H11" s="13">
        <f t="shared" si="3"/>
        <v>23.5</v>
      </c>
      <c r="I11" s="133" t="s">
        <v>2</v>
      </c>
      <c r="K11" s="1" t="str">
        <f t="shared" si="0"/>
        <v>INSERT INTO [dbo].[tblMatHang]([MaMatH],[TenMatH],[SoLuong],[DonGia]) VALUES ('DAU009',N'Kéo Cong 2T 4F',105,23.5)</v>
      </c>
      <c r="L11" s="12" t="s">
        <v>170</v>
      </c>
      <c r="M11" s="13" t="s">
        <v>163</v>
      </c>
      <c r="N11" s="13">
        <v>23.5</v>
      </c>
      <c r="O11" s="17">
        <v>105</v>
      </c>
    </row>
    <row r="12" spans="1:15" ht="21" thickBot="1" x14ac:dyDescent="0.35">
      <c r="A12" s="2" t="s">
        <v>7</v>
      </c>
      <c r="B12" s="10" t="s">
        <v>22</v>
      </c>
      <c r="C12" s="7" t="s">
        <v>6</v>
      </c>
      <c r="D12" s="12" t="str">
        <f t="shared" si="1"/>
        <v>Kéo Cong 2T 3F5</v>
      </c>
      <c r="E12" s="4" t="s">
        <v>5</v>
      </c>
      <c r="F12" s="17">
        <f t="shared" si="2"/>
        <v>120</v>
      </c>
      <c r="G12" s="6" t="s">
        <v>1</v>
      </c>
      <c r="H12" s="13">
        <f t="shared" si="3"/>
        <v>20.5</v>
      </c>
      <c r="I12" s="133" t="s">
        <v>2</v>
      </c>
      <c r="K12" s="1" t="str">
        <f t="shared" si="0"/>
        <v>INSERT INTO [dbo].[tblMatHang]([MaMatH],[TenMatH],[SoLuong],[DonGia]) VALUES ('DAU010',N'Kéo Cong 2T 3F5',120,20.5)</v>
      </c>
      <c r="L12" s="12" t="s">
        <v>170</v>
      </c>
      <c r="M12" s="13" t="s">
        <v>169</v>
      </c>
      <c r="N12" s="13">
        <v>20.5</v>
      </c>
      <c r="O12" s="17">
        <v>120</v>
      </c>
    </row>
    <row r="13" spans="1:15" ht="21" thickBot="1" x14ac:dyDescent="0.35">
      <c r="A13" s="2" t="s">
        <v>7</v>
      </c>
      <c r="B13" s="10" t="s">
        <v>23</v>
      </c>
      <c r="C13" s="7" t="s">
        <v>6</v>
      </c>
      <c r="D13" s="12" t="str">
        <f t="shared" si="1"/>
        <v>Kéo Chữ Vàng 3F5</v>
      </c>
      <c r="E13" s="4" t="s">
        <v>5</v>
      </c>
      <c r="F13" s="17">
        <f t="shared" si="2"/>
        <v>0</v>
      </c>
      <c r="G13" s="6" t="s">
        <v>1</v>
      </c>
      <c r="H13" s="13">
        <f t="shared" si="3"/>
        <v>17</v>
      </c>
      <c r="I13" s="133" t="s">
        <v>2</v>
      </c>
      <c r="K13" s="1" t="str">
        <f t="shared" si="0"/>
        <v>INSERT INTO [dbo].[tblMatHang]([MaMatH],[TenMatH],[SoLuong],[DonGia]) VALUES ('DAU011',N'Kéo Chữ Vàng 3F5',0,17)</v>
      </c>
      <c r="L13" s="12" t="s">
        <v>171</v>
      </c>
      <c r="M13" s="13" t="s">
        <v>169</v>
      </c>
      <c r="N13" s="13">
        <v>17</v>
      </c>
      <c r="O13" s="17">
        <v>0</v>
      </c>
    </row>
    <row r="14" spans="1:15" ht="21" thickBot="1" x14ac:dyDescent="0.35">
      <c r="A14" s="2" t="s">
        <v>7</v>
      </c>
      <c r="B14" s="10" t="s">
        <v>24</v>
      </c>
      <c r="C14" s="7" t="s">
        <v>6</v>
      </c>
      <c r="D14" s="12" t="str">
        <f t="shared" si="1"/>
        <v>Kéo Chữ Vàng 4F</v>
      </c>
      <c r="E14" s="4" t="s">
        <v>5</v>
      </c>
      <c r="F14" s="17">
        <f t="shared" si="2"/>
        <v>55</v>
      </c>
      <c r="G14" s="6" t="s">
        <v>1</v>
      </c>
      <c r="H14" s="13">
        <f t="shared" si="3"/>
        <v>17</v>
      </c>
      <c r="I14" s="133" t="s">
        <v>2</v>
      </c>
      <c r="K14" s="1" t="str">
        <f t="shared" si="0"/>
        <v>INSERT INTO [dbo].[tblMatHang]([MaMatH],[TenMatH],[SoLuong],[DonGia]) VALUES ('DAU012',N'Kéo Chữ Vàng 4F',55,17)</v>
      </c>
      <c r="L14" s="12" t="s">
        <v>171</v>
      </c>
      <c r="M14" s="13" t="s">
        <v>163</v>
      </c>
      <c r="N14" s="13">
        <v>17</v>
      </c>
      <c r="O14" s="17">
        <v>55</v>
      </c>
    </row>
    <row r="15" spans="1:15" ht="21" thickBot="1" x14ac:dyDescent="0.35">
      <c r="A15" s="2" t="s">
        <v>7</v>
      </c>
      <c r="B15" s="10" t="s">
        <v>25</v>
      </c>
      <c r="C15" s="7" t="s">
        <v>6</v>
      </c>
      <c r="D15" s="12" t="str">
        <f t="shared" si="1"/>
        <v>Kéo Đen - Trắng (Xám Chì) 4F</v>
      </c>
      <c r="E15" s="4" t="s">
        <v>5</v>
      </c>
      <c r="F15" s="17">
        <f t="shared" si="2"/>
        <v>80</v>
      </c>
      <c r="G15" s="6" t="s">
        <v>1</v>
      </c>
      <c r="H15" s="13">
        <f t="shared" si="3"/>
        <v>15</v>
      </c>
      <c r="I15" s="133" t="s">
        <v>2</v>
      </c>
      <c r="K15" s="1" t="str">
        <f t="shared" si="0"/>
        <v>INSERT INTO [dbo].[tblMatHang]([MaMatH],[TenMatH],[SoLuong],[DonGia]) VALUES ('DAU013',N'Kéo Đen - Trắng (Xám Chì) 4F',80,15)</v>
      </c>
      <c r="L15" s="12" t="s">
        <v>172</v>
      </c>
      <c r="M15" s="13" t="s">
        <v>163</v>
      </c>
      <c r="N15" s="13">
        <v>15</v>
      </c>
      <c r="O15" s="17">
        <v>80</v>
      </c>
    </row>
    <row r="16" spans="1:15" ht="21" thickBot="1" x14ac:dyDescent="0.35">
      <c r="A16" s="2" t="s">
        <v>7</v>
      </c>
      <c r="B16" s="10" t="s">
        <v>26</v>
      </c>
      <c r="C16" s="7" t="s">
        <v>6</v>
      </c>
      <c r="D16" s="12" t="str">
        <f t="shared" si="1"/>
        <v>Kéo Đen - Trắng Rẻ 4F</v>
      </c>
      <c r="E16" s="4" t="s">
        <v>5</v>
      </c>
      <c r="F16" s="17">
        <f t="shared" si="2"/>
        <v>100</v>
      </c>
      <c r="G16" s="6" t="s">
        <v>1</v>
      </c>
      <c r="H16" s="13">
        <f t="shared" si="3"/>
        <v>12</v>
      </c>
      <c r="I16" s="133" t="s">
        <v>2</v>
      </c>
      <c r="K16" s="1" t="str">
        <f t="shared" si="0"/>
        <v>INSERT INTO [dbo].[tblMatHang]([MaMatH],[TenMatH],[SoLuong],[DonGia]) VALUES ('DAU014',N'Kéo Đen - Trắng Rẻ 4F',100,12)</v>
      </c>
      <c r="L16" s="12" t="s">
        <v>173</v>
      </c>
      <c r="M16" s="13" t="s">
        <v>163</v>
      </c>
      <c r="N16" s="13">
        <v>12</v>
      </c>
      <c r="O16" s="17">
        <v>100</v>
      </c>
    </row>
    <row r="17" spans="1:15" ht="21" thickBot="1" x14ac:dyDescent="0.35">
      <c r="A17" s="2" t="s">
        <v>7</v>
      </c>
      <c r="B17" s="10" t="s">
        <v>27</v>
      </c>
      <c r="C17" s="7" t="s">
        <v>6</v>
      </c>
      <c r="D17" s="12" t="str">
        <f t="shared" si="1"/>
        <v>Kéo Kiếng 2T 4F</v>
      </c>
      <c r="E17" s="4" t="s">
        <v>5</v>
      </c>
      <c r="F17" s="17">
        <f t="shared" si="2"/>
        <v>15</v>
      </c>
      <c r="G17" s="6" t="s">
        <v>1</v>
      </c>
      <c r="H17" s="13">
        <f t="shared" si="3"/>
        <v>29</v>
      </c>
      <c r="I17" s="133" t="s">
        <v>2</v>
      </c>
      <c r="K17" s="1" t="str">
        <f t="shared" si="0"/>
        <v>INSERT INTO [dbo].[tblMatHang]([MaMatH],[TenMatH],[SoLuong],[DonGia]) VALUES ('DAU015',N'Kéo Kiếng 2T 4F',15,29)</v>
      </c>
      <c r="L17" s="12" t="s">
        <v>174</v>
      </c>
      <c r="M17" s="13" t="s">
        <v>163</v>
      </c>
      <c r="N17" s="13">
        <v>29</v>
      </c>
      <c r="O17" s="17">
        <v>15</v>
      </c>
    </row>
    <row r="18" spans="1:15" ht="21" thickBot="1" x14ac:dyDescent="0.35">
      <c r="A18" s="2" t="s">
        <v>7</v>
      </c>
      <c r="B18" s="10" t="s">
        <v>28</v>
      </c>
      <c r="C18" s="7" t="s">
        <v>6</v>
      </c>
      <c r="D18" s="12" t="str">
        <f t="shared" si="1"/>
        <v>Kéo Kiếng Mới (20) 4F</v>
      </c>
      <c r="E18" s="4" t="s">
        <v>5</v>
      </c>
      <c r="F18" s="17">
        <f t="shared" si="2"/>
        <v>10</v>
      </c>
      <c r="G18" s="6" t="s">
        <v>1</v>
      </c>
      <c r="H18" s="13">
        <f t="shared" si="3"/>
        <v>20</v>
      </c>
      <c r="I18" s="133" t="s">
        <v>2</v>
      </c>
      <c r="K18" s="1" t="str">
        <f t="shared" si="0"/>
        <v>INSERT INTO [dbo].[tblMatHang]([MaMatH],[TenMatH],[SoLuong],[DonGia]) VALUES ('DAU016',N'Kéo Kiếng Mới (20) 4F',10,20)</v>
      </c>
      <c r="L18" s="12" t="s">
        <v>175</v>
      </c>
      <c r="M18" s="13" t="s">
        <v>163</v>
      </c>
      <c r="N18" s="13">
        <v>20</v>
      </c>
      <c r="O18" s="17">
        <v>10</v>
      </c>
    </row>
    <row r="19" spans="1:15" ht="21" thickBot="1" x14ac:dyDescent="0.35">
      <c r="A19" s="2" t="s">
        <v>7</v>
      </c>
      <c r="B19" s="10" t="s">
        <v>29</v>
      </c>
      <c r="C19" s="7" t="s">
        <v>6</v>
      </c>
      <c r="D19" s="12" t="str">
        <f t="shared" si="1"/>
        <v>Kéo Laze C.Vàng + Ovan 4F</v>
      </c>
      <c r="E19" s="4" t="s">
        <v>5</v>
      </c>
      <c r="F19" s="17">
        <f t="shared" si="2"/>
        <v>30</v>
      </c>
      <c r="G19" s="6" t="s">
        <v>1</v>
      </c>
      <c r="H19" s="13">
        <f t="shared" si="3"/>
        <v>22</v>
      </c>
      <c r="I19" s="133" t="s">
        <v>2</v>
      </c>
      <c r="K19" s="1" t="str">
        <f t="shared" si="0"/>
        <v>INSERT INTO [dbo].[tblMatHang]([MaMatH],[TenMatH],[SoLuong],[DonGia]) VALUES ('DAU017',N'Kéo Laze C.Vàng + Ovan 4F',30,22)</v>
      </c>
      <c r="L19" s="12" t="s">
        <v>176</v>
      </c>
      <c r="M19" s="13" t="s">
        <v>163</v>
      </c>
      <c r="N19" s="13">
        <v>22</v>
      </c>
      <c r="O19" s="17">
        <v>30</v>
      </c>
    </row>
    <row r="20" spans="1:15" ht="21" thickBot="1" x14ac:dyDescent="0.35">
      <c r="A20" s="2" t="s">
        <v>7</v>
      </c>
      <c r="B20" s="10" t="s">
        <v>30</v>
      </c>
      <c r="C20" s="7" t="s">
        <v>6</v>
      </c>
      <c r="D20" s="12" t="str">
        <f t="shared" si="1"/>
        <v>Kéo Laze Chữ 4F</v>
      </c>
      <c r="E20" s="4" t="s">
        <v>5</v>
      </c>
      <c r="F20" s="17">
        <f t="shared" si="2"/>
        <v>20</v>
      </c>
      <c r="G20" s="6" t="s">
        <v>1</v>
      </c>
      <c r="H20" s="13">
        <f t="shared" si="3"/>
        <v>25</v>
      </c>
      <c r="I20" s="133" t="s">
        <v>2</v>
      </c>
      <c r="K20" s="1" t="str">
        <f t="shared" si="0"/>
        <v>INSERT INTO [dbo].[tblMatHang]([MaMatH],[TenMatH],[SoLuong],[DonGia]) VALUES ('DAU018',N'Kéo Laze Chữ 4F',20,25)</v>
      </c>
      <c r="L20" s="12" t="s">
        <v>177</v>
      </c>
      <c r="M20" s="13" t="s">
        <v>163</v>
      </c>
      <c r="N20" s="13">
        <v>25</v>
      </c>
      <c r="O20" s="17">
        <v>20</v>
      </c>
    </row>
    <row r="21" spans="1:15" ht="21" thickBot="1" x14ac:dyDescent="0.35">
      <c r="A21" s="2" t="s">
        <v>7</v>
      </c>
      <c r="B21" s="10" t="s">
        <v>31</v>
      </c>
      <c r="C21" s="7" t="s">
        <v>6</v>
      </c>
      <c r="D21" s="12" t="str">
        <f t="shared" si="1"/>
        <v>Kéo Laze VN 4F</v>
      </c>
      <c r="E21" s="4" t="s">
        <v>5</v>
      </c>
      <c r="F21" s="17">
        <f t="shared" si="2"/>
        <v>70</v>
      </c>
      <c r="G21" s="6" t="s">
        <v>1</v>
      </c>
      <c r="H21" s="13">
        <f t="shared" si="3"/>
        <v>14</v>
      </c>
      <c r="I21" s="133" t="s">
        <v>2</v>
      </c>
      <c r="K21" s="1" t="str">
        <f t="shared" si="0"/>
        <v>INSERT INTO [dbo].[tblMatHang]([MaMatH],[TenMatH],[SoLuong],[DonGia]) VALUES ('DAU019',N'Kéo Laze VN 4F',70,14)</v>
      </c>
      <c r="L21" s="12" t="s">
        <v>178</v>
      </c>
      <c r="M21" s="13" t="s">
        <v>163</v>
      </c>
      <c r="N21" s="13">
        <v>14</v>
      </c>
      <c r="O21" s="17">
        <v>70</v>
      </c>
    </row>
    <row r="22" spans="1:15" ht="21" thickBot="1" x14ac:dyDescent="0.35">
      <c r="A22" s="2" t="s">
        <v>7</v>
      </c>
      <c r="B22" s="10" t="s">
        <v>32</v>
      </c>
      <c r="C22" s="7" t="s">
        <v>6</v>
      </c>
      <c r="D22" s="12" t="str">
        <f t="shared" si="1"/>
        <v>Kéo Mài CD 3F5</v>
      </c>
      <c r="E22" s="4" t="s">
        <v>5</v>
      </c>
      <c r="F22" s="17">
        <f t="shared" si="2"/>
        <v>10</v>
      </c>
      <c r="G22" s="6" t="s">
        <v>1</v>
      </c>
      <c r="H22" s="13">
        <f t="shared" si="3"/>
        <v>21.5</v>
      </c>
      <c r="I22" s="133" t="s">
        <v>2</v>
      </c>
      <c r="K22" s="1" t="str">
        <f t="shared" si="0"/>
        <v>INSERT INTO [dbo].[tblMatHang]([MaMatH],[TenMatH],[SoLuong],[DonGia]) VALUES ('DAU020',N'Kéo Mài CD 3F5',10,21.5)</v>
      </c>
      <c r="L22" s="12" t="s">
        <v>179</v>
      </c>
      <c r="M22" s="13" t="s">
        <v>169</v>
      </c>
      <c r="N22" s="13">
        <v>21.5</v>
      </c>
      <c r="O22" s="17">
        <v>10</v>
      </c>
    </row>
    <row r="23" spans="1:15" ht="21" thickBot="1" x14ac:dyDescent="0.35">
      <c r="A23" s="2" t="s">
        <v>7</v>
      </c>
      <c r="B23" s="10" t="s">
        <v>33</v>
      </c>
      <c r="C23" s="7" t="s">
        <v>6</v>
      </c>
      <c r="D23" s="12" t="str">
        <f t="shared" si="1"/>
        <v>Kéo Mài CD 4F</v>
      </c>
      <c r="E23" s="4" t="s">
        <v>5</v>
      </c>
      <c r="F23" s="17">
        <f t="shared" si="2"/>
        <v>95</v>
      </c>
      <c r="G23" s="6" t="s">
        <v>1</v>
      </c>
      <c r="H23" s="13">
        <f t="shared" si="3"/>
        <v>25</v>
      </c>
      <c r="I23" s="133" t="s">
        <v>2</v>
      </c>
      <c r="K23" s="1" t="str">
        <f t="shared" si="0"/>
        <v>INSERT INTO [dbo].[tblMatHang]([MaMatH],[TenMatH],[SoLuong],[DonGia]) VALUES ('DAU021',N'Kéo Mài CD 4F',95,25)</v>
      </c>
      <c r="L23" s="12" t="s">
        <v>179</v>
      </c>
      <c r="M23" s="13" t="s">
        <v>163</v>
      </c>
      <c r="N23" s="13">
        <v>25</v>
      </c>
      <c r="O23" s="17">
        <v>95</v>
      </c>
    </row>
    <row r="24" spans="1:15" ht="21" thickBot="1" x14ac:dyDescent="0.35">
      <c r="A24" s="2" t="s">
        <v>7</v>
      </c>
      <c r="B24" s="10" t="s">
        <v>34</v>
      </c>
      <c r="C24" s="7" t="s">
        <v>6</v>
      </c>
      <c r="D24" s="12" t="str">
        <f t="shared" si="1"/>
        <v>Kéo Tôn 2F5</v>
      </c>
      <c r="E24" s="4" t="s">
        <v>5</v>
      </c>
      <c r="F24" s="17">
        <f t="shared" si="2"/>
        <v>280</v>
      </c>
      <c r="G24" s="6" t="s">
        <v>1</v>
      </c>
      <c r="H24" s="13">
        <f t="shared" si="3"/>
        <v>1.8</v>
      </c>
      <c r="I24" s="133" t="s">
        <v>2</v>
      </c>
      <c r="K24" s="1" t="str">
        <f t="shared" si="0"/>
        <v>INSERT INTO [dbo].[tblMatHang]([MaMatH],[TenMatH],[SoLuong],[DonGia]) VALUES ('DAU022',N'Kéo Tôn 2F5',280,1.8)</v>
      </c>
      <c r="L24" s="12" t="s">
        <v>180</v>
      </c>
      <c r="M24" s="13" t="s">
        <v>167</v>
      </c>
      <c r="N24" s="13">
        <v>1.8</v>
      </c>
      <c r="O24" s="17">
        <v>280</v>
      </c>
    </row>
    <row r="25" spans="1:15" ht="21" thickBot="1" x14ac:dyDescent="0.35">
      <c r="A25" s="2" t="s">
        <v>7</v>
      </c>
      <c r="B25" s="10" t="s">
        <v>35</v>
      </c>
      <c r="C25" s="7" t="s">
        <v>6</v>
      </c>
      <c r="D25" s="12" t="str">
        <f t="shared" si="1"/>
        <v>Kéo Tôn 3F5</v>
      </c>
      <c r="E25" s="4" t="s">
        <v>5</v>
      </c>
      <c r="F25" s="17">
        <f t="shared" si="2"/>
        <v>290</v>
      </c>
      <c r="G25" s="6" t="s">
        <v>1</v>
      </c>
      <c r="H25" s="13">
        <f t="shared" si="3"/>
        <v>2.8</v>
      </c>
      <c r="I25" s="133" t="s">
        <v>2</v>
      </c>
      <c r="K25" s="1" t="str">
        <f t="shared" si="0"/>
        <v>INSERT INTO [dbo].[tblMatHang]([MaMatH],[TenMatH],[SoLuong],[DonGia]) VALUES ('DAU023',N'Kéo Tôn 3F5',290,2.8)</v>
      </c>
      <c r="L25" s="12" t="s">
        <v>180</v>
      </c>
      <c r="M25" s="13" t="s">
        <v>169</v>
      </c>
      <c r="N25" s="13">
        <v>2.8</v>
      </c>
      <c r="O25" s="17">
        <v>290</v>
      </c>
    </row>
    <row r="26" spans="1:15" ht="21" thickBot="1" x14ac:dyDescent="0.35">
      <c r="A26" s="2" t="s">
        <v>7</v>
      </c>
      <c r="B26" s="10" t="s">
        <v>36</v>
      </c>
      <c r="C26" s="7" t="s">
        <v>6</v>
      </c>
      <c r="D26" s="12" t="str">
        <f t="shared" si="1"/>
        <v>Kéo Thường 3F5</v>
      </c>
      <c r="E26" s="4" t="s">
        <v>5</v>
      </c>
      <c r="F26" s="17">
        <f t="shared" si="2"/>
        <v>0</v>
      </c>
      <c r="G26" s="6" t="s">
        <v>1</v>
      </c>
      <c r="H26" s="13">
        <f t="shared" si="3"/>
        <v>7.2</v>
      </c>
      <c r="I26" s="133" t="s">
        <v>2</v>
      </c>
      <c r="K26" s="1" t="str">
        <f t="shared" si="0"/>
        <v>INSERT INTO [dbo].[tblMatHang]([MaMatH],[TenMatH],[SoLuong],[DonGia]) VALUES ('DAU024',N'Kéo Thường 3F5',0,7.2)</v>
      </c>
      <c r="L26" s="12" t="s">
        <v>181</v>
      </c>
      <c r="M26" s="13" t="s">
        <v>169</v>
      </c>
      <c r="N26" s="13">
        <v>7.2</v>
      </c>
      <c r="O26" s="17">
        <v>0</v>
      </c>
    </row>
    <row r="27" spans="1:15" ht="21" thickBot="1" x14ac:dyDescent="0.35">
      <c r="A27" s="2" t="s">
        <v>7</v>
      </c>
      <c r="B27" s="10" t="s">
        <v>37</v>
      </c>
      <c r="C27" s="7" t="s">
        <v>6</v>
      </c>
      <c r="D27" s="12" t="str">
        <f t="shared" si="1"/>
        <v>Kéo Thường 2F5</v>
      </c>
      <c r="E27" s="4" t="s">
        <v>5</v>
      </c>
      <c r="F27" s="17">
        <f t="shared" si="2"/>
        <v>220</v>
      </c>
      <c r="G27" s="6" t="s">
        <v>1</v>
      </c>
      <c r="H27" s="13">
        <f t="shared" si="3"/>
        <v>6.2</v>
      </c>
      <c r="I27" s="133" t="s">
        <v>2</v>
      </c>
      <c r="K27" s="1" t="str">
        <f t="shared" si="0"/>
        <v>INSERT INTO [dbo].[tblMatHang]([MaMatH],[TenMatH],[SoLuong],[DonGia]) VALUES ('DAU025',N'Kéo Thường 2F5',220,6.2)</v>
      </c>
      <c r="L27" s="12" t="s">
        <v>181</v>
      </c>
      <c r="M27" s="13" t="s">
        <v>167</v>
      </c>
      <c r="N27" s="13">
        <v>6.2</v>
      </c>
      <c r="O27" s="17">
        <v>220</v>
      </c>
    </row>
    <row r="28" spans="1:15" ht="21" thickBot="1" x14ac:dyDescent="0.35">
      <c r="A28" s="2" t="s">
        <v>7</v>
      </c>
      <c r="B28" s="10" t="s">
        <v>38</v>
      </c>
      <c r="C28" s="7" t="s">
        <v>6</v>
      </c>
      <c r="D28" s="12" t="str">
        <f t="shared" si="1"/>
        <v>Kéo Thường 4F</v>
      </c>
      <c r="E28" s="4" t="s">
        <v>5</v>
      </c>
      <c r="F28" s="17">
        <f t="shared" si="2"/>
        <v>85</v>
      </c>
      <c r="G28" s="6" t="s">
        <v>1</v>
      </c>
      <c r="H28" s="13">
        <f t="shared" si="3"/>
        <v>7.4</v>
      </c>
      <c r="I28" s="133" t="s">
        <v>2</v>
      </c>
      <c r="K28" s="1" t="str">
        <f t="shared" si="0"/>
        <v>INSERT INTO [dbo].[tblMatHang]([MaMatH],[TenMatH],[SoLuong],[DonGia]) VALUES ('DAU026',N'Kéo Thường 4F',85,7.4)</v>
      </c>
      <c r="L28" s="12" t="s">
        <v>181</v>
      </c>
      <c r="M28" s="13" t="s">
        <v>163</v>
      </c>
      <c r="N28" s="13">
        <v>7.4</v>
      </c>
      <c r="O28" s="17">
        <v>85</v>
      </c>
    </row>
    <row r="29" spans="1:15" ht="21" thickBot="1" x14ac:dyDescent="0.35">
      <c r="A29" s="2" t="s">
        <v>7</v>
      </c>
      <c r="B29" s="10" t="s">
        <v>39</v>
      </c>
      <c r="C29" s="7" t="s">
        <v>6</v>
      </c>
      <c r="D29" s="12" t="str">
        <f t="shared" si="1"/>
        <v>Kéo Thường Rẻ 2F5</v>
      </c>
      <c r="E29" s="4" t="s">
        <v>5</v>
      </c>
      <c r="F29" s="17">
        <f t="shared" si="2"/>
        <v>200</v>
      </c>
      <c r="G29" s="6" t="s">
        <v>1</v>
      </c>
      <c r="H29" s="13">
        <f t="shared" si="3"/>
        <v>4.5</v>
      </c>
      <c r="I29" s="133" t="s">
        <v>2</v>
      </c>
      <c r="K29" s="1" t="str">
        <f t="shared" si="0"/>
        <v>INSERT INTO [dbo].[tblMatHang]([MaMatH],[TenMatH],[SoLuong],[DonGia]) VALUES ('DAU027',N'Kéo Thường Rẻ 2F5',200,4.5)</v>
      </c>
      <c r="L29" s="12" t="s">
        <v>182</v>
      </c>
      <c r="M29" s="13" t="s">
        <v>167</v>
      </c>
      <c r="N29" s="13">
        <v>4.5</v>
      </c>
      <c r="O29" s="17">
        <v>200</v>
      </c>
    </row>
    <row r="30" spans="1:15" ht="21" thickBot="1" x14ac:dyDescent="0.35">
      <c r="A30" s="2" t="s">
        <v>7</v>
      </c>
      <c r="B30" s="10" t="s">
        <v>40</v>
      </c>
      <c r="C30" s="7" t="s">
        <v>6</v>
      </c>
      <c r="D30" s="12" t="str">
        <f t="shared" si="1"/>
        <v>Kéo Vàng Kiếng 4F</v>
      </c>
      <c r="E30" s="4" t="s">
        <v>5</v>
      </c>
      <c r="F30" s="17">
        <f t="shared" si="2"/>
        <v>0</v>
      </c>
      <c r="G30" s="6" t="s">
        <v>1</v>
      </c>
      <c r="H30" s="13">
        <f t="shared" si="3"/>
        <v>26</v>
      </c>
      <c r="I30" s="133" t="s">
        <v>2</v>
      </c>
      <c r="K30" s="1" t="str">
        <f t="shared" si="0"/>
        <v>INSERT INTO [dbo].[tblMatHang]([MaMatH],[TenMatH],[SoLuong],[DonGia]) VALUES ('DAU028',N'Kéo Vàng Kiếng 4F',0,26)</v>
      </c>
      <c r="L30" s="12" t="s">
        <v>183</v>
      </c>
      <c r="M30" s="13" t="s">
        <v>163</v>
      </c>
      <c r="N30" s="13">
        <v>26</v>
      </c>
      <c r="O30" s="17">
        <v>0</v>
      </c>
    </row>
    <row r="31" spans="1:15" ht="21" thickBot="1" x14ac:dyDescent="0.35">
      <c r="A31" s="2" t="s">
        <v>7</v>
      </c>
      <c r="B31" s="10" t="s">
        <v>41</v>
      </c>
      <c r="C31" s="7" t="s">
        <v>6</v>
      </c>
      <c r="D31" s="12" t="str">
        <f t="shared" si="1"/>
        <v>Kéo Vàng Rồng+H 4F</v>
      </c>
      <c r="E31" s="4" t="s">
        <v>5</v>
      </c>
      <c r="F31" s="17">
        <f t="shared" si="2"/>
        <v>120</v>
      </c>
      <c r="G31" s="6" t="s">
        <v>1</v>
      </c>
      <c r="H31" s="13">
        <f t="shared" si="3"/>
        <v>30</v>
      </c>
      <c r="I31" s="133" t="s">
        <v>2</v>
      </c>
      <c r="K31" s="1" t="str">
        <f t="shared" si="0"/>
        <v>INSERT INTO [dbo].[tblMatHang]([MaMatH],[TenMatH],[SoLuong],[DonGia]) VALUES ('DAU029',N'Kéo Vàng Rồng+H 4F',120,30)</v>
      </c>
      <c r="L31" s="12" t="s">
        <v>184</v>
      </c>
      <c r="M31" s="13" t="s">
        <v>163</v>
      </c>
      <c r="N31" s="13">
        <v>30</v>
      </c>
      <c r="O31" s="17">
        <v>120</v>
      </c>
    </row>
    <row r="32" spans="1:15" ht="21" thickBot="1" x14ac:dyDescent="0.35">
      <c r="A32" s="2" t="s">
        <v>7</v>
      </c>
      <c r="B32" s="10" t="s">
        <v>42</v>
      </c>
      <c r="C32" s="7" t="s">
        <v>6</v>
      </c>
      <c r="D32" s="12" t="str">
        <f t="shared" si="1"/>
        <v>Kim Bộ 2T TQ 4F</v>
      </c>
      <c r="E32" s="4" t="s">
        <v>5</v>
      </c>
      <c r="F32" s="17">
        <f t="shared" si="2"/>
        <v>0</v>
      </c>
      <c r="G32" s="6" t="s">
        <v>1</v>
      </c>
      <c r="H32" s="13">
        <f t="shared" si="3"/>
        <v>15</v>
      </c>
      <c r="I32" s="133" t="s">
        <v>2</v>
      </c>
      <c r="K32" s="1" t="str">
        <f t="shared" si="0"/>
        <v>INSERT INTO [dbo].[tblMatHang]([MaMatH],[TenMatH],[SoLuong],[DonGia]) VALUES ('DAU030',N'Kim Bộ 2T TQ 4F',0,15)</v>
      </c>
      <c r="L32" s="12" t="s">
        <v>185</v>
      </c>
      <c r="M32" s="13" t="s">
        <v>163</v>
      </c>
      <c r="N32" s="13">
        <v>15</v>
      </c>
      <c r="O32" s="17">
        <v>0</v>
      </c>
    </row>
    <row r="33" spans="1:15" ht="21" thickBot="1" x14ac:dyDescent="0.35">
      <c r="A33" s="2" t="s">
        <v>7</v>
      </c>
      <c r="B33" s="10" t="s">
        <v>43</v>
      </c>
      <c r="C33" s="7" t="s">
        <v>6</v>
      </c>
      <c r="D33" s="12" t="str">
        <f t="shared" si="1"/>
        <v>Kim Bộ Chì 8 4F</v>
      </c>
      <c r="E33" s="4" t="s">
        <v>5</v>
      </c>
      <c r="F33" s="17">
        <f t="shared" si="2"/>
        <v>14</v>
      </c>
      <c r="G33" s="6" t="s">
        <v>1</v>
      </c>
      <c r="H33" s="13">
        <f t="shared" si="3"/>
        <v>7</v>
      </c>
      <c r="I33" s="133" t="s">
        <v>2</v>
      </c>
      <c r="K33" s="1" t="str">
        <f t="shared" si="0"/>
        <v>INSERT INTO [dbo].[tblMatHang]([MaMatH],[TenMatH],[SoLuong],[DonGia]) VALUES ('DAU031',N'Kim Bộ Chì 8 4F',14,7)</v>
      </c>
      <c r="L33" s="12" t="s">
        <v>186</v>
      </c>
      <c r="M33" s="13" t="s">
        <v>163</v>
      </c>
      <c r="N33" s="13">
        <v>7</v>
      </c>
      <c r="O33" s="17">
        <v>14</v>
      </c>
    </row>
    <row r="34" spans="1:15" ht="21" thickBot="1" x14ac:dyDescent="0.35">
      <c r="A34" s="2" t="s">
        <v>7</v>
      </c>
      <c r="B34" s="10" t="s">
        <v>44</v>
      </c>
      <c r="C34" s="7" t="s">
        <v>6</v>
      </c>
      <c r="D34" s="12" t="str">
        <f t="shared" si="1"/>
        <v>Kim Bộ Đồng 8 4F</v>
      </c>
      <c r="E34" s="4" t="s">
        <v>5</v>
      </c>
      <c r="F34" s="17">
        <f t="shared" si="2"/>
        <v>30</v>
      </c>
      <c r="G34" s="6" t="s">
        <v>1</v>
      </c>
      <c r="H34" s="13">
        <f t="shared" si="3"/>
        <v>7</v>
      </c>
      <c r="I34" s="133" t="s">
        <v>2</v>
      </c>
      <c r="K34" s="1" t="str">
        <f t="shared" si="0"/>
        <v>INSERT INTO [dbo].[tblMatHang]([MaMatH],[TenMatH],[SoLuong],[DonGia]) VALUES ('DAU032',N'Kim Bộ Đồng 8 4F',30,7)</v>
      </c>
      <c r="L34" s="12" t="s">
        <v>187</v>
      </c>
      <c r="M34" s="13" t="s">
        <v>163</v>
      </c>
      <c r="N34" s="13">
        <v>7</v>
      </c>
      <c r="O34" s="17">
        <v>30</v>
      </c>
    </row>
    <row r="35" spans="1:15" ht="21" thickBot="1" x14ac:dyDescent="0.35">
      <c r="A35" s="2" t="s">
        <v>7</v>
      </c>
      <c r="B35" s="10" t="s">
        <v>45</v>
      </c>
      <c r="C35" s="7" t="s">
        <v>6</v>
      </c>
      <c r="D35" s="12" t="str">
        <f t="shared" si="1"/>
        <v>Kim Bộ Đồng Xịn 4F</v>
      </c>
      <c r="E35" s="4" t="s">
        <v>5</v>
      </c>
      <c r="F35" s="17">
        <f t="shared" si="2"/>
        <v>23</v>
      </c>
      <c r="G35" s="6" t="s">
        <v>1</v>
      </c>
      <c r="H35" s="13">
        <f t="shared" si="3"/>
        <v>32</v>
      </c>
      <c r="I35" s="133" t="s">
        <v>2</v>
      </c>
      <c r="K35" s="1" t="str">
        <f t="shared" ref="K35:K66" si="4">CONCATENATE(A35,B35,C35,TRIM(D35),E35,F35,G35,H35,I35)</f>
        <v>INSERT INTO [dbo].[tblMatHang]([MaMatH],[TenMatH],[SoLuong],[DonGia]) VALUES ('DAU033',N'Kim Bộ Đồng Xịn 4F',23,32)</v>
      </c>
      <c r="L35" s="12" t="s">
        <v>188</v>
      </c>
      <c r="M35" s="13" t="s">
        <v>163</v>
      </c>
      <c r="N35" s="13">
        <v>32</v>
      </c>
      <c r="O35" s="17">
        <v>23</v>
      </c>
    </row>
    <row r="36" spans="1:15" ht="21" thickBot="1" x14ac:dyDescent="0.35">
      <c r="A36" s="2" t="s">
        <v>7</v>
      </c>
      <c r="B36" s="10" t="s">
        <v>46</v>
      </c>
      <c r="C36" s="7" t="s">
        <v>6</v>
      </c>
      <c r="D36" s="12" t="str">
        <f t="shared" si="1"/>
        <v>Kim Bộ Đồng Xoay TQ 4F</v>
      </c>
      <c r="E36" s="4" t="s">
        <v>5</v>
      </c>
      <c r="F36" s="17">
        <f t="shared" si="2"/>
        <v>0</v>
      </c>
      <c r="G36" s="6" t="s">
        <v>1</v>
      </c>
      <c r="H36" s="13">
        <f t="shared" si="3"/>
        <v>23</v>
      </c>
      <c r="I36" s="133" t="s">
        <v>2</v>
      </c>
      <c r="K36" s="1" t="str">
        <f t="shared" si="4"/>
        <v>INSERT INTO [dbo].[tblMatHang]([MaMatH],[TenMatH],[SoLuong],[DonGia]) VALUES ('DAU034',N'Kim Bộ Đồng Xoay TQ 4F',0,23)</v>
      </c>
      <c r="L36" s="12" t="s">
        <v>189</v>
      </c>
      <c r="M36" s="13" t="s">
        <v>163</v>
      </c>
      <c r="N36" s="13">
        <v>23</v>
      </c>
      <c r="O36" s="17">
        <v>0</v>
      </c>
    </row>
    <row r="37" spans="1:15" ht="21" thickBot="1" x14ac:dyDescent="0.35">
      <c r="A37" s="2" t="s">
        <v>7</v>
      </c>
      <c r="B37" s="10" t="s">
        <v>47</v>
      </c>
      <c r="C37" s="7" t="s">
        <v>6</v>
      </c>
      <c r="D37" s="12" t="str">
        <f t="shared" si="1"/>
        <v>Kim Bộ Inox Đẹp (27) 4F</v>
      </c>
      <c r="E37" s="4" t="s">
        <v>5</v>
      </c>
      <c r="F37" s="17">
        <f t="shared" si="2"/>
        <v>97</v>
      </c>
      <c r="G37" s="6" t="s">
        <v>1</v>
      </c>
      <c r="H37" s="13">
        <f t="shared" si="3"/>
        <v>27</v>
      </c>
      <c r="I37" s="133" t="s">
        <v>2</v>
      </c>
      <c r="K37" s="1" t="str">
        <f t="shared" si="4"/>
        <v>INSERT INTO [dbo].[tblMatHang]([MaMatH],[TenMatH],[SoLuong],[DonGia]) VALUES ('DAU035',N'Kim Bộ Inox Đẹp (27) 4F',97,27)</v>
      </c>
      <c r="L37" s="12" t="s">
        <v>190</v>
      </c>
      <c r="M37" s="13" t="s">
        <v>163</v>
      </c>
      <c r="N37" s="13">
        <v>27</v>
      </c>
      <c r="O37" s="17">
        <v>97</v>
      </c>
    </row>
    <row r="38" spans="1:15" ht="21" thickBot="1" x14ac:dyDescent="0.35">
      <c r="A38" s="2" t="s">
        <v>7</v>
      </c>
      <c r="B38" s="10" t="s">
        <v>48</v>
      </c>
      <c r="C38" s="7" t="s">
        <v>6</v>
      </c>
      <c r="D38" s="12" t="str">
        <f t="shared" si="1"/>
        <v>Kim Bộ Laze + Chì TQ 3F5</v>
      </c>
      <c r="E38" s="4" t="s">
        <v>5</v>
      </c>
      <c r="F38" s="17">
        <f t="shared" si="2"/>
        <v>0</v>
      </c>
      <c r="G38" s="6" t="s">
        <v>1</v>
      </c>
      <c r="H38" s="13">
        <f t="shared" si="3"/>
        <v>15.5</v>
      </c>
      <c r="I38" s="133" t="s">
        <v>2</v>
      </c>
      <c r="K38" s="1" t="str">
        <f t="shared" si="4"/>
        <v>INSERT INTO [dbo].[tblMatHang]([MaMatH],[TenMatH],[SoLuong],[DonGia]) VALUES ('DAU036',N'Kim Bộ Laze + Chì TQ 3F5',0,15.5)</v>
      </c>
      <c r="L38" s="12" t="s">
        <v>191</v>
      </c>
      <c r="M38" s="13" t="s">
        <v>169</v>
      </c>
      <c r="N38" s="13">
        <v>15.5</v>
      </c>
      <c r="O38" s="17">
        <v>0</v>
      </c>
    </row>
    <row r="39" spans="1:15" ht="21" thickBot="1" x14ac:dyDescent="0.35">
      <c r="A39" s="2" t="s">
        <v>7</v>
      </c>
      <c r="B39" s="10" t="s">
        <v>49</v>
      </c>
      <c r="C39" s="7" t="s">
        <v>6</v>
      </c>
      <c r="D39" s="12" t="str">
        <f t="shared" si="1"/>
        <v>Kim Bộ Laze + Chì TQ 4F</v>
      </c>
      <c r="E39" s="4" t="s">
        <v>5</v>
      </c>
      <c r="F39" s="17">
        <f t="shared" si="2"/>
        <v>70</v>
      </c>
      <c r="G39" s="6" t="s">
        <v>1</v>
      </c>
      <c r="H39" s="13">
        <f t="shared" si="3"/>
        <v>17</v>
      </c>
      <c r="I39" s="133" t="s">
        <v>2</v>
      </c>
      <c r="K39" s="1" t="str">
        <f t="shared" si="4"/>
        <v>INSERT INTO [dbo].[tblMatHang]([MaMatH],[TenMatH],[SoLuong],[DonGia]) VALUES ('DAU037',N'Kim Bộ Laze + Chì TQ 4F',70,17)</v>
      </c>
      <c r="L39" s="12" t="s">
        <v>191</v>
      </c>
      <c r="M39" s="13" t="s">
        <v>163</v>
      </c>
      <c r="N39" s="13">
        <v>17</v>
      </c>
      <c r="O39" s="17">
        <v>70</v>
      </c>
    </row>
    <row r="40" spans="1:15" ht="21" thickBot="1" x14ac:dyDescent="0.35">
      <c r="A40" s="2" t="s">
        <v>7</v>
      </c>
      <c r="B40" s="10" t="s">
        <v>50</v>
      </c>
      <c r="C40" s="7" t="s">
        <v>6</v>
      </c>
      <c r="D40" s="12" t="str">
        <f t="shared" si="1"/>
        <v>Kim Bộ Laze Xoay TQ 4F</v>
      </c>
      <c r="E40" s="4" t="s">
        <v>5</v>
      </c>
      <c r="F40" s="17">
        <f t="shared" si="2"/>
        <v>30</v>
      </c>
      <c r="G40" s="6" t="s">
        <v>1</v>
      </c>
      <c r="H40" s="13">
        <f t="shared" si="3"/>
        <v>25</v>
      </c>
      <c r="I40" s="133" t="s">
        <v>2</v>
      </c>
      <c r="K40" s="1" t="str">
        <f t="shared" si="4"/>
        <v>INSERT INTO [dbo].[tblMatHang]([MaMatH],[TenMatH],[SoLuong],[DonGia]) VALUES ('DAU038',N'Kim Bộ Laze Xoay TQ 4F',30,25)</v>
      </c>
      <c r="L40" s="12" t="s">
        <v>192</v>
      </c>
      <c r="M40" s="13" t="s">
        <v>163</v>
      </c>
      <c r="N40" s="13">
        <v>25</v>
      </c>
      <c r="O40" s="17">
        <v>30</v>
      </c>
    </row>
    <row r="41" spans="1:15" ht="21" thickBot="1" x14ac:dyDescent="0.35">
      <c r="A41" s="2" t="s">
        <v>7</v>
      </c>
      <c r="B41" s="10" t="s">
        <v>51</v>
      </c>
      <c r="C41" s="7" t="s">
        <v>6</v>
      </c>
      <c r="D41" s="12" t="str">
        <f t="shared" si="1"/>
        <v>Kim Kẹp 3F5</v>
      </c>
      <c r="E41" s="4" t="s">
        <v>5</v>
      </c>
      <c r="F41" s="17">
        <f t="shared" si="2"/>
        <v>0</v>
      </c>
      <c r="G41" s="6" t="s">
        <v>1</v>
      </c>
      <c r="H41" s="13">
        <f t="shared" si="3"/>
        <v>20</v>
      </c>
      <c r="I41" s="133" t="s">
        <v>2</v>
      </c>
      <c r="K41" s="1" t="str">
        <f t="shared" si="4"/>
        <v>INSERT INTO [dbo].[tblMatHang]([MaMatH],[TenMatH],[SoLuong],[DonGia]) VALUES ('DAU039',N'Kim Kẹp 3F5',0,20)</v>
      </c>
      <c r="L41" s="12" t="s">
        <v>193</v>
      </c>
      <c r="M41" s="13" t="s">
        <v>169</v>
      </c>
      <c r="N41" s="13">
        <v>20</v>
      </c>
      <c r="O41" s="17">
        <v>0</v>
      </c>
    </row>
    <row r="42" spans="1:15" ht="21" thickBot="1" x14ac:dyDescent="0.35">
      <c r="A42" s="2" t="s">
        <v>7</v>
      </c>
      <c r="B42" s="10" t="s">
        <v>52</v>
      </c>
      <c r="C42" s="7" t="s">
        <v>6</v>
      </c>
      <c r="D42" s="12" t="str">
        <f t="shared" si="1"/>
        <v>Kim Laze 2 +TQ (7) 4F</v>
      </c>
      <c r="E42" s="4" t="s">
        <v>5</v>
      </c>
      <c r="F42" s="17">
        <f t="shared" si="2"/>
        <v>540</v>
      </c>
      <c r="G42" s="6" t="s">
        <v>1</v>
      </c>
      <c r="H42" s="13">
        <f t="shared" si="3"/>
        <v>7</v>
      </c>
      <c r="I42" s="133" t="s">
        <v>2</v>
      </c>
      <c r="K42" s="1" t="str">
        <f t="shared" si="4"/>
        <v>INSERT INTO [dbo].[tblMatHang]([MaMatH],[TenMatH],[SoLuong],[DonGia]) VALUES ('DAU040',N'Kim Laze 2 +TQ (7) 4F',540,7)</v>
      </c>
      <c r="L42" s="12" t="s">
        <v>194</v>
      </c>
      <c r="M42" s="13" t="s">
        <v>163</v>
      </c>
      <c r="N42" s="13">
        <v>7</v>
      </c>
      <c r="O42" s="17">
        <v>540</v>
      </c>
    </row>
    <row r="43" spans="1:15" ht="21" thickBot="1" x14ac:dyDescent="0.35">
      <c r="A43" s="2" t="s">
        <v>7</v>
      </c>
      <c r="B43" s="10" t="s">
        <v>53</v>
      </c>
      <c r="C43" s="7" t="s">
        <v>6</v>
      </c>
      <c r="D43" s="12" t="str">
        <f t="shared" si="1"/>
        <v>Kim Laze 2T VN 4F</v>
      </c>
      <c r="E43" s="4" t="s">
        <v>5</v>
      </c>
      <c r="F43" s="17">
        <f t="shared" si="2"/>
        <v>66</v>
      </c>
      <c r="G43" s="6" t="s">
        <v>1</v>
      </c>
      <c r="H43" s="13">
        <f t="shared" si="3"/>
        <v>9</v>
      </c>
      <c r="I43" s="133" t="s">
        <v>2</v>
      </c>
      <c r="K43" s="1" t="str">
        <f t="shared" si="4"/>
        <v>INSERT INTO [dbo].[tblMatHang]([MaMatH],[TenMatH],[SoLuong],[DonGia]) VALUES ('DAU041',N'Kim Laze 2T VN 4F',66,9)</v>
      </c>
      <c r="L43" s="12" t="s">
        <v>195</v>
      </c>
      <c r="M43" s="13" t="s">
        <v>163</v>
      </c>
      <c r="N43" s="13">
        <v>9</v>
      </c>
      <c r="O43" s="17">
        <v>66</v>
      </c>
    </row>
    <row r="44" spans="1:15" ht="21" thickBot="1" x14ac:dyDescent="0.35">
      <c r="A44" s="2" t="s">
        <v>7</v>
      </c>
      <c r="B44" s="10" t="s">
        <v>54</v>
      </c>
      <c r="C44" s="7" t="s">
        <v>6</v>
      </c>
      <c r="D44" s="12" t="str">
        <f t="shared" si="1"/>
        <v>Kim Laze TQ 3F</v>
      </c>
      <c r="E44" s="4" t="s">
        <v>5</v>
      </c>
      <c r="F44" s="17">
        <f t="shared" si="2"/>
        <v>90</v>
      </c>
      <c r="G44" s="6" t="s">
        <v>1</v>
      </c>
      <c r="H44" s="13">
        <f t="shared" si="3"/>
        <v>7</v>
      </c>
      <c r="I44" s="133" t="s">
        <v>2</v>
      </c>
      <c r="K44" s="1" t="str">
        <f t="shared" si="4"/>
        <v>INSERT INTO [dbo].[tblMatHang]([MaMatH],[TenMatH],[SoLuong],[DonGia]) VALUES ('DAU042',N'Kim Laze TQ 3F',90,7)</v>
      </c>
      <c r="L44" s="12" t="s">
        <v>196</v>
      </c>
      <c r="M44" s="13" t="s">
        <v>164</v>
      </c>
      <c r="N44" s="13">
        <v>7</v>
      </c>
      <c r="O44" s="17">
        <v>90</v>
      </c>
    </row>
    <row r="45" spans="1:15" ht="21" thickBot="1" x14ac:dyDescent="0.35">
      <c r="A45" s="2" t="s">
        <v>7</v>
      </c>
      <c r="B45" s="10" t="s">
        <v>55</v>
      </c>
      <c r="C45" s="7" t="s">
        <v>6</v>
      </c>
      <c r="D45" s="12" t="str">
        <f t="shared" si="1"/>
        <v>Kim Laze TQ 2F5</v>
      </c>
      <c r="E45" s="4" t="s">
        <v>5</v>
      </c>
      <c r="F45" s="17">
        <f t="shared" si="2"/>
        <v>183</v>
      </c>
      <c r="G45" s="6" t="s">
        <v>1</v>
      </c>
      <c r="H45" s="13">
        <f t="shared" si="3"/>
        <v>7</v>
      </c>
      <c r="I45" s="133" t="s">
        <v>2</v>
      </c>
      <c r="K45" s="1" t="str">
        <f t="shared" si="4"/>
        <v>INSERT INTO [dbo].[tblMatHang]([MaMatH],[TenMatH],[SoLuong],[DonGia]) VALUES ('DAU043',N'Kim Laze TQ 2F5',183,7)</v>
      </c>
      <c r="L45" s="12" t="s">
        <v>196</v>
      </c>
      <c r="M45" s="13" t="s">
        <v>167</v>
      </c>
      <c r="N45" s="13">
        <v>7</v>
      </c>
      <c r="O45" s="17">
        <v>183</v>
      </c>
    </row>
    <row r="46" spans="1:15" ht="21" thickBot="1" x14ac:dyDescent="0.35">
      <c r="A46" s="2" t="s">
        <v>7</v>
      </c>
      <c r="B46" s="10" t="s">
        <v>56</v>
      </c>
      <c r="C46" s="7" t="s">
        <v>6</v>
      </c>
      <c r="D46" s="12" t="str">
        <f t="shared" si="1"/>
        <v>Kim Laze TQ 3F5</v>
      </c>
      <c r="E46" s="4" t="s">
        <v>5</v>
      </c>
      <c r="F46" s="17">
        <f t="shared" si="2"/>
        <v>130</v>
      </c>
      <c r="G46" s="6" t="s">
        <v>1</v>
      </c>
      <c r="H46" s="13">
        <f t="shared" si="3"/>
        <v>7</v>
      </c>
      <c r="I46" s="133" t="s">
        <v>2</v>
      </c>
      <c r="K46" s="1" t="str">
        <f t="shared" si="4"/>
        <v>INSERT INTO [dbo].[tblMatHang]([MaMatH],[TenMatH],[SoLuong],[DonGia]) VALUES ('DAU044',N'Kim Laze TQ 3F5',130,7)</v>
      </c>
      <c r="L46" s="12" t="s">
        <v>196</v>
      </c>
      <c r="M46" s="13" t="s">
        <v>169</v>
      </c>
      <c r="N46" s="13">
        <v>7</v>
      </c>
      <c r="O46" s="17">
        <v>130</v>
      </c>
    </row>
    <row r="47" spans="1:15" ht="21" thickBot="1" x14ac:dyDescent="0.35">
      <c r="A47" s="2" t="s">
        <v>7</v>
      </c>
      <c r="B47" s="10" t="s">
        <v>57</v>
      </c>
      <c r="C47" s="7" t="s">
        <v>6</v>
      </c>
      <c r="D47" s="12" t="str">
        <f t="shared" si="1"/>
        <v>Kim Laze VN 2F5</v>
      </c>
      <c r="E47" s="4" t="s">
        <v>5</v>
      </c>
      <c r="F47" s="17">
        <f t="shared" si="2"/>
        <v>33</v>
      </c>
      <c r="G47" s="6" t="s">
        <v>1</v>
      </c>
      <c r="H47" s="13">
        <f t="shared" si="3"/>
        <v>4.5</v>
      </c>
      <c r="I47" s="133" t="s">
        <v>2</v>
      </c>
      <c r="K47" s="1" t="str">
        <f t="shared" si="4"/>
        <v>INSERT INTO [dbo].[tblMatHang]([MaMatH],[TenMatH],[SoLuong],[DonGia]) VALUES ('DAU045',N'Kim Laze VN 2F5',33,4.5)</v>
      </c>
      <c r="L47" s="12" t="s">
        <v>197</v>
      </c>
      <c r="M47" s="13" t="s">
        <v>167</v>
      </c>
      <c r="N47" s="13">
        <v>4.5</v>
      </c>
      <c r="O47" s="17">
        <v>33</v>
      </c>
    </row>
    <row r="48" spans="1:15" ht="21" thickBot="1" x14ac:dyDescent="0.35">
      <c r="A48" s="2" t="s">
        <v>7</v>
      </c>
      <c r="B48" s="10" t="s">
        <v>58</v>
      </c>
      <c r="C48" s="7" t="s">
        <v>6</v>
      </c>
      <c r="D48" s="12" t="str">
        <f t="shared" si="1"/>
        <v>Kim Laze VN 3F</v>
      </c>
      <c r="E48" s="4" t="s">
        <v>5</v>
      </c>
      <c r="F48" s="17">
        <f t="shared" si="2"/>
        <v>550</v>
      </c>
      <c r="G48" s="6" t="s">
        <v>1</v>
      </c>
      <c r="H48" s="13">
        <f t="shared" si="3"/>
        <v>4.5</v>
      </c>
      <c r="I48" s="133" t="s">
        <v>2</v>
      </c>
      <c r="K48" s="1" t="str">
        <f t="shared" si="4"/>
        <v>INSERT INTO [dbo].[tblMatHang]([MaMatH],[TenMatH],[SoLuong],[DonGia]) VALUES ('DAU046',N'Kim Laze VN 3F',550,4.5)</v>
      </c>
      <c r="L48" s="12" t="s">
        <v>197</v>
      </c>
      <c r="M48" s="13" t="s">
        <v>164</v>
      </c>
      <c r="N48" s="13">
        <v>4.5</v>
      </c>
      <c r="O48" s="17">
        <v>550</v>
      </c>
    </row>
    <row r="49" spans="1:15" ht="21" thickBot="1" x14ac:dyDescent="0.35">
      <c r="A49" s="2" t="s">
        <v>7</v>
      </c>
      <c r="B49" s="10" t="s">
        <v>59</v>
      </c>
      <c r="C49" s="7" t="s">
        <v>6</v>
      </c>
      <c r="D49" s="12" t="str">
        <f t="shared" si="1"/>
        <v>Kim Nhẹ 2F5</v>
      </c>
      <c r="E49" s="4" t="s">
        <v>5</v>
      </c>
      <c r="F49" s="17">
        <f t="shared" si="2"/>
        <v>4</v>
      </c>
      <c r="G49" s="6" t="s">
        <v>1</v>
      </c>
      <c r="H49" s="13">
        <f t="shared" si="3"/>
        <v>3</v>
      </c>
      <c r="I49" s="133" t="s">
        <v>2</v>
      </c>
      <c r="K49" s="1" t="str">
        <f t="shared" si="4"/>
        <v>INSERT INTO [dbo].[tblMatHang]([MaMatH],[TenMatH],[SoLuong],[DonGia]) VALUES ('DAU047',N'Kim Nhẹ 2F5',4,3)</v>
      </c>
      <c r="L49" s="12" t="s">
        <v>198</v>
      </c>
      <c r="M49" s="13" t="s">
        <v>167</v>
      </c>
      <c r="N49" s="13">
        <v>3</v>
      </c>
      <c r="O49" s="17">
        <v>4</v>
      </c>
    </row>
    <row r="50" spans="1:15" ht="21" thickBot="1" x14ac:dyDescent="0.35">
      <c r="A50" s="2" t="s">
        <v>7</v>
      </c>
      <c r="B50" s="10" t="s">
        <v>60</v>
      </c>
      <c r="C50" s="7" t="s">
        <v>6</v>
      </c>
      <c r="D50" s="12" t="str">
        <f t="shared" si="1"/>
        <v>Kim Nhẹ 4F</v>
      </c>
      <c r="E50" s="4" t="s">
        <v>5</v>
      </c>
      <c r="F50" s="17">
        <f t="shared" si="2"/>
        <v>50</v>
      </c>
      <c r="G50" s="6" t="s">
        <v>1</v>
      </c>
      <c r="H50" s="13">
        <f t="shared" si="3"/>
        <v>4</v>
      </c>
      <c r="I50" s="133" t="s">
        <v>2</v>
      </c>
      <c r="K50" s="1" t="str">
        <f t="shared" si="4"/>
        <v>INSERT INTO [dbo].[tblMatHang]([MaMatH],[TenMatH],[SoLuong],[DonGia]) VALUES ('DAU048',N'Kim Nhẹ 4F',50,4)</v>
      </c>
      <c r="L50" s="12" t="s">
        <v>198</v>
      </c>
      <c r="M50" s="13" t="s">
        <v>163</v>
      </c>
      <c r="N50" s="13">
        <v>4</v>
      </c>
      <c r="O50" s="17">
        <v>50</v>
      </c>
    </row>
    <row r="51" spans="1:15" ht="21" thickBot="1" x14ac:dyDescent="0.35">
      <c r="A51" s="2" t="s">
        <v>7</v>
      </c>
      <c r="B51" s="10" t="s">
        <v>61</v>
      </c>
      <c r="C51" s="7" t="s">
        <v>6</v>
      </c>
      <c r="D51" s="12" t="str">
        <f t="shared" si="1"/>
        <v>Kim Nhẹ 3F</v>
      </c>
      <c r="E51" s="4" t="s">
        <v>5</v>
      </c>
      <c r="F51" s="17">
        <f t="shared" si="2"/>
        <v>615</v>
      </c>
      <c r="G51" s="6" t="s">
        <v>1</v>
      </c>
      <c r="H51" s="13">
        <f t="shared" si="3"/>
        <v>3.5</v>
      </c>
      <c r="I51" s="133" t="s">
        <v>2</v>
      </c>
      <c r="K51" s="1" t="str">
        <f t="shared" si="4"/>
        <v>INSERT INTO [dbo].[tblMatHang]([MaMatH],[TenMatH],[SoLuong],[DonGia]) VALUES ('DAU049',N'Kim Nhẹ 3F',615,3.5)</v>
      </c>
      <c r="L51" s="12" t="s">
        <v>198</v>
      </c>
      <c r="M51" s="13" t="s">
        <v>164</v>
      </c>
      <c r="N51" s="13">
        <v>3.5</v>
      </c>
      <c r="O51" s="17">
        <v>615</v>
      </c>
    </row>
    <row r="52" spans="1:15" ht="21" thickBot="1" x14ac:dyDescent="0.35">
      <c r="A52" s="2" t="s">
        <v>7</v>
      </c>
      <c r="B52" s="10" t="s">
        <v>62</v>
      </c>
      <c r="C52" s="7" t="s">
        <v>6</v>
      </c>
      <c r="D52" s="12" t="str">
        <f t="shared" si="1"/>
        <v>Kim Trắng 3F</v>
      </c>
      <c r="E52" s="4" t="s">
        <v>5</v>
      </c>
      <c r="F52" s="17">
        <f t="shared" si="2"/>
        <v>13</v>
      </c>
      <c r="G52" s="6" t="s">
        <v>1</v>
      </c>
      <c r="H52" s="13">
        <f t="shared" si="3"/>
        <v>6</v>
      </c>
      <c r="I52" s="133" t="s">
        <v>2</v>
      </c>
      <c r="K52" s="1" t="str">
        <f t="shared" si="4"/>
        <v>INSERT INTO [dbo].[tblMatHang]([MaMatH],[TenMatH],[SoLuong],[DonGia]) VALUES ('DAU050',N'Kim Trắng 3F',13,6)</v>
      </c>
      <c r="L52" s="12" t="s">
        <v>199</v>
      </c>
      <c r="M52" s="13" t="s">
        <v>164</v>
      </c>
      <c r="N52" s="13">
        <v>6</v>
      </c>
      <c r="O52" s="17">
        <v>13</v>
      </c>
    </row>
    <row r="53" spans="1:15" ht="21" thickBot="1" x14ac:dyDescent="0.35">
      <c r="A53" s="2" t="s">
        <v>7</v>
      </c>
      <c r="B53" s="10" t="s">
        <v>63</v>
      </c>
      <c r="C53" s="7" t="s">
        <v>6</v>
      </c>
      <c r="D53" s="12" t="str">
        <f t="shared" si="1"/>
        <v>Kim Trắng 2F5</v>
      </c>
      <c r="E53" s="4" t="s">
        <v>5</v>
      </c>
      <c r="F53" s="17">
        <f t="shared" si="2"/>
        <v>76</v>
      </c>
      <c r="G53" s="6" t="s">
        <v>1</v>
      </c>
      <c r="H53" s="13">
        <f t="shared" si="3"/>
        <v>6</v>
      </c>
      <c r="I53" s="133" t="s">
        <v>2</v>
      </c>
      <c r="K53" s="1" t="str">
        <f t="shared" si="4"/>
        <v>INSERT INTO [dbo].[tblMatHang]([MaMatH],[TenMatH],[SoLuong],[DonGia]) VALUES ('DAU051',N'Kim Trắng 2F5',76,6)</v>
      </c>
      <c r="L53" s="12" t="s">
        <v>199</v>
      </c>
      <c r="M53" s="13" t="s">
        <v>167</v>
      </c>
      <c r="N53" s="13">
        <v>6</v>
      </c>
      <c r="O53" s="17">
        <v>76</v>
      </c>
    </row>
    <row r="54" spans="1:15" ht="21" thickBot="1" x14ac:dyDescent="0.35">
      <c r="A54" s="2" t="s">
        <v>7</v>
      </c>
      <c r="B54" s="10" t="s">
        <v>64</v>
      </c>
      <c r="C54" s="7" t="s">
        <v>6</v>
      </c>
      <c r="D54" s="12" t="str">
        <f t="shared" si="1"/>
        <v>Kim Trắng 4F</v>
      </c>
      <c r="E54" s="4" t="s">
        <v>5</v>
      </c>
      <c r="F54" s="17">
        <f t="shared" si="2"/>
        <v>290</v>
      </c>
      <c r="G54" s="6" t="s">
        <v>1</v>
      </c>
      <c r="H54" s="13">
        <f t="shared" si="3"/>
        <v>7</v>
      </c>
      <c r="I54" s="133" t="s">
        <v>2</v>
      </c>
      <c r="K54" s="1" t="str">
        <f t="shared" si="4"/>
        <v>INSERT INTO [dbo].[tblMatHang]([MaMatH],[TenMatH],[SoLuong],[DonGia]) VALUES ('DAU052',N'Kim Trắng 4F',290,7)</v>
      </c>
      <c r="L54" s="12" t="s">
        <v>199</v>
      </c>
      <c r="M54" s="13" t="s">
        <v>163</v>
      </c>
      <c r="N54" s="13">
        <v>7</v>
      </c>
      <c r="O54" s="17">
        <v>290</v>
      </c>
    </row>
    <row r="55" spans="1:15" ht="21" thickBot="1" x14ac:dyDescent="0.35">
      <c r="A55" s="2" t="s">
        <v>7</v>
      </c>
      <c r="B55" s="10" t="s">
        <v>65</v>
      </c>
      <c r="C55" s="7" t="s">
        <v>6</v>
      </c>
      <c r="D55" s="12" t="str">
        <f t="shared" si="1"/>
        <v>Kim Trắng-Đồng-Chì 3F5</v>
      </c>
      <c r="E55" s="4" t="s">
        <v>5</v>
      </c>
      <c r="F55" s="17">
        <f t="shared" si="2"/>
        <v>290</v>
      </c>
      <c r="G55" s="6" t="s">
        <v>1</v>
      </c>
      <c r="H55" s="13">
        <f t="shared" si="3"/>
        <v>6.5</v>
      </c>
      <c r="I55" s="133" t="s">
        <v>2</v>
      </c>
      <c r="K55" s="1" t="str">
        <f t="shared" si="4"/>
        <v>INSERT INTO [dbo].[tblMatHang]([MaMatH],[TenMatH],[SoLuong],[DonGia]) VALUES ('DAU053',N'Kim Trắng-Đồng-Chì 3F5',290,6.5)</v>
      </c>
      <c r="L55" s="12" t="s">
        <v>200</v>
      </c>
      <c r="M55" s="13" t="s">
        <v>169</v>
      </c>
      <c r="N55" s="13">
        <v>6.5</v>
      </c>
      <c r="O55" s="17">
        <v>290</v>
      </c>
    </row>
    <row r="56" spans="1:15" ht="21" thickBot="1" x14ac:dyDescent="0.35">
      <c r="A56" s="2" t="s">
        <v>7</v>
      </c>
      <c r="B56" s="10" t="s">
        <v>66</v>
      </c>
      <c r="C56" s="7" t="s">
        <v>6</v>
      </c>
      <c r="D56" s="12" t="str">
        <f t="shared" si="1"/>
        <v>Kim Xoay VN 4F</v>
      </c>
      <c r="E56" s="4" t="s">
        <v>5</v>
      </c>
      <c r="F56" s="17">
        <f t="shared" si="2"/>
        <v>0</v>
      </c>
      <c r="G56" s="6" t="s">
        <v>1</v>
      </c>
      <c r="H56" s="13">
        <f t="shared" si="3"/>
        <v>10</v>
      </c>
      <c r="I56" s="133" t="s">
        <v>2</v>
      </c>
      <c r="K56" s="1" t="str">
        <f t="shared" si="4"/>
        <v>INSERT INTO [dbo].[tblMatHang]([MaMatH],[TenMatH],[SoLuong],[DonGia]) VALUES ('DAU054',N'Kim Xoay VN 4F',0,10)</v>
      </c>
      <c r="L56" s="12" t="s">
        <v>201</v>
      </c>
      <c r="M56" s="13" t="s">
        <v>163</v>
      </c>
      <c r="N56" s="13">
        <v>10</v>
      </c>
      <c r="O56" s="17">
        <v>0</v>
      </c>
    </row>
    <row r="57" spans="1:15" ht="21" thickBot="1" x14ac:dyDescent="0.35">
      <c r="A57" s="2" t="s">
        <v>7</v>
      </c>
      <c r="B57" s="10" t="s">
        <v>67</v>
      </c>
      <c r="C57" s="7" t="s">
        <v>6</v>
      </c>
      <c r="D57" s="12" t="str">
        <f t="shared" si="1"/>
        <v>Lật  Dài VN 4F</v>
      </c>
      <c r="E57" s="4" t="s">
        <v>5</v>
      </c>
      <c r="F57" s="17">
        <f t="shared" si="2"/>
        <v>523</v>
      </c>
      <c r="G57" s="6" t="s">
        <v>1</v>
      </c>
      <c r="H57" s="13">
        <f t="shared" si="3"/>
        <v>7.5</v>
      </c>
      <c r="I57" s="133" t="s">
        <v>2</v>
      </c>
      <c r="K57" s="1" t="str">
        <f t="shared" si="4"/>
        <v>INSERT INTO [dbo].[tblMatHang]([MaMatH],[TenMatH],[SoLuong],[DonGia]) VALUES ('DAU055',N'Lật Dài VN 4F',523,7.5)</v>
      </c>
      <c r="L57" s="12" t="s">
        <v>202</v>
      </c>
      <c r="M57" s="13" t="s">
        <v>163</v>
      </c>
      <c r="N57" s="13">
        <v>7.5</v>
      </c>
      <c r="O57" s="17">
        <v>523</v>
      </c>
    </row>
    <row r="58" spans="1:15" ht="21" thickBot="1" x14ac:dyDescent="0.35">
      <c r="A58" s="2" t="s">
        <v>7</v>
      </c>
      <c r="B58" s="10" t="s">
        <v>68</v>
      </c>
      <c r="C58" s="7" t="s">
        <v>6</v>
      </c>
      <c r="D58" s="12" t="str">
        <f t="shared" si="1"/>
        <v>Lật Dài TQ 3F</v>
      </c>
      <c r="E58" s="4" t="s">
        <v>5</v>
      </c>
      <c r="F58" s="17">
        <f t="shared" si="2"/>
        <v>0</v>
      </c>
      <c r="G58" s="6" t="s">
        <v>1</v>
      </c>
      <c r="H58" s="13">
        <f t="shared" si="3"/>
        <v>6.1</v>
      </c>
      <c r="I58" s="133" t="s">
        <v>2</v>
      </c>
      <c r="K58" s="1" t="str">
        <f t="shared" si="4"/>
        <v>INSERT INTO [dbo].[tblMatHang]([MaMatH],[TenMatH],[SoLuong],[DonGia]) VALUES ('DAU056',N'Lật Dài TQ 3F',0,6.1)</v>
      </c>
      <c r="L58" s="12" t="s">
        <v>203</v>
      </c>
      <c r="M58" s="13" t="s">
        <v>164</v>
      </c>
      <c r="N58" s="13">
        <v>6.1</v>
      </c>
      <c r="O58" s="17">
        <v>0</v>
      </c>
    </row>
    <row r="59" spans="1:15" ht="21" thickBot="1" x14ac:dyDescent="0.35">
      <c r="A59" s="2" t="s">
        <v>7</v>
      </c>
      <c r="B59" s="10" t="s">
        <v>69</v>
      </c>
      <c r="C59" s="7" t="s">
        <v>6</v>
      </c>
      <c r="D59" s="12" t="str">
        <f t="shared" si="1"/>
        <v>Lật Laze - Trắng VN 2F5</v>
      </c>
      <c r="E59" s="4" t="s">
        <v>5</v>
      </c>
      <c r="F59" s="17">
        <f t="shared" si="2"/>
        <v>20</v>
      </c>
      <c r="G59" s="6" t="s">
        <v>1</v>
      </c>
      <c r="H59" s="13">
        <f t="shared" si="3"/>
        <v>4.5</v>
      </c>
      <c r="I59" s="133" t="s">
        <v>2</v>
      </c>
      <c r="K59" s="1" t="str">
        <f t="shared" si="4"/>
        <v>INSERT INTO [dbo].[tblMatHang]([MaMatH],[TenMatH],[SoLuong],[DonGia]) VALUES ('DAU057',N'Lật Laze - Trắng VN 2F5',20,4.5)</v>
      </c>
      <c r="L59" s="12" t="s">
        <v>204</v>
      </c>
      <c r="M59" s="13" t="s">
        <v>167</v>
      </c>
      <c r="N59" s="13">
        <v>4.5</v>
      </c>
      <c r="O59" s="17">
        <v>20</v>
      </c>
    </row>
    <row r="60" spans="1:15" ht="21" thickBot="1" x14ac:dyDescent="0.35">
      <c r="A60" s="2" t="s">
        <v>7</v>
      </c>
      <c r="B60" s="10" t="s">
        <v>70</v>
      </c>
      <c r="C60" s="7" t="s">
        <v>6</v>
      </c>
      <c r="D60" s="12" t="str">
        <f t="shared" si="1"/>
        <v>Lật Nhẹ 4F</v>
      </c>
      <c r="E60" s="4" t="s">
        <v>5</v>
      </c>
      <c r="F60" s="17">
        <f t="shared" si="2"/>
        <v>158</v>
      </c>
      <c r="G60" s="6" t="s">
        <v>1</v>
      </c>
      <c r="H60" s="13">
        <f t="shared" si="3"/>
        <v>4</v>
      </c>
      <c r="I60" s="133" t="s">
        <v>2</v>
      </c>
      <c r="K60" s="1" t="str">
        <f t="shared" si="4"/>
        <v>INSERT INTO [dbo].[tblMatHang]([MaMatH],[TenMatH],[SoLuong],[DonGia]) VALUES ('DAU058',N'Lật Nhẹ 4F',158,4)</v>
      </c>
      <c r="L60" s="12" t="s">
        <v>205</v>
      </c>
      <c r="M60" s="13" t="s">
        <v>163</v>
      </c>
      <c r="N60" s="13">
        <v>4</v>
      </c>
      <c r="O60" s="17">
        <v>158</v>
      </c>
    </row>
    <row r="61" spans="1:15" ht="21" thickBot="1" x14ac:dyDescent="0.35">
      <c r="A61" s="2" t="s">
        <v>7</v>
      </c>
      <c r="B61" s="10" t="s">
        <v>71</v>
      </c>
      <c r="C61" s="7" t="s">
        <v>6</v>
      </c>
      <c r="D61" s="12" t="str">
        <f t="shared" si="1"/>
        <v>Lật Titan TQ 4F</v>
      </c>
      <c r="E61" s="4" t="s">
        <v>5</v>
      </c>
      <c r="F61" s="17">
        <f t="shared" si="2"/>
        <v>25</v>
      </c>
      <c r="G61" s="6" t="s">
        <v>1</v>
      </c>
      <c r="H61" s="13">
        <f t="shared" si="3"/>
        <v>24</v>
      </c>
      <c r="I61" s="133" t="s">
        <v>2</v>
      </c>
      <c r="K61" s="1" t="str">
        <f t="shared" si="4"/>
        <v>INSERT INTO [dbo].[tblMatHang]([MaMatH],[TenMatH],[SoLuong],[DonGia]) VALUES ('DAU059',N'Lật Titan TQ 4F',25,24)</v>
      </c>
      <c r="L61" s="12" t="s">
        <v>206</v>
      </c>
      <c r="M61" s="13" t="s">
        <v>163</v>
      </c>
      <c r="N61" s="13">
        <v>24</v>
      </c>
      <c r="O61" s="17">
        <v>25</v>
      </c>
    </row>
    <row r="62" spans="1:15" ht="21" thickBot="1" x14ac:dyDescent="0.35">
      <c r="A62" s="2" t="s">
        <v>7</v>
      </c>
      <c r="B62" s="10" t="s">
        <v>72</v>
      </c>
      <c r="C62" s="7" t="s">
        <v>6</v>
      </c>
      <c r="D62" s="12" t="str">
        <f t="shared" si="1"/>
        <v>Lật TQ 4F</v>
      </c>
      <c r="E62" s="4" t="s">
        <v>5</v>
      </c>
      <c r="F62" s="17">
        <f t="shared" si="2"/>
        <v>121</v>
      </c>
      <c r="G62" s="6" t="s">
        <v>1</v>
      </c>
      <c r="H62" s="13">
        <f t="shared" si="3"/>
        <v>12</v>
      </c>
      <c r="I62" s="133" t="s">
        <v>2</v>
      </c>
      <c r="K62" s="1" t="str">
        <f t="shared" si="4"/>
        <v>INSERT INTO [dbo].[tblMatHang]([MaMatH],[TenMatH],[SoLuong],[DonGia]) VALUES ('DAU060',N'Lật TQ 4F',121,12)</v>
      </c>
      <c r="L62" s="12" t="s">
        <v>207</v>
      </c>
      <c r="M62" s="13" t="s">
        <v>163</v>
      </c>
      <c r="N62" s="13">
        <v>12</v>
      </c>
      <c r="O62" s="17">
        <v>121</v>
      </c>
    </row>
    <row r="63" spans="1:15" ht="21" thickBot="1" x14ac:dyDescent="0.35">
      <c r="A63" s="2" t="s">
        <v>7</v>
      </c>
      <c r="B63" s="10" t="s">
        <v>73</v>
      </c>
      <c r="C63" s="7" t="s">
        <v>6</v>
      </c>
      <c r="D63" s="12" t="str">
        <f t="shared" si="1"/>
        <v>Luồn TQ 3F</v>
      </c>
      <c r="E63" s="4" t="s">
        <v>5</v>
      </c>
      <c r="F63" s="17">
        <f t="shared" si="2"/>
        <v>0</v>
      </c>
      <c r="G63" s="6" t="s">
        <v>1</v>
      </c>
      <c r="H63" s="13">
        <f t="shared" si="3"/>
        <v>5.0999999999999996</v>
      </c>
      <c r="I63" s="133" t="s">
        <v>2</v>
      </c>
      <c r="K63" s="1" t="str">
        <f t="shared" si="4"/>
        <v>INSERT INTO [dbo].[tblMatHang]([MaMatH],[TenMatH],[SoLuong],[DonGia]) VALUES ('DAU061',N'Luồn TQ 3F',0,5.1)</v>
      </c>
      <c r="L63" s="12" t="s">
        <v>208</v>
      </c>
      <c r="M63" s="13" t="s">
        <v>164</v>
      </c>
      <c r="N63" s="13">
        <v>5.0999999999999996</v>
      </c>
      <c r="O63" s="17">
        <v>0</v>
      </c>
    </row>
    <row r="64" spans="1:15" ht="21" thickBot="1" x14ac:dyDescent="0.35">
      <c r="A64" s="2" t="s">
        <v>7</v>
      </c>
      <c r="B64" s="10" t="s">
        <v>74</v>
      </c>
      <c r="C64" s="7" t="s">
        <v>6</v>
      </c>
      <c r="D64" s="12" t="str">
        <f t="shared" si="1"/>
        <v>Luồn TQ 2F5</v>
      </c>
      <c r="E64" s="4" t="s">
        <v>5</v>
      </c>
      <c r="F64" s="17">
        <f t="shared" si="2"/>
        <v>100</v>
      </c>
      <c r="G64" s="6" t="s">
        <v>1</v>
      </c>
      <c r="H64" s="13">
        <f t="shared" si="3"/>
        <v>4.8</v>
      </c>
      <c r="I64" s="133" t="s">
        <v>2</v>
      </c>
      <c r="K64" s="1" t="str">
        <f t="shared" si="4"/>
        <v>INSERT INTO [dbo].[tblMatHang]([MaMatH],[TenMatH],[SoLuong],[DonGia]) VALUES ('DAU062',N'Luồn TQ 2F5',100,4.8)</v>
      </c>
      <c r="L64" s="12" t="s">
        <v>208</v>
      </c>
      <c r="M64" s="13" t="s">
        <v>167</v>
      </c>
      <c r="N64" s="13">
        <v>4.8</v>
      </c>
      <c r="O64" s="17">
        <v>100</v>
      </c>
    </row>
    <row r="65" spans="1:15" ht="21" thickBot="1" x14ac:dyDescent="0.35">
      <c r="A65" s="2" t="s">
        <v>7</v>
      </c>
      <c r="B65" s="10" t="s">
        <v>75</v>
      </c>
      <c r="C65" s="7" t="s">
        <v>6</v>
      </c>
      <c r="D65" s="12" t="str">
        <f t="shared" si="1"/>
        <v>Pup  3F</v>
      </c>
      <c r="E65" s="4" t="s">
        <v>5</v>
      </c>
      <c r="F65" s="17">
        <f t="shared" si="2"/>
        <v>2</v>
      </c>
      <c r="G65" s="6" t="s">
        <v>1</v>
      </c>
      <c r="H65" s="13">
        <f t="shared" si="3"/>
        <v>7.5</v>
      </c>
      <c r="I65" s="133" t="s">
        <v>2</v>
      </c>
      <c r="K65" s="1" t="str">
        <f t="shared" si="4"/>
        <v>INSERT INTO [dbo].[tblMatHang]([MaMatH],[TenMatH],[SoLuong],[DonGia]) VALUES ('DAU063',N'Pup 3F',2,7.5)</v>
      </c>
      <c r="L65" s="12" t="s">
        <v>209</v>
      </c>
      <c r="M65" s="13" t="s">
        <v>164</v>
      </c>
      <c r="N65" s="13">
        <v>7.5</v>
      </c>
      <c r="O65" s="17">
        <v>2</v>
      </c>
    </row>
    <row r="66" spans="1:15" ht="21" thickBot="1" x14ac:dyDescent="0.35">
      <c r="A66" s="2" t="s">
        <v>7</v>
      </c>
      <c r="B66" s="10" t="s">
        <v>76</v>
      </c>
      <c r="C66" s="7" t="s">
        <v>6</v>
      </c>
      <c r="D66" s="12" t="str">
        <f t="shared" si="1"/>
        <v>Pup H Mới 4F</v>
      </c>
      <c r="E66" s="4" t="s">
        <v>5</v>
      </c>
      <c r="F66" s="17">
        <f t="shared" si="2"/>
        <v>0</v>
      </c>
      <c r="G66" s="6" t="s">
        <v>1</v>
      </c>
      <c r="H66" s="13">
        <f t="shared" si="3"/>
        <v>11.5</v>
      </c>
      <c r="I66" s="133" t="s">
        <v>2</v>
      </c>
      <c r="K66" s="1" t="str">
        <f t="shared" si="4"/>
        <v>INSERT INTO [dbo].[tblMatHang]([MaMatH],[TenMatH],[SoLuong],[DonGia]) VALUES ('DAU064',N'Pup H Mới 4F',0,11.5)</v>
      </c>
      <c r="L66" s="12" t="s">
        <v>210</v>
      </c>
      <c r="M66" s="13" t="s">
        <v>163</v>
      </c>
      <c r="N66" s="13">
        <v>11.5</v>
      </c>
      <c r="O66" s="17">
        <v>0</v>
      </c>
    </row>
    <row r="67" spans="1:15" ht="21" thickBot="1" x14ac:dyDescent="0.35">
      <c r="A67" s="2" t="s">
        <v>7</v>
      </c>
      <c r="B67" s="10" t="s">
        <v>226</v>
      </c>
      <c r="C67" s="7" t="s">
        <v>6</v>
      </c>
      <c r="D67" s="12" t="str">
        <f t="shared" si="1"/>
        <v>Pup Mới 4 Kiểu 2F5</v>
      </c>
      <c r="E67" s="4" t="s">
        <v>5</v>
      </c>
      <c r="F67" s="17">
        <f t="shared" si="2"/>
        <v>125</v>
      </c>
      <c r="G67" s="6" t="s">
        <v>1</v>
      </c>
      <c r="H67" s="13">
        <f t="shared" si="3"/>
        <v>6.9</v>
      </c>
      <c r="I67" s="133" t="s">
        <v>2</v>
      </c>
      <c r="K67" s="1" t="str">
        <f t="shared" ref="K67:K81" si="5">CONCATENATE(A67,B67,C67,TRIM(D67),E67,F67,G67,H67,I67)</f>
        <v>INSERT INTO [dbo].[tblMatHang]([MaMatH],[TenMatH],[SoLuong],[DonGia]) VALUES ('DAU065',N'Pup Mới 4 Kiểu 2F5',125,6.9)</v>
      </c>
      <c r="L67" s="12" t="s">
        <v>211</v>
      </c>
      <c r="M67" s="13" t="s">
        <v>167</v>
      </c>
      <c r="N67" s="13">
        <v>6.9</v>
      </c>
      <c r="O67" s="17">
        <v>125</v>
      </c>
    </row>
    <row r="68" spans="1:15" ht="21" thickBot="1" x14ac:dyDescent="0.35">
      <c r="A68" s="2" t="s">
        <v>7</v>
      </c>
      <c r="B68" s="10" t="s">
        <v>227</v>
      </c>
      <c r="C68" s="7" t="s">
        <v>6</v>
      </c>
      <c r="D68" s="12" t="str">
        <f t="shared" ref="D68:D81" si="6">CONCATENATE(L68," ",M68)</f>
        <v>Pup Nam Rồng TQ 4F</v>
      </c>
      <c r="E68" s="4" t="s">
        <v>5</v>
      </c>
      <c r="F68" s="17">
        <f t="shared" ref="F68:F81" si="7">O68</f>
        <v>3</v>
      </c>
      <c r="G68" s="6" t="s">
        <v>1</v>
      </c>
      <c r="H68" s="13">
        <f t="shared" ref="H68:H81" si="8">N68</f>
        <v>18</v>
      </c>
      <c r="I68" s="133" t="s">
        <v>2</v>
      </c>
      <c r="K68" s="1" t="str">
        <f t="shared" si="5"/>
        <v>INSERT INTO [dbo].[tblMatHang]([MaMatH],[TenMatH],[SoLuong],[DonGia]) VALUES ('DAU066',N'Pup Nam Rồng TQ 4F',3,18)</v>
      </c>
      <c r="L68" s="12" t="s">
        <v>212</v>
      </c>
      <c r="M68" s="13" t="s">
        <v>163</v>
      </c>
      <c r="N68" s="13">
        <v>18</v>
      </c>
      <c r="O68" s="17">
        <v>3</v>
      </c>
    </row>
    <row r="69" spans="1:15" ht="21" thickBot="1" x14ac:dyDescent="0.35">
      <c r="A69" s="2" t="s">
        <v>7</v>
      </c>
      <c r="B69" s="10" t="s">
        <v>228</v>
      </c>
      <c r="C69" s="7" t="s">
        <v>6</v>
      </c>
      <c r="D69" s="12" t="str">
        <f t="shared" si="6"/>
        <v>Pup Rồng Ngựa 4F</v>
      </c>
      <c r="E69" s="4" t="s">
        <v>5</v>
      </c>
      <c r="F69" s="17">
        <f t="shared" si="7"/>
        <v>100</v>
      </c>
      <c r="G69" s="6" t="s">
        <v>1</v>
      </c>
      <c r="H69" s="13">
        <f t="shared" si="8"/>
        <v>13.5</v>
      </c>
      <c r="I69" s="133" t="s">
        <v>2</v>
      </c>
      <c r="K69" s="1" t="str">
        <f t="shared" si="5"/>
        <v>INSERT INTO [dbo].[tblMatHang]([MaMatH],[TenMatH],[SoLuong],[DonGia]) VALUES ('DAU067',N'Pup Rồng Ngựa 4F',100,13.5)</v>
      </c>
      <c r="L69" s="12" t="s">
        <v>213</v>
      </c>
      <c r="M69" s="13" t="s">
        <v>163</v>
      </c>
      <c r="N69" s="13">
        <v>13.5</v>
      </c>
      <c r="O69" s="17">
        <v>100</v>
      </c>
    </row>
    <row r="70" spans="1:15" ht="21" thickBot="1" x14ac:dyDescent="0.35">
      <c r="A70" s="2" t="s">
        <v>7</v>
      </c>
      <c r="B70" s="10" t="s">
        <v>229</v>
      </c>
      <c r="C70" s="7" t="s">
        <v>6</v>
      </c>
      <c r="D70" s="12" t="str">
        <f t="shared" si="6"/>
        <v>Pup Z 4F</v>
      </c>
      <c r="E70" s="4" t="s">
        <v>5</v>
      </c>
      <c r="F70" s="17">
        <f t="shared" si="7"/>
        <v>0</v>
      </c>
      <c r="G70" s="6" t="s">
        <v>1</v>
      </c>
      <c r="H70" s="13">
        <f t="shared" si="8"/>
        <v>9.5</v>
      </c>
      <c r="I70" s="133" t="s">
        <v>2</v>
      </c>
      <c r="K70" s="1" t="str">
        <f t="shared" si="5"/>
        <v>INSERT INTO [dbo].[tblMatHang]([MaMatH],[TenMatH],[SoLuong],[DonGia]) VALUES ('DAU068',N'Pup Z 4F',0,9.5)</v>
      </c>
      <c r="L70" s="12" t="s">
        <v>214</v>
      </c>
      <c r="M70" s="13" t="s">
        <v>163</v>
      </c>
      <c r="N70" s="13">
        <v>9.5</v>
      </c>
      <c r="O70" s="17">
        <v>0</v>
      </c>
    </row>
    <row r="71" spans="1:15" ht="21" thickBot="1" x14ac:dyDescent="0.35">
      <c r="A71" s="2" t="s">
        <v>7</v>
      </c>
      <c r="B71" s="10" t="s">
        <v>230</v>
      </c>
      <c r="C71" s="7" t="s">
        <v>6</v>
      </c>
      <c r="D71" s="12" t="str">
        <f t="shared" si="6"/>
        <v>Tăng 2 Tầng C.vàng 4F</v>
      </c>
      <c r="E71" s="4" t="s">
        <v>5</v>
      </c>
      <c r="F71" s="17">
        <f t="shared" si="7"/>
        <v>0</v>
      </c>
      <c r="G71" s="6" t="s">
        <v>1</v>
      </c>
      <c r="H71" s="13">
        <f t="shared" si="8"/>
        <v>28</v>
      </c>
      <c r="I71" s="133" t="s">
        <v>2</v>
      </c>
      <c r="K71" s="1" t="str">
        <f t="shared" si="5"/>
        <v>INSERT INTO [dbo].[tblMatHang]([MaMatH],[TenMatH],[SoLuong],[DonGia]) VALUES ('DAU069',N'Tăng 2 Tầng C.vàng 4F',0,28)</v>
      </c>
      <c r="L71" s="12" t="s">
        <v>215</v>
      </c>
      <c r="M71" s="13" t="s">
        <v>163</v>
      </c>
      <c r="N71" s="13">
        <v>28</v>
      </c>
      <c r="O71" s="17">
        <v>0</v>
      </c>
    </row>
    <row r="72" spans="1:15" ht="21" thickBot="1" x14ac:dyDescent="0.35">
      <c r="A72" s="2" t="s">
        <v>7</v>
      </c>
      <c r="B72" s="10" t="s">
        <v>231</v>
      </c>
      <c r="C72" s="7" t="s">
        <v>6</v>
      </c>
      <c r="D72" s="12" t="str">
        <f t="shared" si="6"/>
        <v>Tăng 3D 4F</v>
      </c>
      <c r="E72" s="4" t="s">
        <v>5</v>
      </c>
      <c r="F72" s="17">
        <f t="shared" si="7"/>
        <v>88</v>
      </c>
      <c r="G72" s="6" t="s">
        <v>1</v>
      </c>
      <c r="H72" s="13">
        <f t="shared" si="8"/>
        <v>36</v>
      </c>
      <c r="I72" s="133" t="s">
        <v>2</v>
      </c>
      <c r="K72" s="1" t="str">
        <f t="shared" si="5"/>
        <v>INSERT INTO [dbo].[tblMatHang]([MaMatH],[TenMatH],[SoLuong],[DonGia]) VALUES ('DAU070',N'Tăng 3D 4F',88,36)</v>
      </c>
      <c r="L72" s="12" t="s">
        <v>216</v>
      </c>
      <c r="M72" s="13" t="s">
        <v>163</v>
      </c>
      <c r="N72" s="13">
        <v>36</v>
      </c>
      <c r="O72" s="17">
        <v>88</v>
      </c>
    </row>
    <row r="73" spans="1:15" ht="21" thickBot="1" x14ac:dyDescent="0.35">
      <c r="A73" s="2" t="s">
        <v>7</v>
      </c>
      <c r="B73" s="10" t="s">
        <v>232</v>
      </c>
      <c r="C73" s="7" t="s">
        <v>6</v>
      </c>
      <c r="D73" s="12" t="str">
        <f t="shared" si="6"/>
        <v>Tăng Chì 4F</v>
      </c>
      <c r="E73" s="4" t="s">
        <v>5</v>
      </c>
      <c r="F73" s="17">
        <f t="shared" si="7"/>
        <v>0</v>
      </c>
      <c r="G73" s="6" t="s">
        <v>1</v>
      </c>
      <c r="H73" s="13">
        <f t="shared" si="8"/>
        <v>19</v>
      </c>
      <c r="I73" s="133" t="s">
        <v>2</v>
      </c>
      <c r="K73" s="1" t="str">
        <f t="shared" si="5"/>
        <v>INSERT INTO [dbo].[tblMatHang]([MaMatH],[TenMatH],[SoLuong],[DonGia]) VALUES ('DAU071',N'Tăng Chì 4F',0,19)</v>
      </c>
      <c r="L73" s="12" t="s">
        <v>217</v>
      </c>
      <c r="M73" s="13" t="s">
        <v>163</v>
      </c>
      <c r="N73" s="13">
        <v>19</v>
      </c>
      <c r="O73" s="17">
        <v>0</v>
      </c>
    </row>
    <row r="74" spans="1:15" ht="21" thickBot="1" x14ac:dyDescent="0.35">
      <c r="A74" s="2" t="s">
        <v>7</v>
      </c>
      <c r="B74" s="10" t="s">
        <v>233</v>
      </c>
      <c r="C74" s="7" t="s">
        <v>6</v>
      </c>
      <c r="D74" s="12" t="str">
        <f t="shared" si="6"/>
        <v>Tăng Kiếng Cong 4F</v>
      </c>
      <c r="E74" s="4" t="s">
        <v>5</v>
      </c>
      <c r="F74" s="17">
        <f t="shared" si="7"/>
        <v>0</v>
      </c>
      <c r="G74" s="6" t="s">
        <v>1</v>
      </c>
      <c r="H74" s="13">
        <f t="shared" si="8"/>
        <v>30</v>
      </c>
      <c r="I74" s="133" t="s">
        <v>2</v>
      </c>
      <c r="K74" s="1" t="str">
        <f t="shared" si="5"/>
        <v>INSERT INTO [dbo].[tblMatHang]([MaMatH],[TenMatH],[SoLuong],[DonGia]) VALUES ('DAU072',N'Tăng Kiếng Cong 4F',0,30)</v>
      </c>
      <c r="L74" s="12" t="s">
        <v>218</v>
      </c>
      <c r="M74" s="13" t="s">
        <v>163</v>
      </c>
      <c r="N74" s="13">
        <v>30</v>
      </c>
      <c r="O74" s="17">
        <v>0</v>
      </c>
    </row>
    <row r="75" spans="1:15" ht="21" thickBot="1" x14ac:dyDescent="0.35">
      <c r="A75" s="2" t="s">
        <v>7</v>
      </c>
      <c r="B75" s="10" t="s">
        <v>234</v>
      </c>
      <c r="C75" s="7" t="s">
        <v>6</v>
      </c>
      <c r="D75" s="12" t="str">
        <f t="shared" si="6"/>
        <v>Tăng Kiếng Mài 4F</v>
      </c>
      <c r="E75" s="4" t="s">
        <v>5</v>
      </c>
      <c r="F75" s="17">
        <f t="shared" si="7"/>
        <v>0</v>
      </c>
      <c r="G75" s="6" t="s">
        <v>1</v>
      </c>
      <c r="H75" s="13">
        <f t="shared" si="8"/>
        <v>32</v>
      </c>
      <c r="I75" s="133" t="s">
        <v>2</v>
      </c>
      <c r="K75" s="1" t="str">
        <f t="shared" si="5"/>
        <v>INSERT INTO [dbo].[tblMatHang]([MaMatH],[TenMatH],[SoLuong],[DonGia]) VALUES ('DAU073',N'Tăng Kiếng Mài 4F',0,32)</v>
      </c>
      <c r="L75" s="12" t="s">
        <v>219</v>
      </c>
      <c r="M75" s="13" t="s">
        <v>163</v>
      </c>
      <c r="N75" s="13">
        <v>32</v>
      </c>
      <c r="O75" s="17">
        <v>0</v>
      </c>
    </row>
    <row r="76" spans="1:15" ht="21" thickBot="1" x14ac:dyDescent="0.35">
      <c r="A76" s="2" t="s">
        <v>7</v>
      </c>
      <c r="B76" s="10" t="s">
        <v>235</v>
      </c>
      <c r="C76" s="7" t="s">
        <v>6</v>
      </c>
      <c r="D76" s="12" t="str">
        <f t="shared" si="6"/>
        <v>Tăng Kiếng Xịn 4F</v>
      </c>
      <c r="E76" s="4" t="s">
        <v>5</v>
      </c>
      <c r="F76" s="17">
        <f t="shared" si="7"/>
        <v>0</v>
      </c>
      <c r="G76" s="6" t="s">
        <v>1</v>
      </c>
      <c r="H76" s="13">
        <f t="shared" si="8"/>
        <v>39</v>
      </c>
      <c r="I76" s="133" t="s">
        <v>2</v>
      </c>
      <c r="K76" s="1" t="str">
        <f t="shared" si="5"/>
        <v>INSERT INTO [dbo].[tblMatHang]([MaMatH],[TenMatH],[SoLuong],[DonGia]) VALUES ('DAU074',N'Tăng Kiếng Xịn 4F',0,39)</v>
      </c>
      <c r="L76" s="12" t="s">
        <v>220</v>
      </c>
      <c r="M76" s="13" t="s">
        <v>163</v>
      </c>
      <c r="N76" s="13">
        <v>39</v>
      </c>
      <c r="O76" s="17">
        <v>0</v>
      </c>
    </row>
    <row r="77" spans="1:15" ht="21" thickBot="1" x14ac:dyDescent="0.35">
      <c r="A77" s="2" t="s">
        <v>7</v>
      </c>
      <c r="B77" s="10" t="s">
        <v>236</v>
      </c>
      <c r="C77" s="7" t="s">
        <v>6</v>
      </c>
      <c r="D77" s="12" t="str">
        <f t="shared" si="6"/>
        <v>Tăng Không Hiệu 4F</v>
      </c>
      <c r="E77" s="4" t="s">
        <v>5</v>
      </c>
      <c r="F77" s="17">
        <f t="shared" si="7"/>
        <v>100</v>
      </c>
      <c r="G77" s="6" t="s">
        <v>1</v>
      </c>
      <c r="H77" s="13">
        <f t="shared" si="8"/>
        <v>26.5</v>
      </c>
      <c r="I77" s="133" t="s">
        <v>2</v>
      </c>
      <c r="K77" s="1" t="str">
        <f t="shared" si="5"/>
        <v>INSERT INTO [dbo].[tblMatHang]([MaMatH],[TenMatH],[SoLuong],[DonGia]) VALUES ('DAU075',N'Tăng Không Hiệu 4F',100,26.5)</v>
      </c>
      <c r="L77" s="12" t="s">
        <v>221</v>
      </c>
      <c r="M77" s="13" t="s">
        <v>163</v>
      </c>
      <c r="N77" s="13">
        <v>26.5</v>
      </c>
      <c r="O77" s="17">
        <v>100</v>
      </c>
    </row>
    <row r="78" spans="1:15" ht="21" thickBot="1" x14ac:dyDescent="0.35">
      <c r="A78" s="2" t="s">
        <v>7</v>
      </c>
      <c r="B78" s="10" t="s">
        <v>237</v>
      </c>
      <c r="C78" s="7" t="s">
        <v>6</v>
      </c>
      <c r="D78" s="12" t="str">
        <f t="shared" si="6"/>
        <v>Tăng Laze Chữ 4F</v>
      </c>
      <c r="E78" s="4" t="s">
        <v>5</v>
      </c>
      <c r="F78" s="17">
        <f t="shared" si="7"/>
        <v>20</v>
      </c>
      <c r="G78" s="6" t="s">
        <v>1</v>
      </c>
      <c r="H78" s="13">
        <f t="shared" si="8"/>
        <v>25</v>
      </c>
      <c r="I78" s="133" t="s">
        <v>2</v>
      </c>
      <c r="K78" s="1" t="str">
        <f t="shared" si="5"/>
        <v>INSERT INTO [dbo].[tblMatHang]([MaMatH],[TenMatH],[SoLuong],[DonGia]) VALUES ('DAU076',N'Tăng Laze Chữ 4F',20,25)</v>
      </c>
      <c r="L78" s="12" t="s">
        <v>222</v>
      </c>
      <c r="M78" s="13" t="s">
        <v>163</v>
      </c>
      <c r="N78" s="13">
        <v>25</v>
      </c>
      <c r="O78" s="17">
        <v>20</v>
      </c>
    </row>
    <row r="79" spans="1:15" ht="21" thickBot="1" x14ac:dyDescent="0.35">
      <c r="A79" s="2" t="s">
        <v>7</v>
      </c>
      <c r="B79" s="10" t="s">
        <v>238</v>
      </c>
      <c r="C79" s="7" t="s">
        <v>6</v>
      </c>
      <c r="D79" s="12" t="str">
        <f t="shared" si="6"/>
        <v>Tăng Thường 4F</v>
      </c>
      <c r="E79" s="4" t="s">
        <v>5</v>
      </c>
      <c r="F79" s="17">
        <f t="shared" si="7"/>
        <v>180</v>
      </c>
      <c r="G79" s="6" t="s">
        <v>1</v>
      </c>
      <c r="H79" s="13">
        <f t="shared" si="8"/>
        <v>7.4</v>
      </c>
      <c r="I79" s="133" t="s">
        <v>2</v>
      </c>
      <c r="K79" s="1" t="str">
        <f t="shared" si="5"/>
        <v>INSERT INTO [dbo].[tblMatHang]([MaMatH],[TenMatH],[SoLuong],[DonGia]) VALUES ('DAU077',N'Tăng Thường 4F',180,7.4)</v>
      </c>
      <c r="L79" s="12" t="s">
        <v>223</v>
      </c>
      <c r="M79" s="13" t="s">
        <v>163</v>
      </c>
      <c r="N79" s="13">
        <v>7.4</v>
      </c>
      <c r="O79" s="17">
        <v>180</v>
      </c>
    </row>
    <row r="80" spans="1:15" ht="21" thickBot="1" x14ac:dyDescent="0.35">
      <c r="A80" s="2" t="s">
        <v>7</v>
      </c>
      <c r="B80" s="10" t="s">
        <v>239</v>
      </c>
      <c r="C80" s="7" t="s">
        <v>6</v>
      </c>
      <c r="D80" s="12" t="str">
        <f t="shared" si="6"/>
        <v>Tăng Trắng 4F</v>
      </c>
      <c r="E80" s="4" t="s">
        <v>5</v>
      </c>
      <c r="F80" s="17">
        <f t="shared" si="7"/>
        <v>0</v>
      </c>
      <c r="G80" s="6" t="s">
        <v>1</v>
      </c>
      <c r="H80" s="13">
        <f t="shared" si="8"/>
        <v>20</v>
      </c>
      <c r="I80" s="133" t="s">
        <v>2</v>
      </c>
      <c r="K80" s="1" t="str">
        <f t="shared" si="5"/>
        <v>INSERT INTO [dbo].[tblMatHang]([MaMatH],[TenMatH],[SoLuong],[DonGia]) VALUES ('DAU078',N'Tăng Trắng 4F',0,20)</v>
      </c>
      <c r="L80" s="12" t="s">
        <v>224</v>
      </c>
      <c r="M80" s="13" t="s">
        <v>163</v>
      </c>
      <c r="N80" s="13">
        <v>20</v>
      </c>
      <c r="O80" s="17">
        <v>0</v>
      </c>
    </row>
    <row r="81" spans="1:15" ht="21" thickBot="1" x14ac:dyDescent="0.35">
      <c r="A81" s="2" t="s">
        <v>7</v>
      </c>
      <c r="B81" s="10" t="s">
        <v>240</v>
      </c>
      <c r="C81" s="7" t="s">
        <v>6</v>
      </c>
      <c r="D81" s="12" t="str">
        <f t="shared" si="6"/>
        <v>Tỳ Laze Chữ 4F</v>
      </c>
      <c r="E81" s="4" t="s">
        <v>5</v>
      </c>
      <c r="F81" s="17">
        <f t="shared" si="7"/>
        <v>3</v>
      </c>
      <c r="G81" s="6" t="s">
        <v>1</v>
      </c>
      <c r="H81" s="13">
        <f t="shared" si="8"/>
        <v>25</v>
      </c>
      <c r="I81" s="133" t="s">
        <v>2</v>
      </c>
      <c r="K81" s="1" t="str">
        <f t="shared" si="5"/>
        <v>INSERT INTO [dbo].[tblMatHang]([MaMatH],[TenMatH],[SoLuong],[DonGia]) VALUES ('DAU079',N'Tỳ Laze Chữ 4F',3,25)</v>
      </c>
      <c r="L81" s="12" t="s">
        <v>225</v>
      </c>
      <c r="M81" s="13" t="s">
        <v>163</v>
      </c>
      <c r="N81" s="13">
        <v>25</v>
      </c>
      <c r="O81" s="17">
        <v>3</v>
      </c>
    </row>
    <row r="82" spans="1:15" x14ac:dyDescent="0.3">
      <c r="F82" s="17"/>
      <c r="O82" s="17"/>
    </row>
    <row r="83" spans="1:15" x14ac:dyDescent="0.3">
      <c r="F83" s="17"/>
      <c r="O83" s="17"/>
    </row>
    <row r="84" spans="1:15" x14ac:dyDescent="0.3">
      <c r="F84" s="17"/>
      <c r="O84" s="17"/>
    </row>
    <row r="85" spans="1:15" x14ac:dyDescent="0.3">
      <c r="F85" s="17"/>
      <c r="O85" s="17"/>
    </row>
    <row r="86" spans="1:15" x14ac:dyDescent="0.3">
      <c r="F86" s="17"/>
      <c r="O86" s="17"/>
    </row>
    <row r="87" spans="1:15" x14ac:dyDescent="0.3">
      <c r="F87" s="17"/>
      <c r="O87" s="17"/>
    </row>
    <row r="88" spans="1:15" x14ac:dyDescent="0.3">
      <c r="F88" s="17"/>
      <c r="O88" s="17"/>
    </row>
    <row r="89" spans="1:15" x14ac:dyDescent="0.3">
      <c r="F89" s="17"/>
      <c r="O89" s="17"/>
    </row>
    <row r="90" spans="1:15" x14ac:dyDescent="0.3">
      <c r="F90" s="17"/>
      <c r="O90" s="17"/>
    </row>
    <row r="91" spans="1:15" x14ac:dyDescent="0.3">
      <c r="F91" s="17"/>
      <c r="O91" s="17"/>
    </row>
    <row r="92" spans="1:15" x14ac:dyDescent="0.3">
      <c r="F92" s="17"/>
      <c r="O92" s="17"/>
    </row>
    <row r="93" spans="1:15" x14ac:dyDescent="0.3">
      <c r="F93" s="17"/>
      <c r="O93" s="17"/>
    </row>
    <row r="94" spans="1:15" x14ac:dyDescent="0.3">
      <c r="F94" s="17"/>
      <c r="O94" s="17"/>
    </row>
    <row r="95" spans="1:15" x14ac:dyDescent="0.3">
      <c r="F95" s="17"/>
      <c r="O95" s="17"/>
    </row>
    <row r="96" spans="1:15" x14ac:dyDescent="0.3">
      <c r="F96" s="17"/>
      <c r="O96" s="17"/>
    </row>
    <row r="97" spans="6:15" x14ac:dyDescent="0.3">
      <c r="F97" s="17"/>
      <c r="O97" s="17"/>
    </row>
    <row r="98" spans="6:15" x14ac:dyDescent="0.3">
      <c r="F98" s="17"/>
      <c r="O98" s="17"/>
    </row>
    <row r="99" spans="6:15" x14ac:dyDescent="0.3">
      <c r="F99" s="17"/>
    </row>
    <row r="100" spans="6:15" x14ac:dyDescent="0.3">
      <c r="F100" s="17"/>
    </row>
    <row r="101" spans="6:15" x14ac:dyDescent="0.3">
      <c r="F101" s="17"/>
    </row>
    <row r="102" spans="6:15" x14ac:dyDescent="0.3">
      <c r="F102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8"/>
  <sheetViews>
    <sheetView workbookViewId="0">
      <selection activeCell="D11" sqref="D11:G14"/>
    </sheetView>
  </sheetViews>
  <sheetFormatPr defaultColWidth="9.125" defaultRowHeight="20.25" x14ac:dyDescent="0.3"/>
  <cols>
    <col min="1" max="1" width="9.125" style="2"/>
    <col min="2" max="2" width="16.375" style="8" customWidth="1"/>
    <col min="3" max="3" width="3.875" style="3" customWidth="1"/>
    <col min="4" max="4" width="39.75" style="11" customWidth="1"/>
    <col min="5" max="5" width="2.125" style="2" customWidth="1"/>
    <col min="6" max="6" width="9.375" style="15" customWidth="1"/>
    <col min="7" max="7" width="2.375" style="2" customWidth="1"/>
    <col min="8" max="8" width="12.125" style="13" customWidth="1"/>
    <col min="9" max="10" width="9.125" style="1"/>
    <col min="11" max="11" width="126" style="1" customWidth="1"/>
    <col min="12" max="16384" width="9.125" style="1"/>
  </cols>
  <sheetData>
    <row r="2" spans="1:11" ht="22.5" x14ac:dyDescent="0.3">
      <c r="B2" s="9" t="s">
        <v>12</v>
      </c>
      <c r="D2"/>
      <c r="F2" s="16" t="s">
        <v>4</v>
      </c>
      <c r="G2" s="5"/>
      <c r="H2" s="14" t="s">
        <v>3</v>
      </c>
    </row>
    <row r="3" spans="1:11" ht="21" thickBot="1" x14ac:dyDescent="0.35">
      <c r="A3" s="2" t="s">
        <v>7</v>
      </c>
      <c r="B3" s="10" t="s">
        <v>154</v>
      </c>
      <c r="C3" s="7" t="s">
        <v>6</v>
      </c>
      <c r="D3" s="88" t="s">
        <v>8</v>
      </c>
      <c r="E3" s="4" t="s">
        <v>5</v>
      </c>
      <c r="F3" s="89">
        <v>26</v>
      </c>
      <c r="G3" s="6" t="s">
        <v>1</v>
      </c>
      <c r="H3" s="29">
        <v>1</v>
      </c>
      <c r="I3" s="1" t="s">
        <v>2</v>
      </c>
      <c r="K3" s="1" t="str">
        <f>CONCATENATE(A3,B3,C3,TRIM(D3),E3,F3,G3,H3,I3)</f>
        <v>INSERT INTO [dbo].[tblMatHang]([MaMatH],[TenMatH],[SoLuong],[DonGia]) VALUES ('DAI001',N'Đai Chì',26,1)</v>
      </c>
    </row>
    <row r="4" spans="1:11" ht="21" thickBot="1" x14ac:dyDescent="0.35">
      <c r="A4" s="2" t="s">
        <v>7</v>
      </c>
      <c r="B4" s="10" t="s">
        <v>155</v>
      </c>
      <c r="C4" s="7" t="s">
        <v>6</v>
      </c>
      <c r="D4" s="88" t="s">
        <v>9</v>
      </c>
      <c r="E4" s="4" t="s">
        <v>5</v>
      </c>
      <c r="F4" s="89">
        <v>415</v>
      </c>
      <c r="G4" s="6" t="s">
        <v>1</v>
      </c>
      <c r="H4" s="29">
        <v>1</v>
      </c>
      <c r="I4" s="1" t="s">
        <v>2</v>
      </c>
      <c r="K4" s="1" t="str">
        <f t="shared" ref="K4:K6" si="0">CONCATENATE(A4,B4,C4,TRIM(D4),E4,F4,G4,H4,I4)</f>
        <v>INSERT INTO [dbo].[tblMatHang]([MaMatH],[TenMatH],[SoLuong],[DonGia]) VALUES ('DAI002',N'Đai Laze 1k',415,1)</v>
      </c>
    </row>
    <row r="5" spans="1:11" ht="21" thickBot="1" x14ac:dyDescent="0.35">
      <c r="A5" s="2" t="s">
        <v>7</v>
      </c>
      <c r="B5" s="10" t="s">
        <v>156</v>
      </c>
      <c r="C5" s="7" t="s">
        <v>6</v>
      </c>
      <c r="D5" s="88" t="s">
        <v>10</v>
      </c>
      <c r="E5" s="4" t="s">
        <v>5</v>
      </c>
      <c r="F5" s="89">
        <v>163</v>
      </c>
      <c r="G5" s="6" t="s">
        <v>1</v>
      </c>
      <c r="H5" s="29">
        <v>2</v>
      </c>
      <c r="I5" s="1" t="s">
        <v>2</v>
      </c>
      <c r="K5" s="1" t="str">
        <f t="shared" si="0"/>
        <v>INSERT INTO [dbo].[tblMatHang]([MaMatH],[TenMatH],[SoLuong],[DonGia]) VALUES ('DAI003',N'Đai Laze 2k',163,2)</v>
      </c>
    </row>
    <row r="6" spans="1:11" ht="21" thickBot="1" x14ac:dyDescent="0.35">
      <c r="A6" s="2" t="s">
        <v>7</v>
      </c>
      <c r="B6" s="10" t="s">
        <v>157</v>
      </c>
      <c r="C6" s="7" t="s">
        <v>6</v>
      </c>
      <c r="D6" s="88" t="s">
        <v>11</v>
      </c>
      <c r="E6" s="4" t="s">
        <v>5</v>
      </c>
      <c r="F6" s="89">
        <v>270</v>
      </c>
      <c r="G6" s="6" t="s">
        <v>1</v>
      </c>
      <c r="H6" s="29">
        <v>1</v>
      </c>
      <c r="I6" s="1" t="s">
        <v>2</v>
      </c>
      <c r="K6" s="1" t="str">
        <f t="shared" si="0"/>
        <v>INSERT INTO [dbo].[tblMatHang]([MaMatH],[TenMatH],[SoLuong],[DonGia]) VALUES ('DAI004',N'Đai Trắng',270,1)</v>
      </c>
    </row>
    <row r="7" spans="1:11" s="23" customFormat="1" x14ac:dyDescent="0.3">
      <c r="A7" s="22"/>
      <c r="B7" s="24"/>
      <c r="C7" s="25"/>
      <c r="D7" s="26"/>
      <c r="E7" s="22"/>
      <c r="F7" s="21"/>
      <c r="G7" s="22"/>
      <c r="H7" s="20"/>
    </row>
    <row r="8" spans="1:11" s="23" customFormat="1" x14ac:dyDescent="0.3">
      <c r="A8" s="22"/>
      <c r="B8" s="24"/>
      <c r="C8" s="25"/>
      <c r="D8" s="26"/>
      <c r="E8" s="22"/>
      <c r="F8" s="21"/>
      <c r="G8" s="22"/>
      <c r="H8" s="20"/>
    </row>
    <row r="9" spans="1:11" s="23" customFormat="1" x14ac:dyDescent="0.3">
      <c r="A9" s="22"/>
      <c r="B9" s="24"/>
      <c r="C9" s="25"/>
      <c r="D9" s="26"/>
      <c r="E9" s="22"/>
      <c r="F9" s="21"/>
      <c r="G9" s="22"/>
      <c r="H9" s="20"/>
    </row>
    <row r="10" spans="1:11" s="23" customFormat="1" x14ac:dyDescent="0.3">
      <c r="A10" s="22"/>
      <c r="B10" s="24"/>
      <c r="C10" s="25"/>
      <c r="D10" s="26"/>
      <c r="E10" s="22"/>
      <c r="F10" s="21"/>
      <c r="G10" s="22"/>
      <c r="H10" s="20"/>
    </row>
    <row r="11" spans="1:11" s="23" customFormat="1" x14ac:dyDescent="0.3">
      <c r="A11" s="22"/>
      <c r="B11" s="24"/>
      <c r="C11" s="25"/>
      <c r="D11" s="26"/>
      <c r="E11" s="22"/>
      <c r="F11" s="21"/>
      <c r="G11" s="22"/>
      <c r="H11" s="20"/>
    </row>
    <row r="12" spans="1:11" s="23" customFormat="1" x14ac:dyDescent="0.3">
      <c r="A12" s="22"/>
      <c r="B12" s="24"/>
      <c r="C12" s="25"/>
      <c r="D12" s="26"/>
      <c r="E12" s="22"/>
      <c r="F12" s="21"/>
      <c r="G12" s="22"/>
      <c r="H12" s="20"/>
    </row>
    <row r="13" spans="1:11" s="23" customFormat="1" x14ac:dyDescent="0.3">
      <c r="A13" s="22"/>
      <c r="B13" s="24"/>
      <c r="C13" s="25"/>
      <c r="D13" s="26"/>
      <c r="E13" s="22"/>
      <c r="F13" s="21"/>
      <c r="G13" s="22"/>
      <c r="H13" s="20"/>
    </row>
    <row r="14" spans="1:11" s="23" customFormat="1" x14ac:dyDescent="0.3">
      <c r="A14" s="22"/>
      <c r="B14" s="24"/>
      <c r="C14" s="25"/>
      <c r="D14" s="26"/>
      <c r="E14" s="22"/>
      <c r="F14" s="21"/>
      <c r="G14" s="22"/>
      <c r="H14" s="20"/>
    </row>
    <row r="15" spans="1:11" s="23" customFormat="1" x14ac:dyDescent="0.3">
      <c r="A15" s="22"/>
      <c r="B15" s="24"/>
      <c r="C15" s="25"/>
      <c r="D15" s="26"/>
      <c r="E15" s="22"/>
      <c r="F15" s="21"/>
      <c r="G15" s="22"/>
      <c r="H15" s="20"/>
    </row>
    <row r="16" spans="1:11" s="23" customFormat="1" x14ac:dyDescent="0.3">
      <c r="A16" s="22"/>
      <c r="B16" s="24"/>
      <c r="C16" s="25"/>
      <c r="D16" s="26"/>
      <c r="E16" s="22"/>
      <c r="F16" s="21"/>
      <c r="G16" s="22"/>
      <c r="H16" s="20"/>
    </row>
    <row r="17" spans="1:8" s="23" customFormat="1" x14ac:dyDescent="0.3">
      <c r="A17" s="22"/>
      <c r="B17" s="24"/>
      <c r="C17" s="25"/>
      <c r="D17" s="26"/>
      <c r="E17" s="22"/>
      <c r="F17" s="21"/>
      <c r="G17" s="22"/>
      <c r="H17" s="20"/>
    </row>
    <row r="18" spans="1:8" s="23" customFormat="1" x14ac:dyDescent="0.3">
      <c r="A18" s="22"/>
      <c r="B18" s="24"/>
      <c r="C18" s="25"/>
      <c r="D18" s="26"/>
      <c r="E18" s="22"/>
      <c r="F18" s="21"/>
      <c r="G18" s="22"/>
      <c r="H18" s="20"/>
    </row>
    <row r="19" spans="1:8" s="23" customFormat="1" x14ac:dyDescent="0.3">
      <c r="A19" s="22"/>
      <c r="B19" s="24"/>
      <c r="C19" s="25"/>
      <c r="D19" s="26"/>
      <c r="E19" s="22"/>
      <c r="F19" s="21"/>
      <c r="G19" s="22"/>
      <c r="H19" s="20"/>
    </row>
    <row r="20" spans="1:8" s="23" customFormat="1" x14ac:dyDescent="0.3">
      <c r="A20" s="22"/>
      <c r="B20" s="24"/>
      <c r="C20" s="25"/>
      <c r="D20" s="26"/>
      <c r="E20" s="22"/>
      <c r="F20" s="21"/>
      <c r="G20" s="22"/>
      <c r="H20" s="20"/>
    </row>
    <row r="21" spans="1:8" s="23" customFormat="1" x14ac:dyDescent="0.3">
      <c r="A21" s="22"/>
      <c r="B21" s="24"/>
      <c r="C21" s="25"/>
      <c r="D21" s="26"/>
      <c r="E21" s="22"/>
      <c r="F21" s="21"/>
      <c r="G21" s="22"/>
      <c r="H21" s="20"/>
    </row>
    <row r="22" spans="1:8" s="23" customFormat="1" x14ac:dyDescent="0.3">
      <c r="A22" s="22"/>
      <c r="B22" s="24"/>
      <c r="C22" s="25"/>
      <c r="D22" s="26"/>
      <c r="E22" s="22"/>
      <c r="F22" s="21"/>
      <c r="G22" s="22"/>
      <c r="H22" s="20"/>
    </row>
    <row r="23" spans="1:8" s="23" customFormat="1" x14ac:dyDescent="0.3">
      <c r="A23" s="22"/>
      <c r="B23" s="24"/>
      <c r="C23" s="25"/>
      <c r="D23" s="26"/>
      <c r="E23" s="22"/>
      <c r="F23" s="21"/>
      <c r="G23" s="22"/>
      <c r="H23" s="20"/>
    </row>
    <row r="24" spans="1:8" s="23" customFormat="1" x14ac:dyDescent="0.3">
      <c r="A24" s="22"/>
      <c r="B24" s="24"/>
      <c r="C24" s="25"/>
      <c r="D24" s="26"/>
      <c r="E24" s="22"/>
      <c r="F24" s="21"/>
      <c r="G24" s="22"/>
      <c r="H24" s="20"/>
    </row>
    <row r="25" spans="1:8" s="23" customFormat="1" x14ac:dyDescent="0.3">
      <c r="A25" s="22"/>
      <c r="B25" s="24"/>
      <c r="C25" s="25"/>
      <c r="D25" s="26"/>
      <c r="E25" s="22"/>
      <c r="F25" s="21"/>
      <c r="G25" s="22"/>
      <c r="H25" s="20"/>
    </row>
    <row r="26" spans="1:8" s="23" customFormat="1" x14ac:dyDescent="0.3">
      <c r="A26" s="22"/>
      <c r="B26" s="24"/>
      <c r="C26" s="25"/>
      <c r="D26" s="26"/>
      <c r="E26" s="22"/>
      <c r="F26" s="21"/>
      <c r="G26" s="22"/>
      <c r="H26" s="20"/>
    </row>
    <row r="27" spans="1:8" s="23" customFormat="1" x14ac:dyDescent="0.3">
      <c r="A27" s="22"/>
      <c r="B27" s="24"/>
      <c r="C27" s="25"/>
      <c r="D27" s="26"/>
      <c r="E27" s="22"/>
      <c r="F27" s="21"/>
      <c r="G27" s="22"/>
      <c r="H27" s="20"/>
    </row>
    <row r="28" spans="1:8" s="23" customFormat="1" x14ac:dyDescent="0.3">
      <c r="A28" s="22"/>
      <c r="B28" s="24"/>
      <c r="C28" s="25"/>
      <c r="D28" s="26"/>
      <c r="E28" s="22"/>
      <c r="F28" s="21"/>
      <c r="G28" s="22"/>
      <c r="H28" s="20"/>
    </row>
    <row r="29" spans="1:8" s="23" customFormat="1" x14ac:dyDescent="0.3">
      <c r="A29" s="22"/>
      <c r="B29" s="24"/>
      <c r="C29" s="25"/>
      <c r="D29" s="26"/>
      <c r="E29" s="22"/>
      <c r="F29" s="21"/>
      <c r="G29" s="22"/>
      <c r="H29" s="20"/>
    </row>
    <row r="30" spans="1:8" s="23" customFormat="1" x14ac:dyDescent="0.3">
      <c r="A30" s="22"/>
      <c r="B30" s="24"/>
      <c r="C30" s="25"/>
      <c r="D30" s="26"/>
      <c r="E30" s="22"/>
      <c r="F30" s="21"/>
      <c r="G30" s="22"/>
      <c r="H30" s="20"/>
    </row>
    <row r="31" spans="1:8" s="23" customFormat="1" x14ac:dyDescent="0.3">
      <c r="A31" s="22"/>
      <c r="B31" s="24"/>
      <c r="C31" s="25"/>
      <c r="D31" s="26"/>
      <c r="E31" s="22"/>
      <c r="F31" s="21"/>
      <c r="G31" s="22"/>
      <c r="H31" s="20"/>
    </row>
    <row r="32" spans="1:8" s="23" customFormat="1" x14ac:dyDescent="0.3">
      <c r="A32" s="22"/>
      <c r="B32" s="24"/>
      <c r="C32" s="25"/>
      <c r="D32" s="26"/>
      <c r="E32" s="22"/>
      <c r="F32" s="21"/>
      <c r="G32" s="22"/>
      <c r="H32" s="20"/>
    </row>
    <row r="33" spans="1:8" s="23" customFormat="1" x14ac:dyDescent="0.3">
      <c r="A33" s="22"/>
      <c r="B33" s="24"/>
      <c r="C33" s="25"/>
      <c r="D33" s="26"/>
      <c r="E33" s="22"/>
      <c r="F33" s="21"/>
      <c r="G33" s="22"/>
      <c r="H33" s="20"/>
    </row>
    <row r="34" spans="1:8" s="23" customFormat="1" x14ac:dyDescent="0.3">
      <c r="A34" s="22"/>
      <c r="B34" s="24"/>
      <c r="C34" s="25"/>
      <c r="D34" s="26"/>
      <c r="E34" s="22"/>
      <c r="F34" s="21"/>
      <c r="G34" s="22"/>
      <c r="H34" s="20"/>
    </row>
    <row r="35" spans="1:8" s="23" customFormat="1" x14ac:dyDescent="0.3">
      <c r="A35" s="22"/>
      <c r="B35" s="24"/>
      <c r="C35" s="25"/>
      <c r="D35" s="26"/>
      <c r="E35" s="22"/>
      <c r="F35" s="21"/>
      <c r="G35" s="22"/>
      <c r="H35" s="20"/>
    </row>
    <row r="36" spans="1:8" s="23" customFormat="1" x14ac:dyDescent="0.3">
      <c r="A36" s="22"/>
      <c r="B36" s="24"/>
      <c r="C36" s="25"/>
      <c r="D36" s="26"/>
      <c r="E36" s="22"/>
      <c r="F36" s="21"/>
      <c r="G36" s="22"/>
      <c r="H36" s="20"/>
    </row>
    <row r="37" spans="1:8" s="23" customFormat="1" x14ac:dyDescent="0.3">
      <c r="A37" s="22"/>
      <c r="B37" s="24"/>
      <c r="C37" s="25"/>
      <c r="D37" s="26"/>
      <c r="E37" s="22"/>
      <c r="F37" s="21"/>
      <c r="G37" s="22"/>
      <c r="H37" s="20"/>
    </row>
    <row r="38" spans="1:8" s="23" customFormat="1" x14ac:dyDescent="0.3">
      <c r="A38" s="22"/>
      <c r="B38" s="24"/>
      <c r="C38" s="25"/>
      <c r="D38" s="26"/>
      <c r="E38" s="22"/>
      <c r="F38" s="21"/>
      <c r="G38" s="22"/>
      <c r="H38" s="20"/>
    </row>
    <row r="39" spans="1:8" s="23" customFormat="1" x14ac:dyDescent="0.3">
      <c r="A39" s="22"/>
      <c r="B39" s="24"/>
      <c r="C39" s="25"/>
      <c r="D39" s="26"/>
      <c r="E39" s="22"/>
      <c r="F39" s="21"/>
      <c r="G39" s="22"/>
      <c r="H39" s="20"/>
    </row>
    <row r="40" spans="1:8" s="23" customFormat="1" x14ac:dyDescent="0.3">
      <c r="A40" s="22"/>
      <c r="B40" s="24"/>
      <c r="C40" s="25"/>
      <c r="D40" s="26"/>
      <c r="E40" s="22"/>
      <c r="F40" s="21"/>
      <c r="G40" s="22"/>
      <c r="H40" s="20"/>
    </row>
    <row r="41" spans="1:8" s="23" customFormat="1" x14ac:dyDescent="0.3">
      <c r="A41" s="22"/>
      <c r="B41" s="24"/>
      <c r="C41" s="25"/>
      <c r="D41" s="26"/>
      <c r="E41" s="22"/>
      <c r="F41" s="21"/>
      <c r="G41" s="22"/>
      <c r="H41" s="20"/>
    </row>
    <row r="42" spans="1:8" s="23" customFormat="1" x14ac:dyDescent="0.3">
      <c r="A42" s="22"/>
      <c r="B42" s="24"/>
      <c r="C42" s="25"/>
      <c r="D42" s="26"/>
      <c r="E42" s="22"/>
      <c r="F42" s="21"/>
      <c r="G42" s="22"/>
      <c r="H42" s="20"/>
    </row>
    <row r="43" spans="1:8" s="23" customFormat="1" x14ac:dyDescent="0.3">
      <c r="A43" s="22"/>
      <c r="B43" s="24"/>
      <c r="C43" s="25"/>
      <c r="D43" s="26"/>
      <c r="E43" s="22"/>
      <c r="F43" s="21"/>
      <c r="G43" s="22"/>
      <c r="H43" s="20"/>
    </row>
    <row r="44" spans="1:8" s="23" customFormat="1" x14ac:dyDescent="0.3">
      <c r="A44" s="22"/>
      <c r="B44" s="24"/>
      <c r="C44" s="25"/>
      <c r="D44" s="26"/>
      <c r="E44" s="22"/>
      <c r="F44" s="21"/>
      <c r="G44" s="22"/>
      <c r="H44" s="20"/>
    </row>
    <row r="45" spans="1:8" s="23" customFormat="1" x14ac:dyDescent="0.3">
      <c r="A45" s="22"/>
      <c r="B45" s="24"/>
      <c r="C45" s="25"/>
      <c r="D45" s="26"/>
      <c r="E45" s="22"/>
      <c r="F45" s="21"/>
      <c r="G45" s="22"/>
      <c r="H45" s="20"/>
    </row>
    <row r="46" spans="1:8" s="23" customFormat="1" x14ac:dyDescent="0.3">
      <c r="A46" s="22"/>
      <c r="B46" s="24"/>
      <c r="C46" s="25"/>
      <c r="D46" s="26"/>
      <c r="E46" s="22"/>
      <c r="F46" s="21"/>
      <c r="G46" s="22"/>
      <c r="H46" s="20"/>
    </row>
    <row r="47" spans="1:8" s="23" customFormat="1" x14ac:dyDescent="0.3">
      <c r="A47" s="22"/>
      <c r="B47" s="24"/>
      <c r="C47" s="25"/>
      <c r="D47" s="26"/>
      <c r="E47" s="22"/>
      <c r="F47" s="21"/>
      <c r="G47" s="22"/>
      <c r="H47" s="20"/>
    </row>
    <row r="48" spans="1:8" s="23" customFormat="1" x14ac:dyDescent="0.3">
      <c r="A48" s="22"/>
      <c r="B48" s="24"/>
      <c r="C48" s="25"/>
      <c r="D48" s="26"/>
      <c r="E48" s="22"/>
      <c r="F48" s="21"/>
      <c r="G48" s="22"/>
      <c r="H48" s="20"/>
    </row>
    <row r="49" spans="1:8" s="23" customFormat="1" x14ac:dyDescent="0.3">
      <c r="A49" s="22"/>
      <c r="B49" s="24"/>
      <c r="C49" s="25"/>
      <c r="D49" s="26"/>
      <c r="E49" s="22"/>
      <c r="F49" s="21"/>
      <c r="G49" s="22"/>
      <c r="H49" s="20"/>
    </row>
    <row r="50" spans="1:8" s="23" customFormat="1" x14ac:dyDescent="0.3">
      <c r="A50" s="22"/>
      <c r="B50" s="24"/>
      <c r="C50" s="25"/>
      <c r="D50" s="26"/>
      <c r="E50" s="22"/>
      <c r="F50" s="21"/>
      <c r="G50" s="22"/>
      <c r="H50" s="20"/>
    </row>
    <row r="51" spans="1:8" s="23" customFormat="1" x14ac:dyDescent="0.3">
      <c r="A51" s="22"/>
      <c r="B51" s="24"/>
      <c r="C51" s="25"/>
      <c r="D51" s="26"/>
      <c r="E51" s="22"/>
      <c r="F51" s="21"/>
      <c r="G51" s="22"/>
      <c r="H51" s="20"/>
    </row>
    <row r="52" spans="1:8" s="23" customFormat="1" x14ac:dyDescent="0.3">
      <c r="A52" s="22"/>
      <c r="B52" s="24"/>
      <c r="C52" s="25"/>
      <c r="D52" s="26"/>
      <c r="E52" s="22"/>
      <c r="F52" s="21"/>
      <c r="G52" s="22"/>
      <c r="H52" s="20"/>
    </row>
    <row r="53" spans="1:8" s="23" customFormat="1" x14ac:dyDescent="0.3">
      <c r="A53" s="22"/>
      <c r="B53" s="24"/>
      <c r="C53" s="25"/>
      <c r="D53" s="26"/>
      <c r="E53" s="22"/>
      <c r="F53" s="21"/>
      <c r="G53" s="22"/>
      <c r="H53" s="20"/>
    </row>
    <row r="54" spans="1:8" s="23" customFormat="1" x14ac:dyDescent="0.3">
      <c r="A54" s="22"/>
      <c r="B54" s="24"/>
      <c r="C54" s="25"/>
      <c r="D54" s="26"/>
      <c r="E54" s="22"/>
      <c r="F54" s="21"/>
      <c r="G54" s="22"/>
      <c r="H54" s="20"/>
    </row>
    <row r="55" spans="1:8" s="23" customFormat="1" x14ac:dyDescent="0.3">
      <c r="A55" s="22"/>
      <c r="B55" s="24"/>
      <c r="C55" s="25"/>
      <c r="D55" s="26"/>
      <c r="E55" s="22"/>
      <c r="F55" s="21"/>
      <c r="G55" s="22"/>
      <c r="H55" s="20"/>
    </row>
    <row r="56" spans="1:8" s="23" customFormat="1" x14ac:dyDescent="0.3">
      <c r="A56" s="22"/>
      <c r="B56" s="24"/>
      <c r="C56" s="25"/>
      <c r="D56" s="26"/>
      <c r="E56" s="22"/>
      <c r="F56" s="21"/>
      <c r="G56" s="22"/>
      <c r="H56" s="20"/>
    </row>
    <row r="57" spans="1:8" s="23" customFormat="1" x14ac:dyDescent="0.3">
      <c r="A57" s="22"/>
      <c r="B57" s="24"/>
      <c r="C57" s="25"/>
      <c r="D57" s="26"/>
      <c r="E57" s="22"/>
      <c r="F57" s="21"/>
      <c r="G57" s="22"/>
      <c r="H57" s="20"/>
    </row>
    <row r="58" spans="1:8" s="23" customFormat="1" x14ac:dyDescent="0.3">
      <c r="A58" s="22"/>
      <c r="B58" s="24"/>
      <c r="C58" s="25"/>
      <c r="D58" s="26"/>
      <c r="E58" s="22"/>
      <c r="F58" s="21"/>
      <c r="G58" s="22"/>
      <c r="H58" s="20"/>
    </row>
    <row r="59" spans="1:8" s="23" customFormat="1" x14ac:dyDescent="0.3">
      <c r="A59" s="22"/>
      <c r="B59" s="24"/>
      <c r="C59" s="25"/>
      <c r="D59" s="26"/>
      <c r="E59" s="22"/>
      <c r="F59" s="21"/>
      <c r="G59" s="22"/>
      <c r="H59" s="20"/>
    </row>
    <row r="60" spans="1:8" s="23" customFormat="1" x14ac:dyDescent="0.3">
      <c r="A60" s="22"/>
      <c r="B60" s="24"/>
      <c r="C60" s="25"/>
      <c r="D60" s="26"/>
      <c r="E60" s="22"/>
      <c r="F60" s="21"/>
      <c r="G60" s="22"/>
      <c r="H60" s="20"/>
    </row>
    <row r="61" spans="1:8" s="23" customFormat="1" x14ac:dyDescent="0.3">
      <c r="A61" s="22"/>
      <c r="B61" s="24"/>
      <c r="C61" s="25"/>
      <c r="D61" s="26"/>
      <c r="E61" s="22"/>
      <c r="F61" s="21"/>
      <c r="G61" s="22"/>
      <c r="H61" s="20"/>
    </row>
    <row r="62" spans="1:8" s="23" customFormat="1" x14ac:dyDescent="0.3">
      <c r="A62" s="22"/>
      <c r="B62" s="24"/>
      <c r="C62" s="25"/>
      <c r="D62" s="26"/>
      <c r="E62" s="22"/>
      <c r="F62" s="21"/>
      <c r="G62" s="22"/>
      <c r="H62" s="20"/>
    </row>
    <row r="63" spans="1:8" s="23" customFormat="1" x14ac:dyDescent="0.3">
      <c r="A63" s="22"/>
      <c r="B63" s="24"/>
      <c r="C63" s="25"/>
      <c r="D63" s="26"/>
      <c r="E63" s="22"/>
      <c r="F63" s="21"/>
      <c r="G63" s="22"/>
      <c r="H63" s="20"/>
    </row>
    <row r="64" spans="1:8" s="23" customFormat="1" x14ac:dyDescent="0.3">
      <c r="A64" s="22"/>
      <c r="B64" s="24"/>
      <c r="C64" s="25"/>
      <c r="D64" s="26"/>
      <c r="E64" s="22"/>
      <c r="F64" s="21"/>
      <c r="G64" s="22"/>
      <c r="H64" s="20"/>
    </row>
    <row r="65" spans="1:8" s="23" customFormat="1" x14ac:dyDescent="0.3">
      <c r="A65" s="22"/>
      <c r="B65" s="24"/>
      <c r="C65" s="25"/>
      <c r="D65" s="26"/>
      <c r="E65" s="22"/>
      <c r="F65" s="21"/>
      <c r="G65" s="22"/>
      <c r="H65" s="20"/>
    </row>
    <row r="66" spans="1:8" s="23" customFormat="1" x14ac:dyDescent="0.3">
      <c r="A66" s="22"/>
      <c r="B66" s="24"/>
      <c r="C66" s="25"/>
      <c r="D66" s="26"/>
      <c r="E66" s="22"/>
      <c r="F66" s="21"/>
      <c r="G66" s="22"/>
      <c r="H66" s="20"/>
    </row>
    <row r="67" spans="1:8" s="23" customFormat="1" x14ac:dyDescent="0.3">
      <c r="A67" s="22"/>
      <c r="B67" s="24"/>
      <c r="C67" s="25"/>
      <c r="D67" s="26"/>
      <c r="E67" s="22"/>
      <c r="F67" s="21"/>
      <c r="G67" s="22"/>
      <c r="H67" s="20"/>
    </row>
    <row r="68" spans="1:8" s="23" customFormat="1" x14ac:dyDescent="0.3">
      <c r="A68" s="22"/>
      <c r="B68" s="24"/>
      <c r="C68" s="25"/>
      <c r="D68" s="26"/>
      <c r="E68" s="22"/>
      <c r="F68" s="21"/>
      <c r="G68" s="22"/>
      <c r="H68" s="20"/>
    </row>
    <row r="69" spans="1:8" s="23" customFormat="1" x14ac:dyDescent="0.3">
      <c r="A69" s="22"/>
      <c r="B69" s="24"/>
      <c r="C69" s="25"/>
      <c r="D69" s="26"/>
      <c r="E69" s="22"/>
      <c r="F69" s="21"/>
      <c r="G69" s="22"/>
      <c r="H69" s="20"/>
    </row>
    <row r="70" spans="1:8" s="23" customFormat="1" x14ac:dyDescent="0.3">
      <c r="A70" s="22"/>
      <c r="B70" s="24"/>
      <c r="C70" s="25"/>
      <c r="D70" s="26"/>
      <c r="E70" s="22"/>
      <c r="F70" s="21"/>
      <c r="G70" s="22"/>
      <c r="H70" s="20"/>
    </row>
    <row r="71" spans="1:8" s="23" customFormat="1" x14ac:dyDescent="0.3">
      <c r="A71" s="22"/>
      <c r="B71" s="24"/>
      <c r="C71" s="25"/>
      <c r="D71" s="26"/>
      <c r="E71" s="22"/>
      <c r="F71" s="21"/>
      <c r="G71" s="22"/>
      <c r="H71" s="20"/>
    </row>
    <row r="72" spans="1:8" s="23" customFormat="1" x14ac:dyDescent="0.3">
      <c r="A72" s="22"/>
      <c r="B72" s="24"/>
      <c r="C72" s="25"/>
      <c r="D72" s="26"/>
      <c r="E72" s="22"/>
      <c r="F72" s="21"/>
      <c r="G72" s="22"/>
      <c r="H72" s="20"/>
    </row>
    <row r="73" spans="1:8" s="23" customFormat="1" x14ac:dyDescent="0.3">
      <c r="A73" s="22"/>
      <c r="B73" s="24"/>
      <c r="C73" s="25"/>
      <c r="D73" s="26"/>
      <c r="E73" s="22"/>
      <c r="F73" s="21"/>
      <c r="G73" s="22"/>
      <c r="H73" s="20"/>
    </row>
    <row r="74" spans="1:8" s="23" customFormat="1" x14ac:dyDescent="0.3">
      <c r="A74" s="22"/>
      <c r="B74" s="24"/>
      <c r="C74" s="25"/>
      <c r="D74" s="26"/>
      <c r="E74" s="22"/>
      <c r="F74" s="21"/>
      <c r="G74" s="22"/>
      <c r="H74" s="20"/>
    </row>
    <row r="75" spans="1:8" s="23" customFormat="1" x14ac:dyDescent="0.3">
      <c r="A75" s="22"/>
      <c r="B75" s="24"/>
      <c r="C75" s="25"/>
      <c r="D75" s="26"/>
      <c r="E75" s="22"/>
      <c r="F75" s="21"/>
      <c r="G75" s="22"/>
      <c r="H75" s="20"/>
    </row>
    <row r="76" spans="1:8" s="23" customFormat="1" x14ac:dyDescent="0.3">
      <c r="A76" s="22"/>
      <c r="B76" s="24"/>
      <c r="C76" s="25"/>
      <c r="D76" s="26"/>
      <c r="E76" s="22"/>
      <c r="F76" s="21"/>
      <c r="G76" s="22"/>
      <c r="H76" s="20"/>
    </row>
    <row r="77" spans="1:8" s="23" customFormat="1" x14ac:dyDescent="0.3">
      <c r="A77" s="22"/>
      <c r="B77" s="24"/>
      <c r="C77" s="25"/>
      <c r="D77" s="26"/>
      <c r="E77" s="22"/>
      <c r="F77" s="21"/>
      <c r="G77" s="22"/>
      <c r="H77" s="20"/>
    </row>
    <row r="78" spans="1:8" s="23" customFormat="1" x14ac:dyDescent="0.3">
      <c r="A78" s="22"/>
      <c r="B78" s="24"/>
      <c r="C78" s="25"/>
      <c r="D78" s="26"/>
      <c r="E78" s="22"/>
      <c r="F78" s="21"/>
      <c r="G78" s="22"/>
      <c r="H78" s="20"/>
    </row>
    <row r="79" spans="1:8" s="23" customFormat="1" x14ac:dyDescent="0.3">
      <c r="A79" s="22"/>
      <c r="B79" s="24"/>
      <c r="C79" s="25"/>
      <c r="D79" s="26"/>
      <c r="E79" s="22"/>
      <c r="F79" s="21"/>
      <c r="G79" s="22"/>
      <c r="H79" s="20"/>
    </row>
    <row r="80" spans="1:8" s="23" customFormat="1" x14ac:dyDescent="0.3">
      <c r="A80" s="22"/>
      <c r="B80" s="24"/>
      <c r="C80" s="25"/>
      <c r="D80" s="26"/>
      <c r="E80" s="22"/>
      <c r="F80" s="21"/>
      <c r="G80" s="22"/>
      <c r="H80" s="20"/>
    </row>
    <row r="81" spans="1:8" s="23" customFormat="1" x14ac:dyDescent="0.3">
      <c r="A81" s="22"/>
      <c r="B81" s="24"/>
      <c r="C81" s="25"/>
      <c r="D81" s="26"/>
      <c r="E81" s="22"/>
      <c r="F81" s="21"/>
      <c r="G81" s="22"/>
      <c r="H81" s="20"/>
    </row>
    <row r="82" spans="1:8" s="23" customFormat="1" x14ac:dyDescent="0.3">
      <c r="A82" s="22"/>
      <c r="B82" s="24"/>
      <c r="C82" s="25"/>
      <c r="D82" s="26"/>
      <c r="E82" s="22"/>
      <c r="F82" s="21"/>
      <c r="G82" s="22"/>
      <c r="H82" s="20"/>
    </row>
    <row r="83" spans="1:8" s="23" customFormat="1" x14ac:dyDescent="0.3">
      <c r="A83" s="22"/>
      <c r="B83" s="24"/>
      <c r="C83" s="25"/>
      <c r="D83" s="26"/>
      <c r="E83" s="22"/>
      <c r="F83" s="21"/>
      <c r="G83" s="22"/>
      <c r="H83" s="20"/>
    </row>
    <row r="84" spans="1:8" s="23" customFormat="1" x14ac:dyDescent="0.3">
      <c r="A84" s="22"/>
      <c r="B84" s="24"/>
      <c r="C84" s="25"/>
      <c r="D84" s="26"/>
      <c r="E84" s="22"/>
      <c r="F84" s="21"/>
      <c r="G84" s="22"/>
      <c r="H84" s="20"/>
    </row>
    <row r="85" spans="1:8" s="23" customFormat="1" x14ac:dyDescent="0.3">
      <c r="A85" s="22"/>
      <c r="B85" s="24"/>
      <c r="C85" s="25"/>
      <c r="D85" s="26"/>
      <c r="E85" s="22"/>
      <c r="F85" s="21"/>
      <c r="G85" s="22"/>
      <c r="H85" s="20"/>
    </row>
    <row r="86" spans="1:8" s="23" customFormat="1" x14ac:dyDescent="0.3">
      <c r="A86" s="22"/>
      <c r="B86" s="24"/>
      <c r="C86" s="25"/>
      <c r="D86" s="26"/>
      <c r="E86" s="22"/>
      <c r="F86" s="21"/>
      <c r="G86" s="22"/>
      <c r="H86" s="20"/>
    </row>
    <row r="87" spans="1:8" s="23" customFormat="1" x14ac:dyDescent="0.3">
      <c r="A87" s="22"/>
      <c r="B87" s="24"/>
      <c r="C87" s="25"/>
      <c r="D87" s="26"/>
      <c r="E87" s="22"/>
      <c r="F87" s="21"/>
      <c r="G87" s="22"/>
      <c r="H87" s="20"/>
    </row>
    <row r="88" spans="1:8" s="23" customFormat="1" x14ac:dyDescent="0.3">
      <c r="A88" s="22"/>
      <c r="B88" s="24"/>
      <c r="C88" s="25"/>
      <c r="D88" s="26"/>
      <c r="E88" s="22"/>
      <c r="F88" s="21"/>
      <c r="G88" s="22"/>
      <c r="H88" s="20"/>
    </row>
    <row r="89" spans="1:8" s="23" customFormat="1" x14ac:dyDescent="0.3">
      <c r="A89" s="22"/>
      <c r="B89" s="24"/>
      <c r="C89" s="25"/>
      <c r="D89" s="26"/>
      <c r="E89" s="22"/>
      <c r="F89" s="21"/>
      <c r="G89" s="22"/>
      <c r="H89" s="20"/>
    </row>
    <row r="90" spans="1:8" s="23" customFormat="1" x14ac:dyDescent="0.3">
      <c r="A90" s="22"/>
      <c r="B90" s="24"/>
      <c r="C90" s="25"/>
      <c r="D90" s="26"/>
      <c r="E90" s="22"/>
      <c r="F90" s="21"/>
      <c r="G90" s="22"/>
      <c r="H90" s="20"/>
    </row>
    <row r="91" spans="1:8" s="23" customFormat="1" x14ac:dyDescent="0.3">
      <c r="A91" s="22"/>
      <c r="B91" s="24"/>
      <c r="C91" s="25"/>
      <c r="D91" s="26"/>
      <c r="E91" s="22"/>
      <c r="F91" s="21"/>
      <c r="G91" s="22"/>
      <c r="H91" s="20"/>
    </row>
    <row r="92" spans="1:8" s="23" customFormat="1" x14ac:dyDescent="0.3">
      <c r="A92" s="22"/>
      <c r="B92" s="24"/>
      <c r="C92" s="25"/>
      <c r="D92" s="26"/>
      <c r="E92" s="22"/>
      <c r="F92" s="21"/>
      <c r="G92" s="22"/>
      <c r="H92" s="20"/>
    </row>
    <row r="93" spans="1:8" s="23" customFormat="1" x14ac:dyDescent="0.3">
      <c r="A93" s="22"/>
      <c r="B93" s="24"/>
      <c r="C93" s="25"/>
      <c r="D93" s="26"/>
      <c r="E93" s="22"/>
      <c r="F93" s="21"/>
      <c r="G93" s="22"/>
      <c r="H93" s="20"/>
    </row>
    <row r="94" spans="1:8" s="23" customFormat="1" x14ac:dyDescent="0.3">
      <c r="A94" s="22"/>
      <c r="B94" s="24"/>
      <c r="C94" s="25"/>
      <c r="D94" s="26"/>
      <c r="E94" s="22"/>
      <c r="F94" s="21"/>
      <c r="G94" s="22"/>
      <c r="H94" s="20"/>
    </row>
    <row r="95" spans="1:8" s="23" customFormat="1" x14ac:dyDescent="0.3">
      <c r="A95" s="22"/>
      <c r="B95" s="24"/>
      <c r="C95" s="25"/>
      <c r="D95" s="26"/>
      <c r="E95" s="22"/>
      <c r="F95" s="21"/>
      <c r="G95" s="22"/>
      <c r="H95" s="20"/>
    </row>
    <row r="96" spans="1:8" s="23" customFormat="1" x14ac:dyDescent="0.3">
      <c r="A96" s="22"/>
      <c r="B96" s="24"/>
      <c r="C96" s="25"/>
      <c r="D96" s="26"/>
      <c r="E96" s="22"/>
      <c r="F96" s="21"/>
      <c r="G96" s="22"/>
      <c r="H96" s="20"/>
    </row>
    <row r="97" spans="1:8" s="23" customFormat="1" x14ac:dyDescent="0.3">
      <c r="A97" s="22"/>
      <c r="B97" s="24"/>
      <c r="C97" s="25"/>
      <c r="D97" s="26"/>
      <c r="E97" s="22"/>
      <c r="F97" s="21"/>
      <c r="G97" s="22"/>
      <c r="H97" s="20"/>
    </row>
    <row r="98" spans="1:8" s="23" customFormat="1" x14ac:dyDescent="0.3">
      <c r="A98" s="22"/>
      <c r="B98" s="24"/>
      <c r="C98" s="25"/>
      <c r="D98" s="26"/>
      <c r="E98" s="22"/>
      <c r="F98" s="21"/>
      <c r="G98" s="22"/>
      <c r="H98" s="20"/>
    </row>
    <row r="99" spans="1:8" s="23" customFormat="1" x14ac:dyDescent="0.3">
      <c r="A99" s="22"/>
      <c r="B99" s="24"/>
      <c r="C99" s="25"/>
      <c r="D99" s="26"/>
      <c r="E99" s="22"/>
      <c r="F99" s="21"/>
      <c r="G99" s="22"/>
      <c r="H99" s="20"/>
    </row>
    <row r="100" spans="1:8" s="23" customFormat="1" x14ac:dyDescent="0.3">
      <c r="A100" s="22"/>
      <c r="B100" s="24"/>
      <c r="C100" s="25"/>
      <c r="D100" s="26"/>
      <c r="E100" s="22"/>
      <c r="F100" s="21"/>
      <c r="G100" s="22"/>
      <c r="H100" s="20"/>
    </row>
    <row r="101" spans="1:8" s="23" customFormat="1" x14ac:dyDescent="0.3">
      <c r="A101" s="22"/>
      <c r="B101" s="24"/>
      <c r="C101" s="25"/>
      <c r="D101" s="26"/>
      <c r="E101" s="22"/>
      <c r="F101" s="21"/>
      <c r="G101" s="22"/>
      <c r="H101" s="20"/>
    </row>
    <row r="102" spans="1:8" s="23" customFormat="1" x14ac:dyDescent="0.3">
      <c r="A102" s="22"/>
      <c r="B102" s="24"/>
      <c r="C102" s="25"/>
      <c r="D102" s="26"/>
      <c r="E102" s="22"/>
      <c r="F102" s="21"/>
      <c r="G102" s="22"/>
      <c r="H102" s="20"/>
    </row>
    <row r="103" spans="1:8" s="23" customFormat="1" x14ac:dyDescent="0.3">
      <c r="A103" s="22"/>
      <c r="B103" s="24"/>
      <c r="C103" s="25"/>
      <c r="D103" s="26"/>
      <c r="E103" s="22"/>
      <c r="F103" s="21"/>
      <c r="G103" s="22"/>
      <c r="H103" s="20"/>
    </row>
    <row r="104" spans="1:8" s="23" customFormat="1" x14ac:dyDescent="0.3">
      <c r="A104" s="22"/>
      <c r="B104" s="24"/>
      <c r="C104" s="25"/>
      <c r="D104" s="26"/>
      <c r="E104" s="22"/>
      <c r="F104" s="21"/>
      <c r="G104" s="22"/>
      <c r="H104" s="20"/>
    </row>
    <row r="105" spans="1:8" s="23" customFormat="1" x14ac:dyDescent="0.3">
      <c r="A105" s="22"/>
      <c r="B105" s="24"/>
      <c r="C105" s="25"/>
      <c r="D105" s="26"/>
      <c r="E105" s="22"/>
      <c r="F105" s="21"/>
      <c r="G105" s="22"/>
      <c r="H105" s="20"/>
    </row>
    <row r="106" spans="1:8" s="23" customFormat="1" x14ac:dyDescent="0.3">
      <c r="A106" s="22"/>
      <c r="B106" s="24"/>
      <c r="C106" s="25"/>
      <c r="D106" s="26"/>
      <c r="E106" s="22"/>
      <c r="F106" s="21"/>
      <c r="G106" s="22"/>
      <c r="H106" s="20"/>
    </row>
    <row r="107" spans="1:8" s="23" customFormat="1" x14ac:dyDescent="0.3">
      <c r="A107" s="22"/>
      <c r="B107" s="24"/>
      <c r="C107" s="25"/>
      <c r="D107" s="26"/>
      <c r="E107" s="22"/>
      <c r="F107" s="21"/>
      <c r="G107" s="22"/>
      <c r="H107" s="20"/>
    </row>
    <row r="108" spans="1:8" x14ac:dyDescent="0.3">
      <c r="F108" s="19"/>
      <c r="H108" s="1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zoomScaleNormal="100" workbookViewId="0">
      <pane xSplit="8" ySplit="2" topLeftCell="AH93" activePane="bottomRight" state="frozen"/>
      <selection pane="topRight" activeCell="J1" sqref="J1"/>
      <selection pane="bottomLeft" activeCell="A3" sqref="A3"/>
      <selection pane="bottomRight" activeCell="G100" activeCellId="1" sqref="D100:D103 G100:G103"/>
    </sheetView>
  </sheetViews>
  <sheetFormatPr defaultColWidth="9.125" defaultRowHeight="20.25" x14ac:dyDescent="0.3"/>
  <cols>
    <col min="1" max="1" width="9.125" style="27" customWidth="1"/>
    <col min="2" max="2" width="32.125" style="88" customWidth="1"/>
    <col min="3" max="3" width="17.25" style="29" customWidth="1"/>
    <col min="4" max="4" width="12.125" style="29" customWidth="1"/>
    <col min="5" max="7" width="9.375" style="30" customWidth="1"/>
    <col min="8" max="8" width="16.125" style="28" customWidth="1"/>
    <col min="9" max="9" width="10.25" style="90" hidden="1" customWidth="1"/>
    <col min="10" max="10" width="10.25" style="91" hidden="1" customWidth="1"/>
    <col min="11" max="11" width="10.25" style="92" hidden="1" customWidth="1"/>
    <col min="12" max="12" width="10.25" style="93" hidden="1" customWidth="1"/>
    <col min="13" max="13" width="10.25" style="94" hidden="1" customWidth="1"/>
    <col min="14" max="14" width="10.25" style="95" hidden="1" customWidth="1"/>
    <col min="15" max="15" width="10.25" style="96" hidden="1" customWidth="1"/>
    <col min="16" max="16" width="10.25" style="97" hidden="1" customWidth="1"/>
    <col min="17" max="17" width="10.25" style="98" hidden="1" customWidth="1"/>
    <col min="18" max="18" width="10.25" style="99" hidden="1" customWidth="1"/>
    <col min="19" max="19" width="10.25" style="100" hidden="1" customWidth="1"/>
    <col min="20" max="20" width="10.25" style="101" hidden="1" customWidth="1"/>
    <col min="21" max="21" width="10.25" style="102" hidden="1" customWidth="1"/>
    <col min="22" max="22" width="10.25" style="103" hidden="1" customWidth="1"/>
    <col min="23" max="23" width="10.25" style="104" hidden="1" customWidth="1"/>
    <col min="24" max="24" width="10.25" style="105" hidden="1" customWidth="1"/>
    <col min="25" max="25" width="0" style="106" hidden="1" customWidth="1"/>
    <col min="26" max="26" width="0" style="107" hidden="1" customWidth="1"/>
    <col min="27" max="27" width="0" style="108" hidden="1" customWidth="1"/>
    <col min="28" max="28" width="0" style="109" hidden="1" customWidth="1"/>
    <col min="29" max="29" width="0" style="110" hidden="1" customWidth="1"/>
    <col min="30" max="30" width="0" style="111" hidden="1" customWidth="1"/>
    <col min="31" max="31" width="0" style="112" hidden="1" customWidth="1"/>
    <col min="32" max="32" width="0" style="113" hidden="1" customWidth="1"/>
    <col min="33" max="33" width="0" style="114" hidden="1" customWidth="1"/>
    <col min="34" max="34" width="9.125" style="115"/>
    <col min="35" max="35" width="9.125" style="109"/>
    <col min="36" max="36" width="9.125" style="110"/>
    <col min="37" max="37" width="9.125" style="111"/>
    <col min="38" max="38" width="9.125" style="112"/>
    <col min="39" max="39" width="9.125" style="113"/>
    <col min="40" max="40" width="9.125" style="114"/>
    <col min="41" max="41" width="9.125" style="115"/>
    <col min="42" max="16384" width="9.125" style="88"/>
  </cols>
  <sheetData>
    <row r="1" spans="1:48" s="28" customFormat="1" x14ac:dyDescent="0.3">
      <c r="A1" s="27"/>
      <c r="C1" s="29"/>
      <c r="D1" s="29"/>
      <c r="E1" s="30"/>
      <c r="F1" s="30"/>
      <c r="G1" s="30"/>
      <c r="H1" s="31">
        <f>SUM(H3:H118)</f>
        <v>68426.5</v>
      </c>
      <c r="I1" s="32">
        <f t="shared" ref="I1:N1" si="0">SUM(I3:I89)</f>
        <v>720</v>
      </c>
      <c r="J1" s="33">
        <f t="shared" si="0"/>
        <v>460</v>
      </c>
      <c r="K1" s="34">
        <f t="shared" si="0"/>
        <v>445</v>
      </c>
      <c r="L1" s="35">
        <f t="shared" si="0"/>
        <v>300</v>
      </c>
      <c r="M1" s="36">
        <f t="shared" si="0"/>
        <v>1010</v>
      </c>
      <c r="N1" s="37">
        <f t="shared" si="0"/>
        <v>517</v>
      </c>
      <c r="O1" s="38"/>
      <c r="P1" s="39"/>
      <c r="Q1" s="40">
        <f t="shared" ref="Q1:AV1" si="1">SUM(Q3:Q83)</f>
        <v>990</v>
      </c>
      <c r="R1" s="41">
        <f t="shared" si="1"/>
        <v>1008</v>
      </c>
      <c r="S1" s="42">
        <f t="shared" si="1"/>
        <v>0</v>
      </c>
      <c r="T1" s="43">
        <f t="shared" si="1"/>
        <v>1360</v>
      </c>
      <c r="U1" s="44">
        <f t="shared" si="1"/>
        <v>910</v>
      </c>
      <c r="V1" s="45">
        <f t="shared" si="1"/>
        <v>965</v>
      </c>
      <c r="W1" s="46">
        <f t="shared" si="1"/>
        <v>1220</v>
      </c>
      <c r="X1" s="47">
        <f t="shared" si="1"/>
        <v>1305</v>
      </c>
      <c r="Y1" s="48">
        <f t="shared" si="1"/>
        <v>715</v>
      </c>
      <c r="Z1" s="49">
        <f t="shared" si="1"/>
        <v>580</v>
      </c>
      <c r="AA1" s="50">
        <f t="shared" si="1"/>
        <v>390</v>
      </c>
      <c r="AB1" s="51">
        <f t="shared" si="1"/>
        <v>150</v>
      </c>
      <c r="AC1" s="52">
        <f t="shared" si="1"/>
        <v>120</v>
      </c>
      <c r="AD1" s="53">
        <f t="shared" si="1"/>
        <v>0</v>
      </c>
      <c r="AE1" s="54">
        <f t="shared" si="1"/>
        <v>250</v>
      </c>
      <c r="AF1" s="55">
        <f t="shared" si="1"/>
        <v>440</v>
      </c>
      <c r="AG1" s="56">
        <f t="shared" si="1"/>
        <v>380</v>
      </c>
      <c r="AH1" s="57">
        <f t="shared" si="1"/>
        <v>137</v>
      </c>
      <c r="AI1" s="51">
        <f t="shared" si="1"/>
        <v>0</v>
      </c>
      <c r="AJ1" s="52">
        <f t="shared" si="1"/>
        <v>104</v>
      </c>
      <c r="AK1" s="53">
        <f t="shared" si="1"/>
        <v>170</v>
      </c>
      <c r="AL1" s="54">
        <f t="shared" si="1"/>
        <v>40</v>
      </c>
      <c r="AM1" s="55">
        <f t="shared" si="1"/>
        <v>112</v>
      </c>
      <c r="AN1" s="56">
        <f t="shared" si="1"/>
        <v>40</v>
      </c>
      <c r="AO1" s="57">
        <f t="shared" si="1"/>
        <v>0</v>
      </c>
      <c r="AP1" s="28">
        <f t="shared" si="1"/>
        <v>0</v>
      </c>
      <c r="AQ1" s="28">
        <f t="shared" si="1"/>
        <v>0</v>
      </c>
      <c r="AR1" s="28">
        <f t="shared" si="1"/>
        <v>0</v>
      </c>
      <c r="AS1" s="28">
        <f t="shared" si="1"/>
        <v>0</v>
      </c>
      <c r="AT1" s="28">
        <f t="shared" si="1"/>
        <v>0</v>
      </c>
      <c r="AU1" s="28">
        <f t="shared" si="1"/>
        <v>0</v>
      </c>
      <c r="AV1" s="28">
        <f t="shared" si="1"/>
        <v>0</v>
      </c>
    </row>
    <row r="2" spans="1:48" s="59" customFormat="1" ht="22.5" x14ac:dyDescent="0.3">
      <c r="A2" s="58"/>
      <c r="B2" s="59" t="s">
        <v>158</v>
      </c>
      <c r="C2" s="60" t="s">
        <v>159</v>
      </c>
      <c r="D2" s="60" t="s">
        <v>3</v>
      </c>
      <c r="E2" s="279" t="s">
        <v>160</v>
      </c>
      <c r="F2" s="280"/>
      <c r="G2" s="60" t="s">
        <v>4</v>
      </c>
      <c r="H2" s="59" t="s">
        <v>161</v>
      </c>
      <c r="I2" s="61">
        <f>DATE(2016,1,3)</f>
        <v>42372</v>
      </c>
      <c r="J2" s="62">
        <f t="shared" ref="J2:L2" si="2">I2+1</f>
        <v>42373</v>
      </c>
      <c r="K2" s="63">
        <f t="shared" si="2"/>
        <v>42374</v>
      </c>
      <c r="L2" s="64">
        <f t="shared" si="2"/>
        <v>42375</v>
      </c>
      <c r="M2" s="65">
        <f>DATE(2016,1,10)</f>
        <v>42379</v>
      </c>
      <c r="N2" s="66">
        <f t="shared" ref="N2:AV2" si="3">M2+1</f>
        <v>42380</v>
      </c>
      <c r="O2" s="67">
        <f t="shared" si="3"/>
        <v>42381</v>
      </c>
      <c r="P2" s="68">
        <f t="shared" si="3"/>
        <v>42382</v>
      </c>
      <c r="Q2" s="69">
        <f t="shared" si="3"/>
        <v>42383</v>
      </c>
      <c r="R2" s="70">
        <f t="shared" si="3"/>
        <v>42384</v>
      </c>
      <c r="S2" s="71">
        <f t="shared" si="3"/>
        <v>42385</v>
      </c>
      <c r="T2" s="72">
        <f t="shared" si="3"/>
        <v>42386</v>
      </c>
      <c r="U2" s="73">
        <f t="shared" si="3"/>
        <v>42387</v>
      </c>
      <c r="V2" s="74">
        <f t="shared" si="3"/>
        <v>42388</v>
      </c>
      <c r="W2" s="75">
        <f t="shared" si="3"/>
        <v>42389</v>
      </c>
      <c r="X2" s="76">
        <f t="shared" si="3"/>
        <v>42390</v>
      </c>
      <c r="Y2" s="77">
        <f t="shared" si="3"/>
        <v>42391</v>
      </c>
      <c r="Z2" s="78">
        <f t="shared" si="3"/>
        <v>42392</v>
      </c>
      <c r="AA2" s="79">
        <f t="shared" si="3"/>
        <v>42393</v>
      </c>
      <c r="AB2" s="80">
        <f t="shared" si="3"/>
        <v>42394</v>
      </c>
      <c r="AC2" s="81">
        <f t="shared" si="3"/>
        <v>42395</v>
      </c>
      <c r="AD2" s="82">
        <f t="shared" si="3"/>
        <v>42396</v>
      </c>
      <c r="AE2" s="83">
        <f t="shared" si="3"/>
        <v>42397</v>
      </c>
      <c r="AF2" s="84">
        <f t="shared" si="3"/>
        <v>42398</v>
      </c>
      <c r="AG2" s="85">
        <f t="shared" si="3"/>
        <v>42399</v>
      </c>
      <c r="AH2" s="86">
        <f t="shared" si="3"/>
        <v>42400</v>
      </c>
      <c r="AI2" s="80">
        <f t="shared" si="3"/>
        <v>42401</v>
      </c>
      <c r="AJ2" s="81">
        <f t="shared" si="3"/>
        <v>42402</v>
      </c>
      <c r="AK2" s="82">
        <f t="shared" si="3"/>
        <v>42403</v>
      </c>
      <c r="AL2" s="83">
        <f t="shared" si="3"/>
        <v>42404</v>
      </c>
      <c r="AM2" s="84">
        <f t="shared" si="3"/>
        <v>42405</v>
      </c>
      <c r="AN2" s="85">
        <f t="shared" si="3"/>
        <v>42406</v>
      </c>
      <c r="AO2" s="86">
        <f t="shared" si="3"/>
        <v>42407</v>
      </c>
      <c r="AP2" s="87">
        <f t="shared" si="3"/>
        <v>42408</v>
      </c>
      <c r="AQ2" s="87">
        <f t="shared" si="3"/>
        <v>42409</v>
      </c>
      <c r="AR2" s="87">
        <f t="shared" si="3"/>
        <v>42410</v>
      </c>
      <c r="AS2" s="87">
        <f t="shared" si="3"/>
        <v>42411</v>
      </c>
      <c r="AT2" s="87">
        <f t="shared" si="3"/>
        <v>42412</v>
      </c>
      <c r="AU2" s="87">
        <f t="shared" si="3"/>
        <v>42413</v>
      </c>
      <c r="AV2" s="87">
        <f t="shared" si="3"/>
        <v>42414</v>
      </c>
    </row>
    <row r="3" spans="1:48" x14ac:dyDescent="0.3">
      <c r="A3" s="27">
        <f>A2+1</f>
        <v>1</v>
      </c>
      <c r="B3" s="88" t="s">
        <v>162</v>
      </c>
      <c r="C3" s="29" t="s">
        <v>163</v>
      </c>
      <c r="D3" s="29">
        <v>9.5</v>
      </c>
      <c r="E3" s="89">
        <v>20</v>
      </c>
      <c r="F3" s="89"/>
      <c r="G3" s="89">
        <f t="shared" ref="G3:G34" si="4">E3+F3-SUM(I3:LS3)</f>
        <v>20</v>
      </c>
      <c r="H3" s="28">
        <f t="shared" ref="H3:H34" si="5">D3*G3</f>
        <v>190</v>
      </c>
    </row>
    <row r="4" spans="1:48" x14ac:dyDescent="0.3">
      <c r="A4" s="27">
        <f>A3+1</f>
        <v>2</v>
      </c>
      <c r="B4" s="88" t="s">
        <v>162</v>
      </c>
      <c r="C4" s="29" t="s">
        <v>164</v>
      </c>
      <c r="D4" s="29">
        <v>5</v>
      </c>
      <c r="E4" s="89">
        <v>510</v>
      </c>
      <c r="F4" s="89"/>
      <c r="G4" s="89">
        <f t="shared" si="4"/>
        <v>170</v>
      </c>
      <c r="H4" s="28">
        <f t="shared" si="5"/>
        <v>850</v>
      </c>
      <c r="I4" s="90">
        <v>100</v>
      </c>
      <c r="N4" s="95">
        <v>140</v>
      </c>
      <c r="AH4" s="115">
        <v>100</v>
      </c>
    </row>
    <row r="5" spans="1:48" x14ac:dyDescent="0.3">
      <c r="A5" s="27">
        <f t="shared" ref="A5:A64" si="6">A4+1</f>
        <v>3</v>
      </c>
      <c r="B5" s="88" t="s">
        <v>165</v>
      </c>
      <c r="C5" s="29" t="s">
        <v>163</v>
      </c>
      <c r="D5" s="29">
        <v>25</v>
      </c>
      <c r="E5" s="89">
        <v>5</v>
      </c>
      <c r="F5" s="89"/>
      <c r="G5" s="89">
        <f t="shared" si="4"/>
        <v>5</v>
      </c>
      <c r="H5" s="28">
        <f t="shared" si="5"/>
        <v>125</v>
      </c>
    </row>
    <row r="6" spans="1:48" x14ac:dyDescent="0.3">
      <c r="A6" s="27">
        <f t="shared" si="6"/>
        <v>4</v>
      </c>
      <c r="B6" s="88" t="s">
        <v>166</v>
      </c>
      <c r="C6" s="29" t="s">
        <v>163</v>
      </c>
      <c r="D6" s="29">
        <v>7</v>
      </c>
      <c r="E6" s="89">
        <v>450</v>
      </c>
      <c r="F6" s="89"/>
      <c r="G6" s="89">
        <f t="shared" si="4"/>
        <v>0</v>
      </c>
      <c r="H6" s="28">
        <f t="shared" si="5"/>
        <v>0</v>
      </c>
      <c r="K6" s="92">
        <v>200</v>
      </c>
      <c r="Q6" s="98">
        <v>100</v>
      </c>
      <c r="V6" s="103">
        <v>150</v>
      </c>
    </row>
    <row r="7" spans="1:48" x14ac:dyDescent="0.3">
      <c r="A7" s="27">
        <f t="shared" si="6"/>
        <v>5</v>
      </c>
      <c r="B7" s="88" t="s">
        <v>166</v>
      </c>
      <c r="C7" s="29" t="s">
        <v>167</v>
      </c>
      <c r="D7" s="29">
        <v>5</v>
      </c>
      <c r="E7" s="89">
        <v>120</v>
      </c>
      <c r="F7" s="89"/>
      <c r="G7" s="89">
        <f t="shared" si="4"/>
        <v>120</v>
      </c>
      <c r="H7" s="28">
        <f t="shared" si="5"/>
        <v>600</v>
      </c>
    </row>
    <row r="8" spans="1:48" x14ac:dyDescent="0.3">
      <c r="A8" s="27">
        <f t="shared" si="6"/>
        <v>6</v>
      </c>
      <c r="B8" s="88" t="s">
        <v>168</v>
      </c>
      <c r="C8" s="29" t="s">
        <v>169</v>
      </c>
      <c r="D8" s="29">
        <v>19</v>
      </c>
      <c r="E8" s="89">
        <v>170</v>
      </c>
      <c r="F8" s="89"/>
      <c r="G8" s="89">
        <f t="shared" si="4"/>
        <v>50</v>
      </c>
      <c r="H8" s="28">
        <f t="shared" si="5"/>
        <v>950</v>
      </c>
      <c r="N8" s="95">
        <v>120</v>
      </c>
    </row>
    <row r="9" spans="1:48" x14ac:dyDescent="0.3">
      <c r="A9" s="27">
        <f t="shared" si="6"/>
        <v>7</v>
      </c>
      <c r="B9" s="88" t="s">
        <v>168</v>
      </c>
      <c r="C9" s="29" t="s">
        <v>164</v>
      </c>
      <c r="D9" s="29">
        <v>16</v>
      </c>
      <c r="E9" s="89">
        <v>120</v>
      </c>
      <c r="F9" s="89"/>
      <c r="G9" s="89">
        <f t="shared" si="4"/>
        <v>60</v>
      </c>
      <c r="H9" s="28">
        <f t="shared" si="5"/>
        <v>960</v>
      </c>
      <c r="N9" s="95">
        <v>60</v>
      </c>
    </row>
    <row r="10" spans="1:48" x14ac:dyDescent="0.3">
      <c r="A10" s="27">
        <f t="shared" si="6"/>
        <v>8</v>
      </c>
      <c r="B10" s="88" t="s">
        <v>168</v>
      </c>
      <c r="C10" s="29" t="s">
        <v>163</v>
      </c>
      <c r="D10" s="29">
        <v>20</v>
      </c>
      <c r="E10" s="89">
        <v>190</v>
      </c>
      <c r="F10" s="89"/>
      <c r="G10" s="89">
        <f t="shared" si="4"/>
        <v>143</v>
      </c>
      <c r="H10" s="28">
        <f t="shared" si="5"/>
        <v>2860</v>
      </c>
      <c r="J10" s="91">
        <v>40</v>
      </c>
      <c r="AH10" s="115">
        <v>7</v>
      </c>
    </row>
    <row r="11" spans="1:48" x14ac:dyDescent="0.3">
      <c r="A11" s="27">
        <f t="shared" si="6"/>
        <v>9</v>
      </c>
      <c r="B11" s="88" t="s">
        <v>170</v>
      </c>
      <c r="C11" s="29" t="s">
        <v>163</v>
      </c>
      <c r="D11" s="29">
        <v>23.5</v>
      </c>
      <c r="E11" s="89">
        <v>110</v>
      </c>
      <c r="F11" s="89"/>
      <c r="G11" s="89">
        <f t="shared" si="4"/>
        <v>105</v>
      </c>
      <c r="H11" s="28">
        <f t="shared" si="5"/>
        <v>2467.5</v>
      </c>
      <c r="AM11" s="113">
        <v>5</v>
      </c>
    </row>
    <row r="12" spans="1:48" x14ac:dyDescent="0.3">
      <c r="A12" s="27">
        <f t="shared" si="6"/>
        <v>10</v>
      </c>
      <c r="B12" s="88" t="s">
        <v>170</v>
      </c>
      <c r="C12" s="29" t="s">
        <v>169</v>
      </c>
      <c r="D12" s="29">
        <v>20.5</v>
      </c>
      <c r="E12" s="89">
        <v>130</v>
      </c>
      <c r="F12" s="89"/>
      <c r="G12" s="89">
        <f t="shared" si="4"/>
        <v>120</v>
      </c>
      <c r="H12" s="28">
        <f t="shared" si="5"/>
        <v>2460</v>
      </c>
      <c r="AH12" s="115">
        <v>10</v>
      </c>
    </row>
    <row r="13" spans="1:48" s="115" customFormat="1" x14ac:dyDescent="0.3">
      <c r="A13" s="27">
        <f t="shared" si="6"/>
        <v>11</v>
      </c>
      <c r="B13" s="88" t="s">
        <v>171</v>
      </c>
      <c r="C13" s="29" t="s">
        <v>169</v>
      </c>
      <c r="D13" s="29">
        <v>17</v>
      </c>
      <c r="E13" s="89">
        <v>40</v>
      </c>
      <c r="F13" s="89"/>
      <c r="G13" s="89">
        <f t="shared" si="4"/>
        <v>0</v>
      </c>
      <c r="H13" s="28">
        <f t="shared" si="5"/>
        <v>0</v>
      </c>
      <c r="I13" s="90"/>
      <c r="J13" s="91"/>
      <c r="K13" s="92"/>
      <c r="L13" s="93"/>
      <c r="M13" s="94"/>
      <c r="N13" s="95"/>
      <c r="O13" s="96"/>
      <c r="P13" s="97"/>
      <c r="Q13" s="98"/>
      <c r="R13" s="99"/>
      <c r="S13" s="100"/>
      <c r="T13" s="101"/>
      <c r="U13" s="102"/>
      <c r="V13" s="103"/>
      <c r="W13" s="104"/>
      <c r="X13" s="105"/>
      <c r="Y13" s="106"/>
      <c r="Z13" s="107"/>
      <c r="AA13" s="108"/>
      <c r="AB13" s="109"/>
      <c r="AC13" s="110"/>
      <c r="AD13" s="111"/>
      <c r="AE13" s="112"/>
      <c r="AF13" s="113"/>
      <c r="AG13" s="114"/>
      <c r="AI13" s="109"/>
      <c r="AJ13" s="110"/>
      <c r="AK13" s="111">
        <v>40</v>
      </c>
      <c r="AL13" s="112"/>
      <c r="AM13" s="113"/>
      <c r="AN13" s="114"/>
      <c r="AP13" s="88"/>
      <c r="AQ13" s="88"/>
      <c r="AR13" s="88"/>
      <c r="AS13" s="88"/>
      <c r="AT13" s="88"/>
      <c r="AU13" s="88"/>
      <c r="AV13" s="88"/>
    </row>
    <row r="14" spans="1:48" s="115" customFormat="1" x14ac:dyDescent="0.3">
      <c r="A14" s="27">
        <f t="shared" si="6"/>
        <v>12</v>
      </c>
      <c r="B14" s="88" t="s">
        <v>171</v>
      </c>
      <c r="C14" s="29" t="s">
        <v>163</v>
      </c>
      <c r="D14" s="29">
        <v>17</v>
      </c>
      <c r="E14" s="89">
        <v>120</v>
      </c>
      <c r="F14" s="89"/>
      <c r="G14" s="89">
        <f t="shared" si="4"/>
        <v>55</v>
      </c>
      <c r="H14" s="28">
        <f t="shared" si="5"/>
        <v>935</v>
      </c>
      <c r="I14" s="90"/>
      <c r="J14" s="91">
        <v>60</v>
      </c>
      <c r="K14" s="92"/>
      <c r="L14" s="93"/>
      <c r="M14" s="94"/>
      <c r="N14" s="95">
        <v>5</v>
      </c>
      <c r="O14" s="96"/>
      <c r="P14" s="97"/>
      <c r="Q14" s="98"/>
      <c r="R14" s="99"/>
      <c r="S14" s="100"/>
      <c r="T14" s="101"/>
      <c r="U14" s="102"/>
      <c r="V14" s="103"/>
      <c r="W14" s="104"/>
      <c r="X14" s="105"/>
      <c r="Y14" s="106"/>
      <c r="Z14" s="107"/>
      <c r="AA14" s="108"/>
      <c r="AB14" s="109"/>
      <c r="AC14" s="110"/>
      <c r="AD14" s="111"/>
      <c r="AE14" s="112"/>
      <c r="AF14" s="113"/>
      <c r="AG14" s="114"/>
      <c r="AI14" s="109"/>
      <c r="AJ14" s="110"/>
      <c r="AK14" s="111"/>
      <c r="AL14" s="112"/>
      <c r="AM14" s="113"/>
      <c r="AN14" s="114"/>
      <c r="AP14" s="88"/>
      <c r="AQ14" s="88"/>
      <c r="AR14" s="88"/>
      <c r="AS14" s="88"/>
      <c r="AT14" s="88"/>
      <c r="AU14" s="88"/>
      <c r="AV14" s="88"/>
    </row>
    <row r="15" spans="1:48" s="115" customFormat="1" x14ac:dyDescent="0.3">
      <c r="A15" s="27">
        <f t="shared" si="6"/>
        <v>13</v>
      </c>
      <c r="B15" s="88" t="s">
        <v>172</v>
      </c>
      <c r="C15" s="29" t="s">
        <v>163</v>
      </c>
      <c r="D15" s="29">
        <v>15</v>
      </c>
      <c r="E15" s="89">
        <v>440</v>
      </c>
      <c r="F15" s="89"/>
      <c r="G15" s="89">
        <f t="shared" si="4"/>
        <v>80</v>
      </c>
      <c r="H15" s="28">
        <f t="shared" si="5"/>
        <v>1200</v>
      </c>
      <c r="I15" s="90"/>
      <c r="J15" s="91"/>
      <c r="K15" s="92"/>
      <c r="L15" s="93"/>
      <c r="M15" s="94">
        <v>120</v>
      </c>
      <c r="N15" s="95"/>
      <c r="O15" s="96"/>
      <c r="P15" s="97">
        <v>60</v>
      </c>
      <c r="Q15" s="98"/>
      <c r="R15" s="99"/>
      <c r="S15" s="100"/>
      <c r="T15" s="101">
        <v>20</v>
      </c>
      <c r="U15" s="102"/>
      <c r="V15" s="103"/>
      <c r="W15" s="104">
        <v>120</v>
      </c>
      <c r="X15" s="105">
        <v>40</v>
      </c>
      <c r="Y15" s="106"/>
      <c r="Z15" s="107"/>
      <c r="AA15" s="108"/>
      <c r="AB15" s="109"/>
      <c r="AC15" s="110"/>
      <c r="AD15" s="111"/>
      <c r="AE15" s="112"/>
      <c r="AF15" s="113"/>
      <c r="AG15" s="114"/>
      <c r="AI15" s="109"/>
      <c r="AJ15" s="110"/>
      <c r="AK15" s="111"/>
      <c r="AL15" s="112"/>
      <c r="AM15" s="113"/>
      <c r="AN15" s="114"/>
      <c r="AP15" s="88"/>
      <c r="AQ15" s="88"/>
      <c r="AR15" s="88"/>
      <c r="AS15" s="88"/>
      <c r="AT15" s="88"/>
      <c r="AU15" s="88"/>
      <c r="AV15" s="88"/>
    </row>
    <row r="16" spans="1:48" s="115" customFormat="1" x14ac:dyDescent="0.3">
      <c r="A16" s="27">
        <f t="shared" si="6"/>
        <v>14</v>
      </c>
      <c r="B16" s="88" t="s">
        <v>173</v>
      </c>
      <c r="C16" s="29" t="s">
        <v>163</v>
      </c>
      <c r="D16" s="29">
        <v>12</v>
      </c>
      <c r="E16" s="89">
        <v>300</v>
      </c>
      <c r="F16" s="89"/>
      <c r="G16" s="89">
        <f t="shared" si="4"/>
        <v>100</v>
      </c>
      <c r="H16" s="28">
        <f t="shared" si="5"/>
        <v>1200</v>
      </c>
      <c r="I16" s="90">
        <v>100</v>
      </c>
      <c r="J16" s="91"/>
      <c r="K16" s="92"/>
      <c r="L16" s="93"/>
      <c r="M16" s="94"/>
      <c r="N16" s="95"/>
      <c r="O16" s="96"/>
      <c r="P16" s="97"/>
      <c r="Q16" s="98">
        <v>80</v>
      </c>
      <c r="R16" s="99"/>
      <c r="S16" s="100"/>
      <c r="T16" s="101"/>
      <c r="U16" s="102"/>
      <c r="V16" s="103"/>
      <c r="W16" s="104"/>
      <c r="X16" s="105"/>
      <c r="Y16" s="106"/>
      <c r="Z16" s="107"/>
      <c r="AA16" s="108"/>
      <c r="AB16" s="109"/>
      <c r="AC16" s="110"/>
      <c r="AD16" s="111"/>
      <c r="AE16" s="112"/>
      <c r="AF16" s="113"/>
      <c r="AG16" s="114"/>
      <c r="AI16" s="109"/>
      <c r="AJ16" s="110"/>
      <c r="AK16" s="111"/>
      <c r="AL16" s="112"/>
      <c r="AM16" s="113"/>
      <c r="AN16" s="114">
        <v>20</v>
      </c>
      <c r="AP16" s="88"/>
      <c r="AQ16" s="88"/>
      <c r="AR16" s="88"/>
      <c r="AS16" s="88"/>
      <c r="AT16" s="88"/>
      <c r="AU16" s="88"/>
      <c r="AV16" s="88"/>
    </row>
    <row r="17" spans="1:48" s="115" customFormat="1" x14ac:dyDescent="0.3">
      <c r="A17" s="27">
        <f t="shared" si="6"/>
        <v>15</v>
      </c>
      <c r="B17" s="88" t="s">
        <v>174</v>
      </c>
      <c r="C17" s="29" t="s">
        <v>163</v>
      </c>
      <c r="D17" s="29">
        <v>29</v>
      </c>
      <c r="E17" s="89">
        <v>65</v>
      </c>
      <c r="F17" s="89"/>
      <c r="G17" s="89">
        <f t="shared" si="4"/>
        <v>15</v>
      </c>
      <c r="H17" s="28">
        <f t="shared" si="5"/>
        <v>435</v>
      </c>
      <c r="I17" s="90"/>
      <c r="J17" s="91"/>
      <c r="K17" s="92">
        <v>25</v>
      </c>
      <c r="L17" s="93"/>
      <c r="M17" s="94"/>
      <c r="N17" s="95"/>
      <c r="O17" s="96"/>
      <c r="P17" s="97"/>
      <c r="Q17" s="98"/>
      <c r="R17" s="99"/>
      <c r="S17" s="100"/>
      <c r="T17" s="101"/>
      <c r="U17" s="102"/>
      <c r="V17" s="103">
        <v>10</v>
      </c>
      <c r="W17" s="104"/>
      <c r="X17" s="105"/>
      <c r="Y17" s="106">
        <v>15</v>
      </c>
      <c r="Z17" s="107"/>
      <c r="AA17" s="108"/>
      <c r="AB17" s="109"/>
      <c r="AC17" s="110"/>
      <c r="AD17" s="111"/>
      <c r="AE17" s="112"/>
      <c r="AF17" s="113"/>
      <c r="AG17" s="114"/>
      <c r="AI17" s="109"/>
      <c r="AJ17" s="110"/>
      <c r="AK17" s="111"/>
      <c r="AL17" s="112"/>
      <c r="AM17" s="113"/>
      <c r="AN17" s="114"/>
      <c r="AP17" s="88"/>
      <c r="AQ17" s="88"/>
      <c r="AR17" s="88"/>
      <c r="AS17" s="88"/>
      <c r="AT17" s="88"/>
      <c r="AU17" s="88"/>
      <c r="AV17" s="88"/>
    </row>
    <row r="18" spans="1:48" s="115" customFormat="1" x14ac:dyDescent="0.3">
      <c r="A18" s="27">
        <f t="shared" si="6"/>
        <v>16</v>
      </c>
      <c r="B18" s="88" t="s">
        <v>175</v>
      </c>
      <c r="C18" s="29" t="s">
        <v>163</v>
      </c>
      <c r="D18" s="29">
        <v>20</v>
      </c>
      <c r="E18" s="89">
        <v>320</v>
      </c>
      <c r="F18" s="89"/>
      <c r="G18" s="89">
        <f t="shared" si="4"/>
        <v>10</v>
      </c>
      <c r="H18" s="28">
        <f t="shared" si="5"/>
        <v>200</v>
      </c>
      <c r="I18" s="90"/>
      <c r="J18" s="91"/>
      <c r="K18" s="92"/>
      <c r="L18" s="93"/>
      <c r="M18" s="94">
        <v>100</v>
      </c>
      <c r="N18" s="95"/>
      <c r="O18" s="96"/>
      <c r="P18" s="97"/>
      <c r="Q18" s="98"/>
      <c r="R18" s="99"/>
      <c r="S18" s="100"/>
      <c r="T18" s="101"/>
      <c r="U18" s="102">
        <v>110</v>
      </c>
      <c r="V18" s="103"/>
      <c r="W18" s="104"/>
      <c r="X18" s="105"/>
      <c r="Y18" s="106"/>
      <c r="Z18" s="107"/>
      <c r="AA18" s="108"/>
      <c r="AB18" s="109"/>
      <c r="AC18" s="110"/>
      <c r="AD18" s="111"/>
      <c r="AE18" s="112"/>
      <c r="AF18" s="113">
        <v>100</v>
      </c>
      <c r="AG18" s="114"/>
      <c r="AI18" s="109"/>
      <c r="AJ18" s="110"/>
      <c r="AK18" s="111"/>
      <c r="AL18" s="112"/>
      <c r="AM18" s="113"/>
      <c r="AN18" s="114"/>
      <c r="AP18" s="88"/>
      <c r="AQ18" s="88"/>
      <c r="AR18" s="88"/>
      <c r="AS18" s="88"/>
      <c r="AT18" s="88"/>
      <c r="AU18" s="88"/>
      <c r="AV18" s="88"/>
    </row>
    <row r="19" spans="1:48" s="115" customFormat="1" x14ac:dyDescent="0.3">
      <c r="A19" s="27">
        <f t="shared" si="6"/>
        <v>17</v>
      </c>
      <c r="B19" s="88" t="s">
        <v>176</v>
      </c>
      <c r="C19" s="29" t="s">
        <v>163</v>
      </c>
      <c r="D19" s="29">
        <v>22</v>
      </c>
      <c r="E19" s="89">
        <v>150</v>
      </c>
      <c r="F19" s="89"/>
      <c r="G19" s="89">
        <f t="shared" si="4"/>
        <v>30</v>
      </c>
      <c r="H19" s="28">
        <f t="shared" si="5"/>
        <v>660</v>
      </c>
      <c r="I19" s="90"/>
      <c r="J19" s="91"/>
      <c r="K19" s="92"/>
      <c r="L19" s="93"/>
      <c r="M19" s="94"/>
      <c r="N19" s="95"/>
      <c r="O19" s="96"/>
      <c r="P19" s="97"/>
      <c r="Q19" s="98"/>
      <c r="R19" s="99"/>
      <c r="S19" s="100"/>
      <c r="T19" s="101"/>
      <c r="U19" s="102">
        <v>120</v>
      </c>
      <c r="V19" s="103"/>
      <c r="W19" s="104"/>
      <c r="X19" s="105"/>
      <c r="Y19" s="106"/>
      <c r="Z19" s="107"/>
      <c r="AA19" s="108"/>
      <c r="AB19" s="109"/>
      <c r="AC19" s="110"/>
      <c r="AD19" s="111"/>
      <c r="AE19" s="112"/>
      <c r="AF19" s="113"/>
      <c r="AG19" s="114"/>
      <c r="AI19" s="109"/>
      <c r="AJ19" s="110"/>
      <c r="AK19" s="111"/>
      <c r="AL19" s="112"/>
      <c r="AM19" s="113"/>
      <c r="AN19" s="114"/>
      <c r="AP19" s="88"/>
      <c r="AQ19" s="88"/>
      <c r="AR19" s="88"/>
      <c r="AS19" s="88"/>
      <c r="AT19" s="88"/>
      <c r="AU19" s="88"/>
      <c r="AV19" s="88"/>
    </row>
    <row r="20" spans="1:48" s="115" customFormat="1" x14ac:dyDescent="0.3">
      <c r="A20" s="27">
        <f t="shared" si="6"/>
        <v>18</v>
      </c>
      <c r="B20" s="88" t="s">
        <v>177</v>
      </c>
      <c r="C20" s="29" t="s">
        <v>163</v>
      </c>
      <c r="D20" s="29">
        <v>25</v>
      </c>
      <c r="E20" s="89">
        <v>80</v>
      </c>
      <c r="F20" s="89"/>
      <c r="G20" s="89">
        <f t="shared" si="4"/>
        <v>20</v>
      </c>
      <c r="H20" s="28">
        <f t="shared" si="5"/>
        <v>500</v>
      </c>
      <c r="I20" s="90"/>
      <c r="J20" s="91"/>
      <c r="K20" s="92"/>
      <c r="L20" s="93"/>
      <c r="M20" s="94"/>
      <c r="N20" s="95"/>
      <c r="O20" s="96"/>
      <c r="P20" s="97"/>
      <c r="Q20" s="98"/>
      <c r="R20" s="99"/>
      <c r="S20" s="100"/>
      <c r="T20" s="101"/>
      <c r="U20" s="102"/>
      <c r="V20" s="103"/>
      <c r="W20" s="104"/>
      <c r="X20" s="105"/>
      <c r="Y20" s="106"/>
      <c r="Z20" s="107">
        <v>60</v>
      </c>
      <c r="AA20" s="108"/>
      <c r="AB20" s="109"/>
      <c r="AC20" s="110"/>
      <c r="AD20" s="111"/>
      <c r="AE20" s="112"/>
      <c r="AF20" s="113"/>
      <c r="AG20" s="114"/>
      <c r="AI20" s="109"/>
      <c r="AJ20" s="110"/>
      <c r="AK20" s="111"/>
      <c r="AL20" s="112"/>
      <c r="AM20" s="113"/>
      <c r="AN20" s="114"/>
      <c r="AP20" s="88"/>
      <c r="AQ20" s="88"/>
      <c r="AR20" s="88"/>
      <c r="AS20" s="88"/>
      <c r="AT20" s="88"/>
      <c r="AU20" s="88"/>
      <c r="AV20" s="88"/>
    </row>
    <row r="21" spans="1:48" s="115" customFormat="1" x14ac:dyDescent="0.3">
      <c r="A21" s="27">
        <f t="shared" si="6"/>
        <v>19</v>
      </c>
      <c r="B21" s="88" t="s">
        <v>178</v>
      </c>
      <c r="C21" s="29" t="s">
        <v>163</v>
      </c>
      <c r="D21" s="29">
        <v>14</v>
      </c>
      <c r="E21" s="89">
        <v>70</v>
      </c>
      <c r="F21" s="89"/>
      <c r="G21" s="89">
        <f t="shared" si="4"/>
        <v>70</v>
      </c>
      <c r="H21" s="28">
        <f t="shared" si="5"/>
        <v>980</v>
      </c>
      <c r="I21" s="90"/>
      <c r="J21" s="91"/>
      <c r="K21" s="92"/>
      <c r="L21" s="93"/>
      <c r="M21" s="94"/>
      <c r="N21" s="95"/>
      <c r="O21" s="96"/>
      <c r="P21" s="97"/>
      <c r="Q21" s="98"/>
      <c r="R21" s="99"/>
      <c r="S21" s="100"/>
      <c r="T21" s="101"/>
      <c r="U21" s="102"/>
      <c r="V21" s="103"/>
      <c r="W21" s="104"/>
      <c r="X21" s="105"/>
      <c r="Y21" s="106"/>
      <c r="Z21" s="107"/>
      <c r="AA21" s="108"/>
      <c r="AB21" s="109"/>
      <c r="AC21" s="110"/>
      <c r="AD21" s="111"/>
      <c r="AE21" s="112"/>
      <c r="AF21" s="113"/>
      <c r="AG21" s="114"/>
      <c r="AI21" s="109"/>
      <c r="AJ21" s="110"/>
      <c r="AK21" s="111"/>
      <c r="AL21" s="112"/>
      <c r="AM21" s="113"/>
      <c r="AN21" s="114"/>
      <c r="AP21" s="88"/>
      <c r="AQ21" s="88"/>
      <c r="AR21" s="88"/>
      <c r="AS21" s="88"/>
      <c r="AT21" s="88"/>
      <c r="AU21" s="88"/>
      <c r="AV21" s="88"/>
    </row>
    <row r="22" spans="1:48" s="115" customFormat="1" x14ac:dyDescent="0.3">
      <c r="A22" s="27">
        <f t="shared" si="6"/>
        <v>20</v>
      </c>
      <c r="B22" s="88" t="s">
        <v>179</v>
      </c>
      <c r="C22" s="29" t="s">
        <v>169</v>
      </c>
      <c r="D22" s="29">
        <v>21.5</v>
      </c>
      <c r="E22" s="89">
        <v>170</v>
      </c>
      <c r="F22" s="89"/>
      <c r="G22" s="89">
        <f t="shared" si="4"/>
        <v>10</v>
      </c>
      <c r="H22" s="28">
        <f t="shared" si="5"/>
        <v>215</v>
      </c>
      <c r="I22" s="90"/>
      <c r="J22" s="91"/>
      <c r="K22" s="92">
        <v>40</v>
      </c>
      <c r="L22" s="93"/>
      <c r="M22" s="94"/>
      <c r="N22" s="95">
        <v>10</v>
      </c>
      <c r="O22" s="96"/>
      <c r="P22" s="97"/>
      <c r="Q22" s="98"/>
      <c r="R22" s="99"/>
      <c r="S22" s="100"/>
      <c r="T22" s="101"/>
      <c r="U22" s="102">
        <v>50</v>
      </c>
      <c r="V22" s="103"/>
      <c r="W22" s="104"/>
      <c r="X22" s="105"/>
      <c r="Y22" s="106"/>
      <c r="Z22" s="107"/>
      <c r="AA22" s="108"/>
      <c r="AB22" s="109">
        <v>60</v>
      </c>
      <c r="AC22" s="110"/>
      <c r="AD22" s="111"/>
      <c r="AE22" s="112"/>
      <c r="AF22" s="113"/>
      <c r="AG22" s="114"/>
      <c r="AI22" s="109"/>
      <c r="AJ22" s="110"/>
      <c r="AK22" s="111"/>
      <c r="AL22" s="112"/>
      <c r="AM22" s="113"/>
      <c r="AN22" s="114"/>
      <c r="AP22" s="88"/>
      <c r="AQ22" s="88"/>
      <c r="AR22" s="88"/>
      <c r="AS22" s="88"/>
      <c r="AT22" s="88"/>
      <c r="AU22" s="88"/>
      <c r="AV22" s="88"/>
    </row>
    <row r="23" spans="1:48" s="115" customFormat="1" x14ac:dyDescent="0.3">
      <c r="A23" s="27">
        <f t="shared" si="6"/>
        <v>21</v>
      </c>
      <c r="B23" s="88" t="s">
        <v>179</v>
      </c>
      <c r="C23" s="29" t="s">
        <v>163</v>
      </c>
      <c r="D23" s="29">
        <v>25</v>
      </c>
      <c r="E23" s="89">
        <v>110</v>
      </c>
      <c r="F23" s="89"/>
      <c r="G23" s="89">
        <f t="shared" si="4"/>
        <v>95</v>
      </c>
      <c r="H23" s="28">
        <f t="shared" si="5"/>
        <v>2375</v>
      </c>
      <c r="I23" s="90"/>
      <c r="J23" s="91"/>
      <c r="K23" s="92"/>
      <c r="L23" s="93"/>
      <c r="M23" s="94"/>
      <c r="N23" s="95"/>
      <c r="O23" s="96"/>
      <c r="P23" s="97"/>
      <c r="Q23" s="98"/>
      <c r="R23" s="99"/>
      <c r="S23" s="100"/>
      <c r="T23" s="101"/>
      <c r="U23" s="102"/>
      <c r="V23" s="103"/>
      <c r="W23" s="104"/>
      <c r="X23" s="105"/>
      <c r="Y23" s="106"/>
      <c r="Z23" s="107"/>
      <c r="AA23" s="108"/>
      <c r="AB23" s="109"/>
      <c r="AC23" s="110"/>
      <c r="AD23" s="111"/>
      <c r="AE23" s="112"/>
      <c r="AF23" s="113"/>
      <c r="AG23" s="114"/>
      <c r="AI23" s="109"/>
      <c r="AJ23" s="110"/>
      <c r="AK23" s="111"/>
      <c r="AL23" s="112"/>
      <c r="AM23" s="113">
        <v>15</v>
      </c>
      <c r="AN23" s="114"/>
      <c r="AP23" s="88"/>
      <c r="AQ23" s="88"/>
      <c r="AR23" s="88"/>
      <c r="AS23" s="88"/>
      <c r="AT23" s="88"/>
      <c r="AU23" s="88"/>
      <c r="AV23" s="88"/>
    </row>
    <row r="24" spans="1:48" s="115" customFormat="1" x14ac:dyDescent="0.3">
      <c r="A24" s="27">
        <f t="shared" si="6"/>
        <v>22</v>
      </c>
      <c r="B24" s="88" t="s">
        <v>180</v>
      </c>
      <c r="C24" s="29" t="s">
        <v>167</v>
      </c>
      <c r="D24" s="29">
        <v>1.8</v>
      </c>
      <c r="E24" s="89">
        <v>500</v>
      </c>
      <c r="F24" s="89"/>
      <c r="G24" s="89">
        <f t="shared" si="4"/>
        <v>280</v>
      </c>
      <c r="H24" s="28">
        <f t="shared" si="5"/>
        <v>504</v>
      </c>
      <c r="I24" s="90"/>
      <c r="J24" s="91"/>
      <c r="K24" s="92"/>
      <c r="L24" s="93"/>
      <c r="M24" s="94"/>
      <c r="N24" s="95"/>
      <c r="O24" s="96"/>
      <c r="P24" s="97"/>
      <c r="Q24" s="98"/>
      <c r="R24" s="99"/>
      <c r="S24" s="100"/>
      <c r="T24" s="101"/>
      <c r="U24" s="102"/>
      <c r="V24" s="103"/>
      <c r="W24" s="104">
        <v>220</v>
      </c>
      <c r="X24" s="105"/>
      <c r="Y24" s="106"/>
      <c r="Z24" s="107"/>
      <c r="AA24" s="108"/>
      <c r="AB24" s="109"/>
      <c r="AC24" s="110"/>
      <c r="AD24" s="111"/>
      <c r="AE24" s="112"/>
      <c r="AF24" s="113"/>
      <c r="AG24" s="114"/>
      <c r="AI24" s="109"/>
      <c r="AJ24" s="110"/>
      <c r="AK24" s="111"/>
      <c r="AL24" s="112"/>
      <c r="AM24" s="113"/>
      <c r="AN24" s="114"/>
      <c r="AP24" s="88"/>
      <c r="AQ24" s="88"/>
      <c r="AR24" s="88"/>
      <c r="AS24" s="88"/>
      <c r="AT24" s="88"/>
      <c r="AU24" s="88"/>
      <c r="AV24" s="88"/>
    </row>
    <row r="25" spans="1:48" s="115" customFormat="1" x14ac:dyDescent="0.3">
      <c r="A25" s="27">
        <f t="shared" si="6"/>
        <v>23</v>
      </c>
      <c r="B25" s="88" t="s">
        <v>180</v>
      </c>
      <c r="C25" s="29" t="s">
        <v>169</v>
      </c>
      <c r="D25" s="29">
        <v>2.8</v>
      </c>
      <c r="E25" s="89">
        <v>580</v>
      </c>
      <c r="F25" s="89"/>
      <c r="G25" s="89">
        <f t="shared" si="4"/>
        <v>290</v>
      </c>
      <c r="H25" s="28">
        <f t="shared" si="5"/>
        <v>812</v>
      </c>
      <c r="I25" s="90"/>
      <c r="J25" s="91"/>
      <c r="K25" s="92"/>
      <c r="L25" s="93"/>
      <c r="M25" s="94"/>
      <c r="N25" s="95"/>
      <c r="O25" s="96"/>
      <c r="P25" s="97"/>
      <c r="Q25" s="98">
        <v>80</v>
      </c>
      <c r="R25" s="99"/>
      <c r="S25" s="100"/>
      <c r="T25" s="101"/>
      <c r="U25" s="102"/>
      <c r="V25" s="103"/>
      <c r="W25" s="104">
        <v>100</v>
      </c>
      <c r="X25" s="105"/>
      <c r="Y25" s="106"/>
      <c r="Z25" s="107"/>
      <c r="AA25" s="108"/>
      <c r="AB25" s="109"/>
      <c r="AC25" s="110"/>
      <c r="AD25" s="111"/>
      <c r="AE25" s="112">
        <v>110</v>
      </c>
      <c r="AF25" s="113"/>
      <c r="AG25" s="114"/>
      <c r="AI25" s="109"/>
      <c r="AJ25" s="110"/>
      <c r="AK25" s="111"/>
      <c r="AL25" s="112"/>
      <c r="AM25" s="113"/>
      <c r="AN25" s="114"/>
      <c r="AP25" s="88"/>
      <c r="AQ25" s="88"/>
      <c r="AR25" s="88"/>
      <c r="AS25" s="88"/>
      <c r="AT25" s="88"/>
      <c r="AU25" s="88"/>
      <c r="AV25" s="88"/>
    </row>
    <row r="26" spans="1:48" s="115" customFormat="1" x14ac:dyDescent="0.3">
      <c r="A26" s="27">
        <f t="shared" si="6"/>
        <v>24</v>
      </c>
      <c r="B26" s="88" t="s">
        <v>181</v>
      </c>
      <c r="C26" s="29" t="s">
        <v>169</v>
      </c>
      <c r="D26" s="29">
        <v>7.2</v>
      </c>
      <c r="E26" s="89">
        <v>40</v>
      </c>
      <c r="F26" s="89"/>
      <c r="G26" s="89">
        <f t="shared" si="4"/>
        <v>0</v>
      </c>
      <c r="H26" s="28">
        <f t="shared" si="5"/>
        <v>0</v>
      </c>
      <c r="I26" s="90"/>
      <c r="J26" s="91"/>
      <c r="K26" s="92"/>
      <c r="L26" s="93"/>
      <c r="M26" s="94"/>
      <c r="N26" s="95"/>
      <c r="O26" s="96"/>
      <c r="P26" s="97"/>
      <c r="Q26" s="98"/>
      <c r="R26" s="99"/>
      <c r="S26" s="100"/>
      <c r="T26" s="101"/>
      <c r="U26" s="102"/>
      <c r="V26" s="103"/>
      <c r="W26" s="104"/>
      <c r="X26" s="105">
        <v>40</v>
      </c>
      <c r="Y26" s="106"/>
      <c r="Z26" s="107"/>
      <c r="AA26" s="108"/>
      <c r="AB26" s="109"/>
      <c r="AC26" s="110"/>
      <c r="AD26" s="111"/>
      <c r="AE26" s="112"/>
      <c r="AF26" s="113"/>
      <c r="AG26" s="114"/>
      <c r="AI26" s="109"/>
      <c r="AJ26" s="110"/>
      <c r="AK26" s="111"/>
      <c r="AL26" s="112"/>
      <c r="AM26" s="113"/>
      <c r="AN26" s="114"/>
      <c r="AP26" s="88"/>
      <c r="AQ26" s="88"/>
      <c r="AR26" s="88"/>
      <c r="AS26" s="88"/>
      <c r="AT26" s="88"/>
      <c r="AU26" s="88"/>
      <c r="AV26" s="88"/>
    </row>
    <row r="27" spans="1:48" s="115" customFormat="1" x14ac:dyDescent="0.3">
      <c r="A27" s="27">
        <f t="shared" si="6"/>
        <v>25</v>
      </c>
      <c r="B27" s="88" t="s">
        <v>181</v>
      </c>
      <c r="C27" s="29" t="s">
        <v>167</v>
      </c>
      <c r="D27" s="29">
        <v>6.2</v>
      </c>
      <c r="E27" s="89">
        <v>300</v>
      </c>
      <c r="F27" s="89"/>
      <c r="G27" s="89">
        <f t="shared" si="4"/>
        <v>220</v>
      </c>
      <c r="H27" s="28">
        <f t="shared" si="5"/>
        <v>1364</v>
      </c>
      <c r="I27" s="90"/>
      <c r="J27" s="91"/>
      <c r="K27" s="92"/>
      <c r="L27" s="93"/>
      <c r="M27" s="94"/>
      <c r="N27" s="95"/>
      <c r="O27" s="96"/>
      <c r="P27" s="97"/>
      <c r="Q27" s="98"/>
      <c r="R27" s="99"/>
      <c r="S27" s="100"/>
      <c r="T27" s="101"/>
      <c r="U27" s="102"/>
      <c r="V27" s="103"/>
      <c r="W27" s="104"/>
      <c r="X27" s="105">
        <v>30</v>
      </c>
      <c r="Y27" s="106"/>
      <c r="Z27" s="107"/>
      <c r="AA27" s="108"/>
      <c r="AB27" s="109"/>
      <c r="AC27" s="110"/>
      <c r="AD27" s="111"/>
      <c r="AE27" s="112"/>
      <c r="AF27" s="113"/>
      <c r="AG27" s="114"/>
      <c r="AI27" s="109"/>
      <c r="AJ27" s="110"/>
      <c r="AK27" s="111">
        <v>50</v>
      </c>
      <c r="AL27" s="112"/>
      <c r="AM27" s="113"/>
      <c r="AN27" s="114"/>
      <c r="AP27" s="88"/>
      <c r="AQ27" s="88"/>
      <c r="AR27" s="88"/>
      <c r="AS27" s="88"/>
      <c r="AT27" s="88"/>
      <c r="AU27" s="88"/>
      <c r="AV27" s="88"/>
    </row>
    <row r="28" spans="1:48" s="115" customFormat="1" x14ac:dyDescent="0.3">
      <c r="A28" s="27">
        <f t="shared" si="6"/>
        <v>26</v>
      </c>
      <c r="B28" s="88" t="s">
        <v>181</v>
      </c>
      <c r="C28" s="29" t="s">
        <v>163</v>
      </c>
      <c r="D28" s="29">
        <v>7.4</v>
      </c>
      <c r="E28" s="89">
        <v>650</v>
      </c>
      <c r="F28" s="89"/>
      <c r="G28" s="89">
        <f t="shared" si="4"/>
        <v>85</v>
      </c>
      <c r="H28" s="28">
        <f t="shared" si="5"/>
        <v>629</v>
      </c>
      <c r="I28" s="90"/>
      <c r="J28" s="91"/>
      <c r="K28" s="92"/>
      <c r="L28" s="93"/>
      <c r="M28" s="94"/>
      <c r="N28" s="95"/>
      <c r="O28" s="96"/>
      <c r="P28" s="97"/>
      <c r="Q28" s="98"/>
      <c r="R28" s="99"/>
      <c r="S28" s="100"/>
      <c r="T28" s="101">
        <v>120</v>
      </c>
      <c r="U28" s="102"/>
      <c r="V28" s="103">
        <v>25</v>
      </c>
      <c r="W28" s="104"/>
      <c r="X28" s="105">
        <v>200</v>
      </c>
      <c r="Y28" s="106"/>
      <c r="Z28" s="107"/>
      <c r="AA28" s="108"/>
      <c r="AB28" s="109"/>
      <c r="AC28" s="110">
        <v>120</v>
      </c>
      <c r="AD28" s="111"/>
      <c r="AE28" s="112"/>
      <c r="AF28" s="113"/>
      <c r="AG28" s="114"/>
      <c r="AI28" s="109"/>
      <c r="AJ28" s="110">
        <v>100</v>
      </c>
      <c r="AK28" s="111"/>
      <c r="AL28" s="112"/>
      <c r="AM28" s="113"/>
      <c r="AN28" s="114"/>
      <c r="AP28" s="88"/>
      <c r="AQ28" s="88"/>
      <c r="AR28" s="88"/>
      <c r="AS28" s="88"/>
      <c r="AT28" s="88"/>
      <c r="AU28" s="88"/>
      <c r="AV28" s="88"/>
    </row>
    <row r="29" spans="1:48" s="115" customFormat="1" x14ac:dyDescent="0.3">
      <c r="A29" s="27">
        <f t="shared" si="6"/>
        <v>27</v>
      </c>
      <c r="B29" s="88" t="s">
        <v>182</v>
      </c>
      <c r="C29" s="29" t="s">
        <v>167</v>
      </c>
      <c r="D29" s="29">
        <v>4.5</v>
      </c>
      <c r="E29" s="89">
        <v>800</v>
      </c>
      <c r="F29" s="89"/>
      <c r="G29" s="89">
        <f t="shared" si="4"/>
        <v>200</v>
      </c>
      <c r="H29" s="28">
        <f t="shared" si="5"/>
        <v>900</v>
      </c>
      <c r="I29" s="90">
        <v>100</v>
      </c>
      <c r="J29" s="91"/>
      <c r="K29" s="92"/>
      <c r="L29" s="93"/>
      <c r="M29" s="94"/>
      <c r="N29" s="95"/>
      <c r="O29" s="96"/>
      <c r="P29" s="97">
        <v>200</v>
      </c>
      <c r="Q29" s="98"/>
      <c r="R29" s="99"/>
      <c r="S29" s="100"/>
      <c r="T29" s="101"/>
      <c r="U29" s="102"/>
      <c r="V29" s="103"/>
      <c r="W29" s="104">
        <v>300</v>
      </c>
      <c r="X29" s="105"/>
      <c r="Y29" s="106"/>
      <c r="Z29" s="107"/>
      <c r="AA29" s="108"/>
      <c r="AB29" s="109"/>
      <c r="AC29" s="110"/>
      <c r="AD29" s="111"/>
      <c r="AE29" s="112"/>
      <c r="AF29" s="113"/>
      <c r="AG29" s="114"/>
      <c r="AI29" s="109"/>
      <c r="AJ29" s="110"/>
      <c r="AK29" s="111"/>
      <c r="AL29" s="112"/>
      <c r="AM29" s="113"/>
      <c r="AN29" s="114"/>
      <c r="AP29" s="88"/>
      <c r="AQ29" s="88"/>
      <c r="AR29" s="88"/>
      <c r="AS29" s="88"/>
      <c r="AT29" s="88"/>
      <c r="AU29" s="88"/>
      <c r="AV29" s="88"/>
    </row>
    <row r="30" spans="1:48" s="115" customFormat="1" x14ac:dyDescent="0.3">
      <c r="A30" s="27">
        <f t="shared" si="6"/>
        <v>28</v>
      </c>
      <c r="B30" s="88" t="s">
        <v>183</v>
      </c>
      <c r="C30" s="29" t="s">
        <v>163</v>
      </c>
      <c r="D30" s="29">
        <v>26</v>
      </c>
      <c r="E30" s="89">
        <v>150</v>
      </c>
      <c r="F30" s="89"/>
      <c r="G30" s="89">
        <f t="shared" si="4"/>
        <v>0</v>
      </c>
      <c r="H30" s="28">
        <f t="shared" si="5"/>
        <v>0</v>
      </c>
      <c r="I30" s="90"/>
      <c r="J30" s="91"/>
      <c r="K30" s="92"/>
      <c r="L30" s="93"/>
      <c r="M30" s="94"/>
      <c r="N30" s="95">
        <v>50</v>
      </c>
      <c r="O30" s="96"/>
      <c r="P30" s="97">
        <v>100</v>
      </c>
      <c r="Q30" s="98"/>
      <c r="R30" s="99"/>
      <c r="S30" s="100"/>
      <c r="T30" s="101"/>
      <c r="U30" s="102"/>
      <c r="V30" s="103"/>
      <c r="W30" s="104"/>
      <c r="X30" s="105"/>
      <c r="Y30" s="106"/>
      <c r="Z30" s="107"/>
      <c r="AA30" s="108"/>
      <c r="AB30" s="109"/>
      <c r="AC30" s="110"/>
      <c r="AD30" s="111"/>
      <c r="AE30" s="112"/>
      <c r="AF30" s="113"/>
      <c r="AG30" s="114"/>
      <c r="AI30" s="109"/>
      <c r="AJ30" s="110"/>
      <c r="AK30" s="111"/>
      <c r="AL30" s="112"/>
      <c r="AM30" s="113"/>
      <c r="AN30" s="114"/>
      <c r="AP30" s="88"/>
      <c r="AQ30" s="88"/>
      <c r="AR30" s="88"/>
      <c r="AS30" s="88"/>
      <c r="AT30" s="88"/>
      <c r="AU30" s="88"/>
      <c r="AV30" s="88"/>
    </row>
    <row r="31" spans="1:48" s="115" customFormat="1" x14ac:dyDescent="0.3">
      <c r="A31" s="27">
        <f t="shared" si="6"/>
        <v>29</v>
      </c>
      <c r="B31" s="88" t="s">
        <v>184</v>
      </c>
      <c r="C31" s="29" t="s">
        <v>163</v>
      </c>
      <c r="D31" s="29">
        <v>30</v>
      </c>
      <c r="E31" s="89">
        <v>340</v>
      </c>
      <c r="F31" s="89"/>
      <c r="G31" s="89">
        <f t="shared" si="4"/>
        <v>120</v>
      </c>
      <c r="H31" s="28">
        <f t="shared" si="5"/>
        <v>3600</v>
      </c>
      <c r="I31" s="90"/>
      <c r="J31" s="91"/>
      <c r="K31" s="92"/>
      <c r="L31" s="93"/>
      <c r="M31" s="94"/>
      <c r="N31" s="95"/>
      <c r="O31" s="96">
        <v>120</v>
      </c>
      <c r="P31" s="97"/>
      <c r="Q31" s="98"/>
      <c r="R31" s="99"/>
      <c r="S31" s="100"/>
      <c r="T31" s="101"/>
      <c r="U31" s="102"/>
      <c r="V31" s="103">
        <v>100</v>
      </c>
      <c r="W31" s="104"/>
      <c r="X31" s="105"/>
      <c r="Y31" s="106"/>
      <c r="Z31" s="107"/>
      <c r="AA31" s="108"/>
      <c r="AB31" s="109"/>
      <c r="AC31" s="110"/>
      <c r="AD31" s="111"/>
      <c r="AE31" s="112"/>
      <c r="AF31" s="113"/>
      <c r="AG31" s="114"/>
      <c r="AI31" s="109"/>
      <c r="AJ31" s="110"/>
      <c r="AK31" s="111"/>
      <c r="AL31" s="112"/>
      <c r="AM31" s="113"/>
      <c r="AN31" s="114"/>
      <c r="AP31" s="88"/>
      <c r="AQ31" s="88"/>
      <c r="AR31" s="88"/>
      <c r="AS31" s="88"/>
      <c r="AT31" s="88"/>
      <c r="AU31" s="88"/>
      <c r="AV31" s="88"/>
    </row>
    <row r="32" spans="1:48" s="115" customFormat="1" x14ac:dyDescent="0.3">
      <c r="A32" s="27">
        <f t="shared" si="6"/>
        <v>30</v>
      </c>
      <c r="B32" s="88" t="s">
        <v>185</v>
      </c>
      <c r="C32" s="29" t="s">
        <v>163</v>
      </c>
      <c r="D32" s="29">
        <v>15</v>
      </c>
      <c r="E32" s="89">
        <v>220</v>
      </c>
      <c r="F32" s="89"/>
      <c r="G32" s="89">
        <f t="shared" si="4"/>
        <v>0</v>
      </c>
      <c r="H32" s="28">
        <f t="shared" si="5"/>
        <v>0</v>
      </c>
      <c r="I32" s="90"/>
      <c r="J32" s="91"/>
      <c r="K32" s="92"/>
      <c r="L32" s="93"/>
      <c r="M32" s="94">
        <v>40</v>
      </c>
      <c r="N32" s="95"/>
      <c r="O32" s="96">
        <v>20</v>
      </c>
      <c r="P32" s="97"/>
      <c r="Q32" s="98">
        <v>100</v>
      </c>
      <c r="R32" s="99">
        <v>60</v>
      </c>
      <c r="S32" s="100"/>
      <c r="T32" s="101"/>
      <c r="U32" s="102"/>
      <c r="V32" s="103"/>
      <c r="W32" s="104"/>
      <c r="X32" s="105"/>
      <c r="Y32" s="106"/>
      <c r="Z32" s="107"/>
      <c r="AA32" s="108"/>
      <c r="AB32" s="109"/>
      <c r="AC32" s="110"/>
      <c r="AD32" s="111"/>
      <c r="AE32" s="112"/>
      <c r="AF32" s="113"/>
      <c r="AG32" s="114"/>
      <c r="AI32" s="109"/>
      <c r="AJ32" s="110"/>
      <c r="AK32" s="111"/>
      <c r="AL32" s="112"/>
      <c r="AM32" s="113"/>
      <c r="AN32" s="114"/>
      <c r="AP32" s="88"/>
      <c r="AQ32" s="88"/>
      <c r="AR32" s="88"/>
      <c r="AS32" s="88"/>
      <c r="AT32" s="88"/>
      <c r="AU32" s="88"/>
      <c r="AV32" s="88"/>
    </row>
    <row r="33" spans="1:48" s="115" customFormat="1" x14ac:dyDescent="0.3">
      <c r="A33" s="27">
        <f t="shared" si="6"/>
        <v>31</v>
      </c>
      <c r="B33" s="88" t="s">
        <v>186</v>
      </c>
      <c r="C33" s="29" t="s">
        <v>163</v>
      </c>
      <c r="D33" s="29">
        <v>7</v>
      </c>
      <c r="E33" s="89">
        <v>24</v>
      </c>
      <c r="F33" s="89"/>
      <c r="G33" s="89">
        <f t="shared" si="4"/>
        <v>14</v>
      </c>
      <c r="H33" s="28">
        <f t="shared" si="5"/>
        <v>98</v>
      </c>
      <c r="I33" s="90"/>
      <c r="J33" s="91"/>
      <c r="K33" s="92"/>
      <c r="L33" s="93"/>
      <c r="M33" s="94"/>
      <c r="N33" s="95"/>
      <c r="O33" s="96"/>
      <c r="P33" s="97"/>
      <c r="Q33" s="98"/>
      <c r="R33" s="99"/>
      <c r="S33" s="100"/>
      <c r="T33" s="101"/>
      <c r="U33" s="102"/>
      <c r="V33" s="103"/>
      <c r="W33" s="104"/>
      <c r="X33" s="105"/>
      <c r="Y33" s="106"/>
      <c r="Z33" s="107"/>
      <c r="AA33" s="108"/>
      <c r="AB33" s="109"/>
      <c r="AC33" s="110"/>
      <c r="AD33" s="111"/>
      <c r="AE33" s="112"/>
      <c r="AF33" s="113"/>
      <c r="AG33" s="114"/>
      <c r="AI33" s="109"/>
      <c r="AJ33" s="110"/>
      <c r="AK33" s="111"/>
      <c r="AL33" s="112"/>
      <c r="AM33" s="113"/>
      <c r="AN33" s="114">
        <v>10</v>
      </c>
      <c r="AP33" s="88"/>
      <c r="AQ33" s="88"/>
      <c r="AR33" s="88"/>
      <c r="AS33" s="88"/>
      <c r="AT33" s="88"/>
      <c r="AU33" s="88"/>
      <c r="AV33" s="88"/>
    </row>
    <row r="34" spans="1:48" s="115" customFormat="1" x14ac:dyDescent="0.3">
      <c r="A34" s="27">
        <f t="shared" si="6"/>
        <v>32</v>
      </c>
      <c r="B34" s="88" t="s">
        <v>187</v>
      </c>
      <c r="C34" s="29" t="s">
        <v>163</v>
      </c>
      <c r="D34" s="29">
        <v>7</v>
      </c>
      <c r="E34" s="89">
        <v>30</v>
      </c>
      <c r="F34" s="89"/>
      <c r="G34" s="89">
        <f t="shared" si="4"/>
        <v>30</v>
      </c>
      <c r="H34" s="28">
        <f t="shared" si="5"/>
        <v>210</v>
      </c>
      <c r="I34" s="90"/>
      <c r="J34" s="91"/>
      <c r="K34" s="92"/>
      <c r="L34" s="93"/>
      <c r="M34" s="94"/>
      <c r="N34" s="95"/>
      <c r="O34" s="96"/>
      <c r="P34" s="97"/>
      <c r="Q34" s="98"/>
      <c r="R34" s="99"/>
      <c r="S34" s="100"/>
      <c r="T34" s="101"/>
      <c r="U34" s="102"/>
      <c r="V34" s="103"/>
      <c r="W34" s="104"/>
      <c r="X34" s="105"/>
      <c r="Y34" s="106"/>
      <c r="Z34" s="107"/>
      <c r="AA34" s="108"/>
      <c r="AB34" s="109"/>
      <c r="AC34" s="110"/>
      <c r="AD34" s="111"/>
      <c r="AE34" s="112"/>
      <c r="AF34" s="113"/>
      <c r="AG34" s="114"/>
      <c r="AI34" s="109"/>
      <c r="AJ34" s="110"/>
      <c r="AK34" s="111"/>
      <c r="AL34" s="112"/>
      <c r="AM34" s="113"/>
      <c r="AN34" s="114"/>
      <c r="AP34" s="88"/>
      <c r="AQ34" s="88"/>
      <c r="AR34" s="88"/>
      <c r="AS34" s="88"/>
      <c r="AT34" s="88"/>
      <c r="AU34" s="88"/>
      <c r="AV34" s="88"/>
    </row>
    <row r="35" spans="1:48" s="115" customFormat="1" x14ac:dyDescent="0.3">
      <c r="A35" s="27">
        <f t="shared" si="6"/>
        <v>33</v>
      </c>
      <c r="B35" s="88" t="s">
        <v>188</v>
      </c>
      <c r="C35" s="29" t="s">
        <v>163</v>
      </c>
      <c r="D35" s="29">
        <v>32</v>
      </c>
      <c r="E35" s="89">
        <v>65</v>
      </c>
      <c r="F35" s="89"/>
      <c r="G35" s="89">
        <f t="shared" ref="G35:G66" si="7">E35+F35-SUM(I35:LS35)</f>
        <v>23</v>
      </c>
      <c r="H35" s="28">
        <f t="shared" ref="H35:H66" si="8">D35*G35</f>
        <v>736</v>
      </c>
      <c r="I35" s="90"/>
      <c r="J35" s="91"/>
      <c r="K35" s="92"/>
      <c r="L35" s="93"/>
      <c r="M35" s="94"/>
      <c r="N35" s="95">
        <v>20</v>
      </c>
      <c r="O35" s="96"/>
      <c r="P35" s="97"/>
      <c r="Q35" s="98"/>
      <c r="R35" s="99"/>
      <c r="S35" s="100"/>
      <c r="T35" s="101"/>
      <c r="U35" s="102"/>
      <c r="V35" s="103"/>
      <c r="W35" s="104"/>
      <c r="X35" s="105"/>
      <c r="Y35" s="106"/>
      <c r="Z35" s="107"/>
      <c r="AA35" s="108"/>
      <c r="AB35" s="109">
        <v>20</v>
      </c>
      <c r="AC35" s="110"/>
      <c r="AD35" s="111"/>
      <c r="AE35" s="112"/>
      <c r="AF35" s="113"/>
      <c r="AG35" s="114"/>
      <c r="AI35" s="109"/>
      <c r="AJ35" s="110"/>
      <c r="AK35" s="111"/>
      <c r="AL35" s="112"/>
      <c r="AM35" s="113">
        <v>2</v>
      </c>
      <c r="AN35" s="114"/>
      <c r="AP35" s="88"/>
      <c r="AQ35" s="88"/>
      <c r="AR35" s="88"/>
      <c r="AS35" s="88"/>
      <c r="AT35" s="88"/>
      <c r="AU35" s="88"/>
      <c r="AV35" s="88"/>
    </row>
    <row r="36" spans="1:48" s="115" customFormat="1" x14ac:dyDescent="0.3">
      <c r="A36" s="27">
        <f t="shared" si="6"/>
        <v>34</v>
      </c>
      <c r="B36" s="88" t="s">
        <v>189</v>
      </c>
      <c r="C36" s="29" t="s">
        <v>163</v>
      </c>
      <c r="D36" s="29">
        <v>23</v>
      </c>
      <c r="E36" s="89">
        <v>40</v>
      </c>
      <c r="F36" s="89"/>
      <c r="G36" s="89">
        <f t="shared" si="7"/>
        <v>0</v>
      </c>
      <c r="H36" s="28">
        <f t="shared" si="8"/>
        <v>0</v>
      </c>
      <c r="I36" s="90"/>
      <c r="J36" s="91"/>
      <c r="K36" s="92"/>
      <c r="L36" s="93"/>
      <c r="M36" s="94"/>
      <c r="N36" s="95"/>
      <c r="O36" s="96">
        <v>40</v>
      </c>
      <c r="P36" s="97"/>
      <c r="Q36" s="98"/>
      <c r="R36" s="99"/>
      <c r="S36" s="100"/>
      <c r="T36" s="101"/>
      <c r="U36" s="102"/>
      <c r="V36" s="103"/>
      <c r="W36" s="104"/>
      <c r="X36" s="105"/>
      <c r="Y36" s="106"/>
      <c r="Z36" s="107"/>
      <c r="AA36" s="108"/>
      <c r="AB36" s="109"/>
      <c r="AC36" s="110"/>
      <c r="AD36" s="111"/>
      <c r="AE36" s="112"/>
      <c r="AF36" s="113"/>
      <c r="AG36" s="114"/>
      <c r="AI36" s="109"/>
      <c r="AJ36" s="110"/>
      <c r="AK36" s="111"/>
      <c r="AL36" s="112"/>
      <c r="AM36" s="113"/>
      <c r="AN36" s="114"/>
      <c r="AP36" s="88"/>
      <c r="AQ36" s="88"/>
      <c r="AR36" s="88"/>
      <c r="AS36" s="88"/>
      <c r="AT36" s="88"/>
      <c r="AU36" s="88"/>
      <c r="AV36" s="88"/>
    </row>
    <row r="37" spans="1:48" s="115" customFormat="1" x14ac:dyDescent="0.3">
      <c r="A37" s="27">
        <f t="shared" si="6"/>
        <v>35</v>
      </c>
      <c r="B37" s="88" t="s">
        <v>190</v>
      </c>
      <c r="C37" s="29" t="s">
        <v>163</v>
      </c>
      <c r="D37" s="29">
        <v>27</v>
      </c>
      <c r="E37" s="89">
        <v>97</v>
      </c>
      <c r="F37" s="89"/>
      <c r="G37" s="89">
        <f t="shared" si="7"/>
        <v>97</v>
      </c>
      <c r="H37" s="28">
        <f t="shared" si="8"/>
        <v>2619</v>
      </c>
      <c r="I37" s="90"/>
      <c r="J37" s="91"/>
      <c r="K37" s="92"/>
      <c r="L37" s="93"/>
      <c r="M37" s="94"/>
      <c r="N37" s="95"/>
      <c r="O37" s="96"/>
      <c r="P37" s="97"/>
      <c r="Q37" s="98"/>
      <c r="R37" s="99"/>
      <c r="S37" s="100"/>
      <c r="T37" s="101"/>
      <c r="U37" s="102"/>
      <c r="V37" s="103"/>
      <c r="W37" s="104"/>
      <c r="X37" s="105"/>
      <c r="Y37" s="106"/>
      <c r="Z37" s="107"/>
      <c r="AA37" s="108"/>
      <c r="AB37" s="109"/>
      <c r="AC37" s="110"/>
      <c r="AD37" s="111"/>
      <c r="AE37" s="112"/>
      <c r="AF37" s="113"/>
      <c r="AG37" s="114"/>
      <c r="AI37" s="109"/>
      <c r="AJ37" s="110"/>
      <c r="AK37" s="111"/>
      <c r="AL37" s="112"/>
      <c r="AM37" s="113"/>
      <c r="AN37" s="114"/>
      <c r="AP37" s="88"/>
      <c r="AQ37" s="88"/>
      <c r="AR37" s="88"/>
      <c r="AS37" s="88"/>
      <c r="AT37" s="88"/>
      <c r="AU37" s="88"/>
      <c r="AV37" s="88"/>
    </row>
    <row r="38" spans="1:48" s="115" customFormat="1" x14ac:dyDescent="0.3">
      <c r="A38" s="27">
        <f t="shared" si="6"/>
        <v>36</v>
      </c>
      <c r="B38" s="88" t="s">
        <v>191</v>
      </c>
      <c r="C38" s="29" t="s">
        <v>169</v>
      </c>
      <c r="D38" s="29">
        <v>15.5</v>
      </c>
      <c r="E38" s="89">
        <v>80</v>
      </c>
      <c r="F38" s="89"/>
      <c r="G38" s="89">
        <f t="shared" si="7"/>
        <v>0</v>
      </c>
      <c r="H38" s="28">
        <f t="shared" si="8"/>
        <v>0</v>
      </c>
      <c r="I38" s="90"/>
      <c r="J38" s="91"/>
      <c r="K38" s="92"/>
      <c r="L38" s="93"/>
      <c r="M38" s="94"/>
      <c r="N38" s="95">
        <v>10</v>
      </c>
      <c r="O38" s="96">
        <v>20</v>
      </c>
      <c r="P38" s="97"/>
      <c r="Q38" s="98"/>
      <c r="R38" s="99"/>
      <c r="S38" s="100"/>
      <c r="T38" s="101"/>
      <c r="U38" s="102"/>
      <c r="V38" s="103">
        <v>10</v>
      </c>
      <c r="W38" s="104"/>
      <c r="X38" s="105"/>
      <c r="Y38" s="106"/>
      <c r="Z38" s="107"/>
      <c r="AA38" s="108"/>
      <c r="AB38" s="109"/>
      <c r="AC38" s="110"/>
      <c r="AD38" s="111"/>
      <c r="AE38" s="112">
        <v>40</v>
      </c>
      <c r="AF38" s="113"/>
      <c r="AG38" s="114"/>
      <c r="AI38" s="109"/>
      <c r="AJ38" s="110"/>
      <c r="AK38" s="111"/>
      <c r="AL38" s="112"/>
      <c r="AM38" s="113"/>
      <c r="AN38" s="114"/>
      <c r="AP38" s="88"/>
      <c r="AQ38" s="88"/>
      <c r="AR38" s="88"/>
      <c r="AS38" s="88"/>
      <c r="AT38" s="88"/>
      <c r="AU38" s="88"/>
      <c r="AV38" s="88"/>
    </row>
    <row r="39" spans="1:48" s="115" customFormat="1" x14ac:dyDescent="0.3">
      <c r="A39" s="27">
        <f t="shared" si="6"/>
        <v>37</v>
      </c>
      <c r="B39" s="88" t="s">
        <v>191</v>
      </c>
      <c r="C39" s="29" t="s">
        <v>163</v>
      </c>
      <c r="D39" s="29">
        <v>17</v>
      </c>
      <c r="E39" s="89">
        <v>533</v>
      </c>
      <c r="F39" s="89"/>
      <c r="G39" s="89">
        <f t="shared" si="7"/>
        <v>70</v>
      </c>
      <c r="H39" s="28">
        <f t="shared" si="8"/>
        <v>1190</v>
      </c>
      <c r="I39" s="90"/>
      <c r="J39" s="91"/>
      <c r="K39" s="92">
        <v>10</v>
      </c>
      <c r="L39" s="93"/>
      <c r="M39" s="94">
        <v>60</v>
      </c>
      <c r="N39" s="95"/>
      <c r="O39" s="96"/>
      <c r="P39" s="97">
        <v>10</v>
      </c>
      <c r="Q39" s="98">
        <v>10</v>
      </c>
      <c r="R39" s="99">
        <v>18</v>
      </c>
      <c r="S39" s="100"/>
      <c r="T39" s="101"/>
      <c r="U39" s="102">
        <v>120</v>
      </c>
      <c r="V39" s="103">
        <v>130</v>
      </c>
      <c r="W39" s="104">
        <v>10</v>
      </c>
      <c r="X39" s="105">
        <v>15</v>
      </c>
      <c r="Y39" s="106"/>
      <c r="Z39" s="107"/>
      <c r="AA39" s="108"/>
      <c r="AB39" s="109"/>
      <c r="AC39" s="110"/>
      <c r="AD39" s="111"/>
      <c r="AE39" s="112"/>
      <c r="AF39" s="113">
        <v>40</v>
      </c>
      <c r="AG39" s="114"/>
      <c r="AI39" s="109"/>
      <c r="AJ39" s="110"/>
      <c r="AK39" s="111"/>
      <c r="AL39" s="112"/>
      <c r="AM39" s="113">
        <v>40</v>
      </c>
      <c r="AN39" s="114"/>
      <c r="AP39" s="88"/>
      <c r="AQ39" s="88"/>
      <c r="AR39" s="88"/>
      <c r="AS39" s="88"/>
      <c r="AT39" s="88"/>
      <c r="AU39" s="88"/>
      <c r="AV39" s="88"/>
    </row>
    <row r="40" spans="1:48" s="115" customFormat="1" x14ac:dyDescent="0.3">
      <c r="A40" s="27">
        <f t="shared" si="6"/>
        <v>38</v>
      </c>
      <c r="B40" s="88" t="s">
        <v>192</v>
      </c>
      <c r="C40" s="29" t="s">
        <v>163</v>
      </c>
      <c r="D40" s="29">
        <v>25</v>
      </c>
      <c r="E40" s="89">
        <v>30</v>
      </c>
      <c r="F40" s="89"/>
      <c r="G40" s="89">
        <f t="shared" si="7"/>
        <v>30</v>
      </c>
      <c r="H40" s="28">
        <f t="shared" si="8"/>
        <v>750</v>
      </c>
      <c r="I40" s="90"/>
      <c r="J40" s="91"/>
      <c r="K40" s="92"/>
      <c r="L40" s="93"/>
      <c r="M40" s="94"/>
      <c r="N40" s="95"/>
      <c r="O40" s="96"/>
      <c r="P40" s="97"/>
      <c r="Q40" s="98"/>
      <c r="R40" s="99"/>
      <c r="S40" s="100"/>
      <c r="T40" s="101"/>
      <c r="U40" s="102"/>
      <c r="V40" s="103"/>
      <c r="W40" s="104"/>
      <c r="X40" s="105"/>
      <c r="Y40" s="106"/>
      <c r="Z40" s="107"/>
      <c r="AA40" s="108"/>
      <c r="AB40" s="109"/>
      <c r="AC40" s="110"/>
      <c r="AD40" s="111"/>
      <c r="AE40" s="112"/>
      <c r="AF40" s="113"/>
      <c r="AG40" s="114"/>
      <c r="AI40" s="109"/>
      <c r="AJ40" s="110"/>
      <c r="AK40" s="111"/>
      <c r="AL40" s="112"/>
      <c r="AM40" s="113"/>
      <c r="AN40" s="114"/>
      <c r="AP40" s="88"/>
      <c r="AQ40" s="88"/>
      <c r="AR40" s="88"/>
      <c r="AS40" s="88"/>
      <c r="AT40" s="88"/>
      <c r="AU40" s="88"/>
      <c r="AV40" s="88"/>
    </row>
    <row r="41" spans="1:48" s="115" customFormat="1" x14ac:dyDescent="0.3">
      <c r="A41" s="27">
        <f t="shared" si="6"/>
        <v>39</v>
      </c>
      <c r="B41" s="88" t="s">
        <v>193</v>
      </c>
      <c r="C41" s="29" t="s">
        <v>169</v>
      </c>
      <c r="D41" s="29">
        <v>20</v>
      </c>
      <c r="E41" s="89">
        <v>5</v>
      </c>
      <c r="F41" s="89"/>
      <c r="G41" s="89">
        <f t="shared" si="7"/>
        <v>0</v>
      </c>
      <c r="H41" s="28">
        <f t="shared" si="8"/>
        <v>0</v>
      </c>
      <c r="I41" s="90"/>
      <c r="J41" s="91"/>
      <c r="K41" s="92"/>
      <c r="L41" s="93"/>
      <c r="M41" s="94"/>
      <c r="N41" s="95"/>
      <c r="O41" s="96"/>
      <c r="P41" s="97"/>
      <c r="Q41" s="98"/>
      <c r="R41" s="99"/>
      <c r="S41" s="100"/>
      <c r="T41" s="101"/>
      <c r="U41" s="102"/>
      <c r="V41" s="103"/>
      <c r="W41" s="104"/>
      <c r="X41" s="105"/>
      <c r="Y41" s="106"/>
      <c r="Z41" s="107"/>
      <c r="AA41" s="108"/>
      <c r="AB41" s="109"/>
      <c r="AC41" s="110"/>
      <c r="AD41" s="111"/>
      <c r="AE41" s="112"/>
      <c r="AF41" s="113"/>
      <c r="AG41" s="114"/>
      <c r="AH41" s="115">
        <v>5</v>
      </c>
      <c r="AI41" s="109"/>
      <c r="AJ41" s="110"/>
      <c r="AK41" s="111"/>
      <c r="AL41" s="112"/>
      <c r="AM41" s="113"/>
      <c r="AN41" s="114"/>
      <c r="AP41" s="88"/>
      <c r="AQ41" s="88"/>
      <c r="AR41" s="88"/>
      <c r="AS41" s="88"/>
      <c r="AT41" s="88"/>
      <c r="AU41" s="88"/>
      <c r="AV41" s="88"/>
    </row>
    <row r="42" spans="1:48" s="115" customFormat="1" x14ac:dyDescent="0.3">
      <c r="A42" s="27">
        <f t="shared" si="6"/>
        <v>40</v>
      </c>
      <c r="B42" s="88" t="s">
        <v>194</v>
      </c>
      <c r="C42" s="29" t="s">
        <v>163</v>
      </c>
      <c r="D42" s="29">
        <v>7</v>
      </c>
      <c r="E42" s="89">
        <v>1254</v>
      </c>
      <c r="F42" s="89"/>
      <c r="G42" s="89">
        <f t="shared" si="7"/>
        <v>540</v>
      </c>
      <c r="H42" s="28">
        <f t="shared" si="8"/>
        <v>3780</v>
      </c>
      <c r="I42" s="90">
        <v>100</v>
      </c>
      <c r="J42" s="91"/>
      <c r="K42" s="92"/>
      <c r="L42" s="93"/>
      <c r="M42" s="94"/>
      <c r="N42" s="95">
        <v>100</v>
      </c>
      <c r="O42" s="96">
        <v>20</v>
      </c>
      <c r="P42" s="97">
        <v>10</v>
      </c>
      <c r="Q42" s="98">
        <v>180</v>
      </c>
      <c r="R42" s="99">
        <v>100</v>
      </c>
      <c r="S42" s="100"/>
      <c r="T42" s="101">
        <v>80</v>
      </c>
      <c r="U42" s="102">
        <v>20</v>
      </c>
      <c r="V42" s="103"/>
      <c r="W42" s="104"/>
      <c r="X42" s="105">
        <v>40</v>
      </c>
      <c r="Y42" s="106">
        <v>40</v>
      </c>
      <c r="Z42" s="107"/>
      <c r="AA42" s="108"/>
      <c r="AB42" s="109"/>
      <c r="AC42" s="110"/>
      <c r="AD42" s="111"/>
      <c r="AE42" s="112"/>
      <c r="AF42" s="113"/>
      <c r="AG42" s="114"/>
      <c r="AI42" s="109"/>
      <c r="AJ42" s="110">
        <v>4</v>
      </c>
      <c r="AK42" s="111"/>
      <c r="AL42" s="112">
        <v>20</v>
      </c>
      <c r="AM42" s="113"/>
      <c r="AN42" s="114"/>
      <c r="AP42" s="88"/>
      <c r="AQ42" s="88"/>
      <c r="AR42" s="88"/>
      <c r="AS42" s="88"/>
      <c r="AT42" s="88"/>
      <c r="AU42" s="88"/>
      <c r="AV42" s="88"/>
    </row>
    <row r="43" spans="1:48" s="115" customFormat="1" x14ac:dyDescent="0.3">
      <c r="A43" s="27">
        <f t="shared" si="6"/>
        <v>41</v>
      </c>
      <c r="B43" s="88" t="s">
        <v>195</v>
      </c>
      <c r="C43" s="29" t="s">
        <v>163</v>
      </c>
      <c r="D43" s="29">
        <v>9</v>
      </c>
      <c r="E43" s="89">
        <v>186</v>
      </c>
      <c r="F43" s="89"/>
      <c r="G43" s="89">
        <f t="shared" si="7"/>
        <v>66</v>
      </c>
      <c r="H43" s="28">
        <f t="shared" si="8"/>
        <v>594</v>
      </c>
      <c r="I43" s="90"/>
      <c r="J43" s="91"/>
      <c r="K43" s="92"/>
      <c r="L43" s="93"/>
      <c r="M43" s="94"/>
      <c r="N43" s="95"/>
      <c r="O43" s="96"/>
      <c r="P43" s="97"/>
      <c r="Q43" s="98"/>
      <c r="R43" s="99">
        <v>100</v>
      </c>
      <c r="S43" s="100"/>
      <c r="T43" s="101"/>
      <c r="U43" s="102"/>
      <c r="V43" s="103"/>
      <c r="W43" s="104">
        <v>20</v>
      </c>
      <c r="X43" s="105"/>
      <c r="Y43" s="106"/>
      <c r="Z43" s="107"/>
      <c r="AA43" s="108"/>
      <c r="AB43" s="109"/>
      <c r="AC43" s="110"/>
      <c r="AD43" s="111"/>
      <c r="AE43" s="112"/>
      <c r="AF43" s="113"/>
      <c r="AG43" s="114"/>
      <c r="AI43" s="109"/>
      <c r="AJ43" s="110"/>
      <c r="AK43" s="111"/>
      <c r="AL43" s="112"/>
      <c r="AM43" s="113"/>
      <c r="AN43" s="114"/>
      <c r="AP43" s="88"/>
      <c r="AQ43" s="88"/>
      <c r="AR43" s="88"/>
      <c r="AS43" s="88"/>
      <c r="AT43" s="88"/>
      <c r="AU43" s="88"/>
      <c r="AV43" s="88"/>
    </row>
    <row r="44" spans="1:48" s="115" customFormat="1" x14ac:dyDescent="0.3">
      <c r="A44" s="27">
        <f t="shared" si="6"/>
        <v>42</v>
      </c>
      <c r="B44" s="88" t="s">
        <v>196</v>
      </c>
      <c r="C44" s="29" t="s">
        <v>164</v>
      </c>
      <c r="D44" s="29">
        <v>7</v>
      </c>
      <c r="E44" s="89">
        <v>90</v>
      </c>
      <c r="F44" s="89"/>
      <c r="G44" s="89">
        <f t="shared" si="7"/>
        <v>90</v>
      </c>
      <c r="H44" s="28">
        <f t="shared" si="8"/>
        <v>630</v>
      </c>
      <c r="I44" s="90"/>
      <c r="J44" s="91"/>
      <c r="K44" s="92"/>
      <c r="L44" s="93"/>
      <c r="M44" s="94"/>
      <c r="N44" s="95"/>
      <c r="O44" s="96"/>
      <c r="P44" s="97"/>
      <c r="Q44" s="98"/>
      <c r="R44" s="99"/>
      <c r="S44" s="100"/>
      <c r="T44" s="101"/>
      <c r="U44" s="102"/>
      <c r="V44" s="103"/>
      <c r="W44" s="104"/>
      <c r="X44" s="105"/>
      <c r="Y44" s="106"/>
      <c r="Z44" s="107"/>
      <c r="AA44" s="108"/>
      <c r="AB44" s="109"/>
      <c r="AC44" s="110"/>
      <c r="AD44" s="111"/>
      <c r="AE44" s="112"/>
      <c r="AF44" s="113"/>
      <c r="AG44" s="114"/>
      <c r="AI44" s="109"/>
      <c r="AJ44" s="110"/>
      <c r="AK44" s="111"/>
      <c r="AL44" s="112"/>
      <c r="AM44" s="113"/>
      <c r="AN44" s="114"/>
      <c r="AP44" s="88"/>
      <c r="AQ44" s="88"/>
      <c r="AR44" s="88"/>
      <c r="AS44" s="88"/>
      <c r="AT44" s="88"/>
      <c r="AU44" s="88"/>
      <c r="AV44" s="88"/>
    </row>
    <row r="45" spans="1:48" s="115" customFormat="1" x14ac:dyDescent="0.3">
      <c r="A45" s="27">
        <f t="shared" si="6"/>
        <v>43</v>
      </c>
      <c r="B45" s="88" t="s">
        <v>196</v>
      </c>
      <c r="C45" s="29" t="s">
        <v>167</v>
      </c>
      <c r="D45" s="29">
        <v>7</v>
      </c>
      <c r="E45" s="89">
        <v>183</v>
      </c>
      <c r="F45" s="89"/>
      <c r="G45" s="89">
        <f t="shared" si="7"/>
        <v>183</v>
      </c>
      <c r="H45" s="28">
        <f t="shared" si="8"/>
        <v>1281</v>
      </c>
      <c r="I45" s="90"/>
      <c r="J45" s="91"/>
      <c r="K45" s="92"/>
      <c r="L45" s="93"/>
      <c r="M45" s="94"/>
      <c r="N45" s="95"/>
      <c r="O45" s="96"/>
      <c r="P45" s="97"/>
      <c r="Q45" s="98"/>
      <c r="R45" s="99"/>
      <c r="S45" s="100"/>
      <c r="T45" s="101"/>
      <c r="U45" s="102"/>
      <c r="V45" s="103"/>
      <c r="W45" s="104"/>
      <c r="X45" s="105"/>
      <c r="Y45" s="106"/>
      <c r="Z45" s="107"/>
      <c r="AA45" s="108"/>
      <c r="AB45" s="109"/>
      <c r="AC45" s="110"/>
      <c r="AD45" s="111"/>
      <c r="AE45" s="112"/>
      <c r="AF45" s="113"/>
      <c r="AG45" s="114"/>
      <c r="AI45" s="109"/>
      <c r="AJ45" s="110"/>
      <c r="AK45" s="111"/>
      <c r="AL45" s="112"/>
      <c r="AM45" s="113"/>
      <c r="AN45" s="114"/>
      <c r="AP45" s="88"/>
      <c r="AQ45" s="88"/>
      <c r="AR45" s="88"/>
      <c r="AS45" s="88"/>
      <c r="AT45" s="88"/>
      <c r="AU45" s="88"/>
      <c r="AV45" s="88"/>
    </row>
    <row r="46" spans="1:48" s="115" customFormat="1" x14ac:dyDescent="0.3">
      <c r="A46" s="27">
        <f t="shared" si="6"/>
        <v>44</v>
      </c>
      <c r="B46" s="88" t="s">
        <v>196</v>
      </c>
      <c r="C46" s="29" t="s">
        <v>169</v>
      </c>
      <c r="D46" s="29">
        <v>7</v>
      </c>
      <c r="E46" s="89">
        <v>290</v>
      </c>
      <c r="F46" s="89"/>
      <c r="G46" s="89">
        <f t="shared" si="7"/>
        <v>130</v>
      </c>
      <c r="H46" s="28">
        <f t="shared" si="8"/>
        <v>910</v>
      </c>
      <c r="I46" s="90"/>
      <c r="J46" s="91"/>
      <c r="K46" s="92"/>
      <c r="L46" s="93"/>
      <c r="M46" s="94"/>
      <c r="N46" s="95"/>
      <c r="O46" s="96"/>
      <c r="P46" s="97"/>
      <c r="Q46" s="98">
        <v>100</v>
      </c>
      <c r="R46" s="99"/>
      <c r="S46" s="100"/>
      <c r="T46" s="101"/>
      <c r="U46" s="102"/>
      <c r="V46" s="103">
        <v>10</v>
      </c>
      <c r="W46" s="104"/>
      <c r="X46" s="105"/>
      <c r="Y46" s="106"/>
      <c r="Z46" s="107"/>
      <c r="AA46" s="108"/>
      <c r="AB46" s="109"/>
      <c r="AC46" s="110"/>
      <c r="AD46" s="111"/>
      <c r="AE46" s="112">
        <v>50</v>
      </c>
      <c r="AF46" s="113"/>
      <c r="AG46" s="114"/>
      <c r="AI46" s="109"/>
      <c r="AJ46" s="110"/>
      <c r="AK46" s="111"/>
      <c r="AL46" s="112"/>
      <c r="AM46" s="113"/>
      <c r="AN46" s="114"/>
      <c r="AP46" s="88"/>
      <c r="AQ46" s="88"/>
      <c r="AR46" s="88"/>
      <c r="AS46" s="88"/>
      <c r="AT46" s="88"/>
      <c r="AU46" s="88"/>
      <c r="AV46" s="88"/>
    </row>
    <row r="47" spans="1:48" s="115" customFormat="1" x14ac:dyDescent="0.3">
      <c r="A47" s="27">
        <f t="shared" si="6"/>
        <v>45</v>
      </c>
      <c r="B47" s="88" t="s">
        <v>197</v>
      </c>
      <c r="C47" s="29" t="s">
        <v>167</v>
      </c>
      <c r="D47" s="29">
        <v>4.5</v>
      </c>
      <c r="E47" s="89">
        <v>93</v>
      </c>
      <c r="F47" s="89"/>
      <c r="G47" s="89">
        <f t="shared" si="7"/>
        <v>33</v>
      </c>
      <c r="H47" s="28">
        <f t="shared" si="8"/>
        <v>148.5</v>
      </c>
      <c r="I47" s="90"/>
      <c r="J47" s="91"/>
      <c r="K47" s="92"/>
      <c r="L47" s="93"/>
      <c r="M47" s="94"/>
      <c r="N47" s="95"/>
      <c r="O47" s="96"/>
      <c r="P47" s="97"/>
      <c r="Q47" s="98"/>
      <c r="R47" s="99"/>
      <c r="S47" s="100"/>
      <c r="T47" s="101"/>
      <c r="U47" s="102"/>
      <c r="V47" s="103"/>
      <c r="W47" s="104"/>
      <c r="X47" s="105"/>
      <c r="Y47" s="106"/>
      <c r="Z47" s="107">
        <v>60</v>
      </c>
      <c r="AA47" s="108"/>
      <c r="AB47" s="109"/>
      <c r="AC47" s="110"/>
      <c r="AD47" s="111"/>
      <c r="AE47" s="112"/>
      <c r="AF47" s="113"/>
      <c r="AG47" s="114"/>
      <c r="AI47" s="109"/>
      <c r="AJ47" s="110"/>
      <c r="AK47" s="111"/>
      <c r="AL47" s="112"/>
      <c r="AM47" s="113"/>
      <c r="AN47" s="114"/>
      <c r="AP47" s="88"/>
      <c r="AQ47" s="88"/>
      <c r="AR47" s="88"/>
      <c r="AS47" s="88"/>
      <c r="AT47" s="88"/>
      <c r="AU47" s="88"/>
      <c r="AV47" s="88"/>
    </row>
    <row r="48" spans="1:48" s="115" customFormat="1" x14ac:dyDescent="0.3">
      <c r="A48" s="27">
        <f t="shared" si="6"/>
        <v>46</v>
      </c>
      <c r="B48" s="88" t="s">
        <v>197</v>
      </c>
      <c r="C48" s="29" t="s">
        <v>164</v>
      </c>
      <c r="D48" s="29">
        <v>4.5</v>
      </c>
      <c r="E48" s="89">
        <v>650</v>
      </c>
      <c r="F48" s="89"/>
      <c r="G48" s="89">
        <f t="shared" si="7"/>
        <v>550</v>
      </c>
      <c r="H48" s="28">
        <f t="shared" si="8"/>
        <v>2475</v>
      </c>
      <c r="I48" s="90"/>
      <c r="J48" s="91"/>
      <c r="K48" s="92"/>
      <c r="L48" s="93"/>
      <c r="M48" s="94"/>
      <c r="N48" s="95"/>
      <c r="O48" s="96"/>
      <c r="P48" s="97"/>
      <c r="Q48" s="98"/>
      <c r="R48" s="99"/>
      <c r="S48" s="100"/>
      <c r="T48" s="101"/>
      <c r="U48" s="102"/>
      <c r="V48" s="103">
        <v>100</v>
      </c>
      <c r="W48" s="104"/>
      <c r="X48" s="105"/>
      <c r="Y48" s="106"/>
      <c r="Z48" s="107"/>
      <c r="AA48" s="108"/>
      <c r="AB48" s="109"/>
      <c r="AC48" s="110"/>
      <c r="AD48" s="111"/>
      <c r="AE48" s="112"/>
      <c r="AF48" s="113"/>
      <c r="AG48" s="114"/>
      <c r="AI48" s="109"/>
      <c r="AJ48" s="110"/>
      <c r="AK48" s="111"/>
      <c r="AL48" s="112"/>
      <c r="AM48" s="113"/>
      <c r="AN48" s="114"/>
      <c r="AP48" s="88"/>
      <c r="AQ48" s="88"/>
      <c r="AR48" s="88"/>
      <c r="AS48" s="88"/>
      <c r="AT48" s="88"/>
      <c r="AU48" s="88"/>
      <c r="AV48" s="88"/>
    </row>
    <row r="49" spans="1:48" s="115" customFormat="1" x14ac:dyDescent="0.3">
      <c r="A49" s="27">
        <f t="shared" si="6"/>
        <v>47</v>
      </c>
      <c r="B49" s="88" t="s">
        <v>198</v>
      </c>
      <c r="C49" s="29" t="s">
        <v>167</v>
      </c>
      <c r="D49" s="29">
        <v>3</v>
      </c>
      <c r="E49" s="89">
        <v>384</v>
      </c>
      <c r="F49" s="89"/>
      <c r="G49" s="89">
        <f t="shared" si="7"/>
        <v>4</v>
      </c>
      <c r="H49" s="28">
        <f t="shared" si="8"/>
        <v>12</v>
      </c>
      <c r="I49" s="90"/>
      <c r="J49" s="91">
        <v>100</v>
      </c>
      <c r="K49" s="92"/>
      <c r="L49" s="93"/>
      <c r="M49" s="94">
        <v>100</v>
      </c>
      <c r="N49" s="95"/>
      <c r="O49" s="96"/>
      <c r="P49" s="97"/>
      <c r="Q49" s="98"/>
      <c r="R49" s="99"/>
      <c r="S49" s="100"/>
      <c r="T49" s="101"/>
      <c r="U49" s="102">
        <v>100</v>
      </c>
      <c r="V49" s="103"/>
      <c r="W49" s="104"/>
      <c r="X49" s="105"/>
      <c r="Y49" s="106"/>
      <c r="Z49" s="107"/>
      <c r="AA49" s="108"/>
      <c r="AB49" s="109"/>
      <c r="AC49" s="110"/>
      <c r="AD49" s="111"/>
      <c r="AE49" s="112"/>
      <c r="AF49" s="113"/>
      <c r="AG49" s="114"/>
      <c r="AI49" s="109"/>
      <c r="AJ49" s="110"/>
      <c r="AK49" s="111">
        <v>80</v>
      </c>
      <c r="AL49" s="112"/>
      <c r="AM49" s="113"/>
      <c r="AN49" s="114"/>
      <c r="AP49" s="88"/>
      <c r="AQ49" s="88"/>
      <c r="AR49" s="88"/>
      <c r="AS49" s="88"/>
      <c r="AT49" s="88"/>
      <c r="AU49" s="88"/>
      <c r="AV49" s="88"/>
    </row>
    <row r="50" spans="1:48" s="115" customFormat="1" x14ac:dyDescent="0.3">
      <c r="A50" s="27">
        <f t="shared" si="6"/>
        <v>48</v>
      </c>
      <c r="B50" s="88" t="s">
        <v>198</v>
      </c>
      <c r="C50" s="29" t="s">
        <v>163</v>
      </c>
      <c r="D50" s="29">
        <v>4</v>
      </c>
      <c r="E50" s="89">
        <v>3300</v>
      </c>
      <c r="F50" s="89"/>
      <c r="G50" s="89">
        <f t="shared" si="7"/>
        <v>50</v>
      </c>
      <c r="H50" s="28">
        <f t="shared" si="8"/>
        <v>200</v>
      </c>
      <c r="I50" s="90"/>
      <c r="J50" s="91">
        <v>100</v>
      </c>
      <c r="K50" s="92">
        <v>170</v>
      </c>
      <c r="L50" s="93">
        <v>300</v>
      </c>
      <c r="M50" s="94">
        <v>150</v>
      </c>
      <c r="N50" s="95"/>
      <c r="O50" s="96">
        <v>50</v>
      </c>
      <c r="P50" s="97">
        <v>40</v>
      </c>
      <c r="Q50" s="98"/>
      <c r="R50" s="99">
        <v>300</v>
      </c>
      <c r="S50" s="100"/>
      <c r="T50" s="101">
        <v>320</v>
      </c>
      <c r="U50" s="102">
        <v>180</v>
      </c>
      <c r="V50" s="103">
        <v>300</v>
      </c>
      <c r="W50" s="104"/>
      <c r="X50" s="105">
        <v>800</v>
      </c>
      <c r="Y50" s="106"/>
      <c r="Z50" s="107">
        <v>190</v>
      </c>
      <c r="AA50" s="108"/>
      <c r="AB50" s="109"/>
      <c r="AC50" s="110"/>
      <c r="AD50" s="111"/>
      <c r="AE50" s="112"/>
      <c r="AF50" s="113">
        <v>300</v>
      </c>
      <c r="AG50" s="114"/>
      <c r="AI50" s="109"/>
      <c r="AJ50" s="110"/>
      <c r="AK50" s="111"/>
      <c r="AL50" s="112"/>
      <c r="AM50" s="113">
        <v>50</v>
      </c>
      <c r="AN50" s="114"/>
      <c r="AP50" s="88"/>
      <c r="AQ50" s="88"/>
      <c r="AR50" s="88"/>
      <c r="AS50" s="88"/>
      <c r="AT50" s="88"/>
      <c r="AU50" s="88"/>
      <c r="AV50" s="88"/>
    </row>
    <row r="51" spans="1:48" s="115" customFormat="1" x14ac:dyDescent="0.3">
      <c r="A51" s="27">
        <f t="shared" si="6"/>
        <v>49</v>
      </c>
      <c r="B51" s="88" t="s">
        <v>198</v>
      </c>
      <c r="C51" s="29" t="s">
        <v>164</v>
      </c>
      <c r="D51" s="29">
        <v>3.5</v>
      </c>
      <c r="E51" s="89">
        <v>1135</v>
      </c>
      <c r="F51" s="89"/>
      <c r="G51" s="89">
        <f t="shared" si="7"/>
        <v>615</v>
      </c>
      <c r="H51" s="28">
        <f t="shared" si="8"/>
        <v>2152.5</v>
      </c>
      <c r="I51" s="90"/>
      <c r="J51" s="91">
        <v>100</v>
      </c>
      <c r="K51" s="92"/>
      <c r="L51" s="93"/>
      <c r="M51" s="94"/>
      <c r="N51" s="95"/>
      <c r="O51" s="96"/>
      <c r="P51" s="97"/>
      <c r="Q51" s="98"/>
      <c r="R51" s="99">
        <v>100</v>
      </c>
      <c r="S51" s="100"/>
      <c r="T51" s="101">
        <v>20</v>
      </c>
      <c r="U51" s="102"/>
      <c r="V51" s="103"/>
      <c r="W51" s="104"/>
      <c r="X51" s="105"/>
      <c r="Y51" s="106">
        <v>100</v>
      </c>
      <c r="Z51" s="107">
        <v>100</v>
      </c>
      <c r="AA51" s="108">
        <v>100</v>
      </c>
      <c r="AB51" s="109"/>
      <c r="AC51" s="110"/>
      <c r="AD51" s="111"/>
      <c r="AE51" s="112"/>
      <c r="AF51" s="113"/>
      <c r="AG51" s="114"/>
      <c r="AI51" s="109"/>
      <c r="AJ51" s="110"/>
      <c r="AK51" s="111"/>
      <c r="AL51" s="112"/>
      <c r="AM51" s="113"/>
      <c r="AN51" s="114"/>
      <c r="AP51" s="88"/>
      <c r="AQ51" s="88"/>
      <c r="AR51" s="88"/>
      <c r="AS51" s="88"/>
      <c r="AT51" s="88"/>
      <c r="AU51" s="88"/>
      <c r="AV51" s="88"/>
    </row>
    <row r="52" spans="1:48" s="115" customFormat="1" x14ac:dyDescent="0.3">
      <c r="A52" s="27">
        <f t="shared" si="6"/>
        <v>50</v>
      </c>
      <c r="B52" s="88" t="s">
        <v>199</v>
      </c>
      <c r="C52" s="29" t="s">
        <v>164</v>
      </c>
      <c r="D52" s="29">
        <v>6</v>
      </c>
      <c r="E52" s="89">
        <v>13</v>
      </c>
      <c r="F52" s="89"/>
      <c r="G52" s="89">
        <f t="shared" si="7"/>
        <v>13</v>
      </c>
      <c r="H52" s="28">
        <f t="shared" si="8"/>
        <v>78</v>
      </c>
      <c r="I52" s="90"/>
      <c r="J52" s="91"/>
      <c r="K52" s="92"/>
      <c r="L52" s="93"/>
      <c r="M52" s="94"/>
      <c r="N52" s="95"/>
      <c r="O52" s="96"/>
      <c r="P52" s="97"/>
      <c r="Q52" s="98"/>
      <c r="R52" s="99"/>
      <c r="S52" s="100"/>
      <c r="T52" s="101"/>
      <c r="U52" s="102"/>
      <c r="V52" s="103"/>
      <c r="W52" s="104"/>
      <c r="X52" s="105"/>
      <c r="Y52" s="106"/>
      <c r="Z52" s="107"/>
      <c r="AA52" s="108"/>
      <c r="AB52" s="109"/>
      <c r="AC52" s="110"/>
      <c r="AD52" s="111"/>
      <c r="AE52" s="112"/>
      <c r="AF52" s="113"/>
      <c r="AG52" s="114"/>
      <c r="AI52" s="109"/>
      <c r="AJ52" s="110"/>
      <c r="AK52" s="111"/>
      <c r="AL52" s="112"/>
      <c r="AM52" s="113"/>
      <c r="AN52" s="114"/>
      <c r="AP52" s="88"/>
      <c r="AQ52" s="88"/>
      <c r="AR52" s="88"/>
      <c r="AS52" s="88"/>
      <c r="AT52" s="88"/>
      <c r="AU52" s="88"/>
      <c r="AV52" s="88"/>
    </row>
    <row r="53" spans="1:48" s="115" customFormat="1" x14ac:dyDescent="0.3">
      <c r="A53" s="27">
        <f t="shared" si="6"/>
        <v>51</v>
      </c>
      <c r="B53" s="88" t="s">
        <v>199</v>
      </c>
      <c r="C53" s="29" t="s">
        <v>167</v>
      </c>
      <c r="D53" s="29">
        <v>6</v>
      </c>
      <c r="E53" s="89">
        <v>76</v>
      </c>
      <c r="F53" s="89"/>
      <c r="G53" s="89">
        <f t="shared" si="7"/>
        <v>76</v>
      </c>
      <c r="H53" s="28">
        <f t="shared" si="8"/>
        <v>456</v>
      </c>
      <c r="I53" s="90"/>
      <c r="J53" s="91"/>
      <c r="K53" s="92"/>
      <c r="L53" s="93"/>
      <c r="M53" s="94"/>
      <c r="N53" s="95"/>
      <c r="O53" s="96"/>
      <c r="P53" s="97"/>
      <c r="Q53" s="98"/>
      <c r="R53" s="99"/>
      <c r="S53" s="100"/>
      <c r="T53" s="101"/>
      <c r="U53" s="102"/>
      <c r="V53" s="103"/>
      <c r="W53" s="104"/>
      <c r="X53" s="105"/>
      <c r="Y53" s="106"/>
      <c r="Z53" s="107"/>
      <c r="AA53" s="108"/>
      <c r="AB53" s="109"/>
      <c r="AC53" s="110"/>
      <c r="AD53" s="111"/>
      <c r="AE53" s="112"/>
      <c r="AF53" s="113"/>
      <c r="AG53" s="114"/>
      <c r="AI53" s="109"/>
      <c r="AJ53" s="110"/>
      <c r="AK53" s="111"/>
      <c r="AL53" s="112"/>
      <c r="AM53" s="113"/>
      <c r="AN53" s="114"/>
      <c r="AP53" s="88"/>
      <c r="AQ53" s="88"/>
      <c r="AR53" s="88"/>
      <c r="AS53" s="88"/>
      <c r="AT53" s="88"/>
      <c r="AU53" s="88"/>
      <c r="AV53" s="88"/>
    </row>
    <row r="54" spans="1:48" s="115" customFormat="1" x14ac:dyDescent="0.3">
      <c r="A54" s="27">
        <f t="shared" si="6"/>
        <v>52</v>
      </c>
      <c r="B54" s="88" t="s">
        <v>199</v>
      </c>
      <c r="C54" s="29" t="s">
        <v>163</v>
      </c>
      <c r="D54" s="29">
        <v>7</v>
      </c>
      <c r="E54" s="89">
        <v>465</v>
      </c>
      <c r="F54" s="89"/>
      <c r="G54" s="89">
        <f t="shared" si="7"/>
        <v>290</v>
      </c>
      <c r="H54" s="28">
        <f t="shared" si="8"/>
        <v>2030</v>
      </c>
      <c r="I54" s="90"/>
      <c r="J54" s="91"/>
      <c r="K54" s="92"/>
      <c r="L54" s="93"/>
      <c r="M54" s="94"/>
      <c r="N54" s="95"/>
      <c r="O54" s="96">
        <v>20</v>
      </c>
      <c r="P54" s="97">
        <v>10</v>
      </c>
      <c r="Q54" s="98">
        <v>40</v>
      </c>
      <c r="R54" s="99"/>
      <c r="S54" s="100"/>
      <c r="T54" s="101"/>
      <c r="U54" s="102"/>
      <c r="V54" s="103"/>
      <c r="W54" s="104">
        <v>30</v>
      </c>
      <c r="X54" s="105"/>
      <c r="Y54" s="106">
        <v>60</v>
      </c>
      <c r="Z54" s="107"/>
      <c r="AA54" s="108"/>
      <c r="AB54" s="109"/>
      <c r="AC54" s="110"/>
      <c r="AD54" s="111"/>
      <c r="AE54" s="112"/>
      <c r="AF54" s="113"/>
      <c r="AG54" s="114"/>
      <c r="AH54" s="115">
        <v>5</v>
      </c>
      <c r="AI54" s="109"/>
      <c r="AJ54" s="110"/>
      <c r="AK54" s="111"/>
      <c r="AL54" s="112"/>
      <c r="AM54" s="113"/>
      <c r="AN54" s="114">
        <v>10</v>
      </c>
      <c r="AP54" s="88"/>
      <c r="AQ54" s="88"/>
      <c r="AR54" s="88"/>
      <c r="AS54" s="88"/>
      <c r="AT54" s="88"/>
      <c r="AU54" s="88"/>
      <c r="AV54" s="88"/>
    </row>
    <row r="55" spans="1:48" s="115" customFormat="1" x14ac:dyDescent="0.3">
      <c r="A55" s="27">
        <f t="shared" si="6"/>
        <v>53</v>
      </c>
      <c r="B55" s="88" t="s">
        <v>200</v>
      </c>
      <c r="C55" s="29" t="s">
        <v>169</v>
      </c>
      <c r="D55" s="29">
        <v>6.5</v>
      </c>
      <c r="E55" s="89">
        <v>440</v>
      </c>
      <c r="F55" s="89"/>
      <c r="G55" s="89">
        <f t="shared" si="7"/>
        <v>290</v>
      </c>
      <c r="H55" s="28">
        <f t="shared" si="8"/>
        <v>1885</v>
      </c>
      <c r="I55" s="90"/>
      <c r="J55" s="91"/>
      <c r="K55" s="92"/>
      <c r="L55" s="93"/>
      <c r="M55" s="94"/>
      <c r="N55" s="95"/>
      <c r="O55" s="96"/>
      <c r="P55" s="97"/>
      <c r="Q55" s="98">
        <v>100</v>
      </c>
      <c r="R55" s="99"/>
      <c r="S55" s="100"/>
      <c r="T55" s="101"/>
      <c r="U55" s="102"/>
      <c r="V55" s="103"/>
      <c r="W55" s="104"/>
      <c r="X55" s="105"/>
      <c r="Y55" s="106"/>
      <c r="Z55" s="107"/>
      <c r="AA55" s="108"/>
      <c r="AB55" s="109"/>
      <c r="AC55" s="110"/>
      <c r="AD55" s="111"/>
      <c r="AE55" s="112">
        <v>50</v>
      </c>
      <c r="AF55" s="113"/>
      <c r="AG55" s="114"/>
      <c r="AI55" s="109"/>
      <c r="AJ55" s="110"/>
      <c r="AK55" s="111"/>
      <c r="AL55" s="112"/>
      <c r="AM55" s="113"/>
      <c r="AN55" s="114"/>
      <c r="AP55" s="88"/>
      <c r="AQ55" s="88"/>
      <c r="AR55" s="88"/>
      <c r="AS55" s="88"/>
      <c r="AT55" s="88"/>
      <c r="AU55" s="88"/>
      <c r="AV55" s="88"/>
    </row>
    <row r="56" spans="1:48" s="115" customFormat="1" x14ac:dyDescent="0.3">
      <c r="A56" s="27">
        <f t="shared" si="6"/>
        <v>54</v>
      </c>
      <c r="B56" s="88" t="s">
        <v>201</v>
      </c>
      <c r="C56" s="29" t="s">
        <v>163</v>
      </c>
      <c r="D56" s="29">
        <v>10</v>
      </c>
      <c r="E56" s="89">
        <v>300</v>
      </c>
      <c r="F56" s="89"/>
      <c r="G56" s="89">
        <f t="shared" si="7"/>
        <v>0</v>
      </c>
      <c r="H56" s="28">
        <f t="shared" si="8"/>
        <v>0</v>
      </c>
      <c r="I56" s="90">
        <v>60</v>
      </c>
      <c r="J56" s="91"/>
      <c r="K56" s="92"/>
      <c r="L56" s="93"/>
      <c r="M56" s="94">
        <v>120</v>
      </c>
      <c r="N56" s="95"/>
      <c r="O56" s="96"/>
      <c r="P56" s="97"/>
      <c r="Q56" s="98"/>
      <c r="R56" s="99"/>
      <c r="S56" s="100"/>
      <c r="T56" s="101"/>
      <c r="U56" s="102"/>
      <c r="V56" s="103"/>
      <c r="W56" s="104">
        <v>120</v>
      </c>
      <c r="X56" s="105"/>
      <c r="Y56" s="106"/>
      <c r="Z56" s="107"/>
      <c r="AA56" s="108"/>
      <c r="AB56" s="109"/>
      <c r="AC56" s="110"/>
      <c r="AD56" s="111"/>
      <c r="AE56" s="112"/>
      <c r="AF56" s="113"/>
      <c r="AG56" s="114"/>
      <c r="AI56" s="109"/>
      <c r="AJ56" s="110"/>
      <c r="AK56" s="111"/>
      <c r="AL56" s="112"/>
      <c r="AM56" s="113"/>
      <c r="AN56" s="114"/>
      <c r="AP56" s="88"/>
      <c r="AQ56" s="88"/>
      <c r="AR56" s="88"/>
      <c r="AS56" s="88"/>
      <c r="AT56" s="88"/>
      <c r="AU56" s="88"/>
      <c r="AV56" s="88"/>
    </row>
    <row r="57" spans="1:48" s="115" customFormat="1" x14ac:dyDescent="0.3">
      <c r="A57" s="27">
        <f t="shared" si="6"/>
        <v>55</v>
      </c>
      <c r="B57" s="88" t="s">
        <v>202</v>
      </c>
      <c r="C57" s="29" t="s">
        <v>163</v>
      </c>
      <c r="D57" s="29">
        <v>7.5</v>
      </c>
      <c r="E57" s="89">
        <v>863</v>
      </c>
      <c r="F57" s="89"/>
      <c r="G57" s="89">
        <f t="shared" si="7"/>
        <v>523</v>
      </c>
      <c r="H57" s="28">
        <f t="shared" si="8"/>
        <v>3922.5</v>
      </c>
      <c r="I57" s="90"/>
      <c r="J57" s="91"/>
      <c r="K57" s="92"/>
      <c r="L57" s="93"/>
      <c r="M57" s="94"/>
      <c r="N57" s="95"/>
      <c r="O57" s="96"/>
      <c r="P57" s="97"/>
      <c r="Q57" s="98"/>
      <c r="R57" s="99"/>
      <c r="S57" s="100"/>
      <c r="T57" s="101"/>
      <c r="U57" s="102"/>
      <c r="V57" s="103">
        <v>90</v>
      </c>
      <c r="W57" s="104"/>
      <c r="X57" s="105"/>
      <c r="Y57" s="106"/>
      <c r="Z57" s="107"/>
      <c r="AA57" s="108">
        <v>240</v>
      </c>
      <c r="AB57" s="109"/>
      <c r="AC57" s="110"/>
      <c r="AD57" s="111"/>
      <c r="AE57" s="112"/>
      <c r="AF57" s="113"/>
      <c r="AG57" s="114"/>
      <c r="AI57" s="109"/>
      <c r="AJ57" s="110"/>
      <c r="AK57" s="111"/>
      <c r="AL57" s="112">
        <v>10</v>
      </c>
      <c r="AM57" s="113"/>
      <c r="AN57" s="114"/>
      <c r="AP57" s="88"/>
      <c r="AQ57" s="88"/>
      <c r="AR57" s="88"/>
      <c r="AS57" s="88"/>
      <c r="AT57" s="88"/>
      <c r="AU57" s="88"/>
      <c r="AV57" s="88"/>
    </row>
    <row r="58" spans="1:48" s="115" customFormat="1" x14ac:dyDescent="0.3">
      <c r="A58" s="27">
        <f t="shared" si="6"/>
        <v>56</v>
      </c>
      <c r="B58" s="88" t="s">
        <v>203</v>
      </c>
      <c r="C58" s="29" t="s">
        <v>164</v>
      </c>
      <c r="D58" s="29">
        <v>6.1</v>
      </c>
      <c r="E58" s="89">
        <v>120</v>
      </c>
      <c r="F58" s="89"/>
      <c r="G58" s="89">
        <f t="shared" si="7"/>
        <v>0</v>
      </c>
      <c r="H58" s="28">
        <f t="shared" si="8"/>
        <v>0</v>
      </c>
      <c r="I58" s="90"/>
      <c r="J58" s="91"/>
      <c r="K58" s="92"/>
      <c r="L58" s="93"/>
      <c r="M58" s="94"/>
      <c r="N58" s="95"/>
      <c r="O58" s="96"/>
      <c r="P58" s="97"/>
      <c r="Q58" s="98"/>
      <c r="R58" s="99"/>
      <c r="S58" s="100"/>
      <c r="T58" s="101"/>
      <c r="U58" s="102"/>
      <c r="V58" s="103"/>
      <c r="W58" s="104"/>
      <c r="X58" s="105"/>
      <c r="Y58" s="106"/>
      <c r="Z58" s="107">
        <v>120</v>
      </c>
      <c r="AA58" s="108"/>
      <c r="AB58" s="109"/>
      <c r="AC58" s="110"/>
      <c r="AD58" s="111"/>
      <c r="AE58" s="112"/>
      <c r="AF58" s="113"/>
      <c r="AG58" s="114"/>
      <c r="AI58" s="109"/>
      <c r="AJ58" s="110"/>
      <c r="AK58" s="111"/>
      <c r="AL58" s="112"/>
      <c r="AM58" s="113"/>
      <c r="AN58" s="114"/>
      <c r="AP58" s="88"/>
      <c r="AQ58" s="88"/>
      <c r="AR58" s="88"/>
      <c r="AS58" s="88"/>
      <c r="AT58" s="88"/>
      <c r="AU58" s="88"/>
      <c r="AV58" s="88"/>
    </row>
    <row r="59" spans="1:48" s="115" customFormat="1" x14ac:dyDescent="0.3">
      <c r="A59" s="27">
        <f t="shared" si="6"/>
        <v>57</v>
      </c>
      <c r="B59" s="88" t="s">
        <v>204</v>
      </c>
      <c r="C59" s="29" t="s">
        <v>167</v>
      </c>
      <c r="D59" s="29">
        <v>4.5</v>
      </c>
      <c r="E59" s="89">
        <v>20</v>
      </c>
      <c r="F59" s="89"/>
      <c r="G59" s="89">
        <f t="shared" si="7"/>
        <v>20</v>
      </c>
      <c r="H59" s="28">
        <f t="shared" si="8"/>
        <v>90</v>
      </c>
      <c r="I59" s="90"/>
      <c r="J59" s="91"/>
      <c r="K59" s="92"/>
      <c r="L59" s="93"/>
      <c r="M59" s="94"/>
      <c r="N59" s="95"/>
      <c r="O59" s="96"/>
      <c r="P59" s="97"/>
      <c r="Q59" s="98"/>
      <c r="R59" s="99"/>
      <c r="S59" s="100"/>
      <c r="T59" s="101"/>
      <c r="U59" s="102"/>
      <c r="V59" s="103"/>
      <c r="W59" s="104"/>
      <c r="X59" s="105"/>
      <c r="Y59" s="106"/>
      <c r="Z59" s="107"/>
      <c r="AA59" s="108"/>
      <c r="AB59" s="109"/>
      <c r="AC59" s="110"/>
      <c r="AD59" s="111"/>
      <c r="AE59" s="112"/>
      <c r="AF59" s="113"/>
      <c r="AG59" s="114"/>
      <c r="AI59" s="109"/>
      <c r="AJ59" s="110"/>
      <c r="AK59" s="111"/>
      <c r="AL59" s="112"/>
      <c r="AM59" s="113"/>
      <c r="AN59" s="114"/>
      <c r="AP59" s="88"/>
      <c r="AQ59" s="88"/>
      <c r="AR59" s="88"/>
      <c r="AS59" s="88"/>
      <c r="AT59" s="88"/>
      <c r="AU59" s="88"/>
      <c r="AV59" s="88"/>
    </row>
    <row r="60" spans="1:48" s="115" customFormat="1" x14ac:dyDescent="0.3">
      <c r="A60" s="27">
        <f t="shared" si="6"/>
        <v>58</v>
      </c>
      <c r="B60" s="88" t="s">
        <v>205</v>
      </c>
      <c r="C60" s="29" t="s">
        <v>163</v>
      </c>
      <c r="D60" s="29">
        <v>4</v>
      </c>
      <c r="E60" s="89">
        <v>158</v>
      </c>
      <c r="F60" s="89"/>
      <c r="G60" s="89">
        <f t="shared" si="7"/>
        <v>158</v>
      </c>
      <c r="H60" s="28">
        <f t="shared" si="8"/>
        <v>632</v>
      </c>
      <c r="I60" s="90"/>
      <c r="J60" s="91"/>
      <c r="K60" s="92"/>
      <c r="L60" s="93"/>
      <c r="M60" s="94"/>
      <c r="N60" s="95"/>
      <c r="O60" s="96"/>
      <c r="P60" s="97"/>
      <c r="Q60" s="98"/>
      <c r="R60" s="99"/>
      <c r="S60" s="100"/>
      <c r="T60" s="101"/>
      <c r="U60" s="102"/>
      <c r="V60" s="103"/>
      <c r="W60" s="104"/>
      <c r="X60" s="105"/>
      <c r="Y60" s="106"/>
      <c r="Z60" s="107"/>
      <c r="AA60" s="108"/>
      <c r="AB60" s="109"/>
      <c r="AC60" s="110"/>
      <c r="AD60" s="111"/>
      <c r="AE60" s="112"/>
      <c r="AF60" s="113"/>
      <c r="AG60" s="114"/>
      <c r="AI60" s="109"/>
      <c r="AJ60" s="110"/>
      <c r="AK60" s="111"/>
      <c r="AL60" s="112"/>
      <c r="AM60" s="113"/>
      <c r="AN60" s="114"/>
      <c r="AP60" s="88"/>
      <c r="AQ60" s="88"/>
      <c r="AR60" s="88"/>
      <c r="AS60" s="88"/>
      <c r="AT60" s="88"/>
      <c r="AU60" s="88"/>
      <c r="AV60" s="88"/>
    </row>
    <row r="61" spans="1:48" s="113" customFormat="1" x14ac:dyDescent="0.3">
      <c r="A61" s="27">
        <f t="shared" si="6"/>
        <v>59</v>
      </c>
      <c r="B61" s="88" t="s">
        <v>206</v>
      </c>
      <c r="C61" s="29" t="s">
        <v>163</v>
      </c>
      <c r="D61" s="29">
        <v>24</v>
      </c>
      <c r="E61" s="89">
        <v>110</v>
      </c>
      <c r="F61" s="89"/>
      <c r="G61" s="89">
        <f t="shared" si="7"/>
        <v>25</v>
      </c>
      <c r="H61" s="28">
        <f t="shared" si="8"/>
        <v>600</v>
      </c>
      <c r="I61" s="90"/>
      <c r="J61" s="91"/>
      <c r="K61" s="92"/>
      <c r="L61" s="93"/>
      <c r="M61" s="94"/>
      <c r="N61" s="95"/>
      <c r="O61" s="96"/>
      <c r="P61" s="97"/>
      <c r="Q61" s="98"/>
      <c r="R61" s="99"/>
      <c r="S61" s="100"/>
      <c r="T61" s="101"/>
      <c r="U61" s="102">
        <v>80</v>
      </c>
      <c r="V61" s="103"/>
      <c r="W61" s="104"/>
      <c r="X61" s="105"/>
      <c r="Y61" s="106"/>
      <c r="Z61" s="107"/>
      <c r="AA61" s="108"/>
      <c r="AB61" s="109"/>
      <c r="AC61" s="110"/>
      <c r="AD61" s="111"/>
      <c r="AE61" s="112"/>
      <c r="AG61" s="114"/>
      <c r="AH61" s="115"/>
      <c r="AI61" s="109"/>
      <c r="AJ61" s="110"/>
      <c r="AK61" s="111"/>
      <c r="AL61" s="112">
        <v>5</v>
      </c>
      <c r="AN61" s="114"/>
      <c r="AO61" s="115"/>
      <c r="AP61" s="88"/>
      <c r="AQ61" s="88"/>
      <c r="AR61" s="88"/>
      <c r="AS61" s="88"/>
      <c r="AT61" s="88"/>
      <c r="AU61" s="88"/>
      <c r="AV61" s="88"/>
    </row>
    <row r="62" spans="1:48" s="113" customFormat="1" x14ac:dyDescent="0.3">
      <c r="A62" s="27">
        <f t="shared" si="6"/>
        <v>60</v>
      </c>
      <c r="B62" s="88" t="s">
        <v>207</v>
      </c>
      <c r="C62" s="29" t="s">
        <v>163</v>
      </c>
      <c r="D62" s="29">
        <v>12</v>
      </c>
      <c r="E62" s="89">
        <v>126</v>
      </c>
      <c r="F62" s="89"/>
      <c r="G62" s="89">
        <f t="shared" si="7"/>
        <v>121</v>
      </c>
      <c r="H62" s="28">
        <f t="shared" si="8"/>
        <v>1452</v>
      </c>
      <c r="I62" s="90"/>
      <c r="J62" s="91"/>
      <c r="K62" s="92"/>
      <c r="L62" s="93"/>
      <c r="M62" s="94"/>
      <c r="N62" s="95"/>
      <c r="O62" s="96"/>
      <c r="P62" s="97"/>
      <c r="Q62" s="98"/>
      <c r="R62" s="99"/>
      <c r="S62" s="100"/>
      <c r="T62" s="101"/>
      <c r="U62" s="102"/>
      <c r="V62" s="103"/>
      <c r="W62" s="104"/>
      <c r="X62" s="105"/>
      <c r="Y62" s="106"/>
      <c r="Z62" s="107"/>
      <c r="AA62" s="108"/>
      <c r="AB62" s="109"/>
      <c r="AC62" s="110"/>
      <c r="AD62" s="111"/>
      <c r="AE62" s="112"/>
      <c r="AG62" s="114"/>
      <c r="AH62" s="115"/>
      <c r="AI62" s="109"/>
      <c r="AJ62" s="110"/>
      <c r="AK62" s="111"/>
      <c r="AL62" s="112">
        <v>5</v>
      </c>
      <c r="AN62" s="114"/>
      <c r="AO62" s="115"/>
      <c r="AP62" s="88"/>
      <c r="AQ62" s="88"/>
      <c r="AR62" s="88"/>
      <c r="AS62" s="88"/>
      <c r="AT62" s="88"/>
      <c r="AU62" s="88"/>
      <c r="AV62" s="88"/>
    </row>
    <row r="63" spans="1:48" s="113" customFormat="1" x14ac:dyDescent="0.3">
      <c r="A63" s="27">
        <f t="shared" si="6"/>
        <v>61</v>
      </c>
      <c r="B63" s="88" t="s">
        <v>208</v>
      </c>
      <c r="C63" s="29" t="s">
        <v>164</v>
      </c>
      <c r="D63" s="29">
        <v>5.0999999999999996</v>
      </c>
      <c r="E63" s="89">
        <v>180</v>
      </c>
      <c r="F63" s="89"/>
      <c r="G63" s="89">
        <f t="shared" si="7"/>
        <v>0</v>
      </c>
      <c r="H63" s="28">
        <f t="shared" si="8"/>
        <v>0</v>
      </c>
      <c r="I63" s="90"/>
      <c r="J63" s="91"/>
      <c r="K63" s="92"/>
      <c r="L63" s="93"/>
      <c r="M63" s="94">
        <v>60</v>
      </c>
      <c r="N63" s="95"/>
      <c r="O63" s="96"/>
      <c r="P63" s="97"/>
      <c r="Q63" s="98"/>
      <c r="R63" s="99"/>
      <c r="S63" s="100"/>
      <c r="T63" s="101">
        <v>20</v>
      </c>
      <c r="U63" s="102"/>
      <c r="V63" s="103"/>
      <c r="W63" s="104">
        <v>100</v>
      </c>
      <c r="X63" s="105"/>
      <c r="Y63" s="106"/>
      <c r="Z63" s="107"/>
      <c r="AA63" s="108"/>
      <c r="AB63" s="109"/>
      <c r="AC63" s="110"/>
      <c r="AD63" s="111"/>
      <c r="AE63" s="112"/>
      <c r="AG63" s="114"/>
      <c r="AH63" s="115"/>
      <c r="AI63" s="109"/>
      <c r="AJ63" s="110"/>
      <c r="AK63" s="111"/>
      <c r="AL63" s="112"/>
      <c r="AN63" s="114"/>
      <c r="AO63" s="115"/>
      <c r="AP63" s="88"/>
      <c r="AQ63" s="88"/>
      <c r="AR63" s="88"/>
      <c r="AS63" s="88"/>
      <c r="AT63" s="88"/>
      <c r="AU63" s="88"/>
      <c r="AV63" s="88"/>
    </row>
    <row r="64" spans="1:48" s="113" customFormat="1" x14ac:dyDescent="0.3">
      <c r="A64" s="27">
        <f t="shared" si="6"/>
        <v>62</v>
      </c>
      <c r="B64" s="88" t="s">
        <v>208</v>
      </c>
      <c r="C64" s="29" t="s">
        <v>167</v>
      </c>
      <c r="D64" s="29">
        <v>4.8</v>
      </c>
      <c r="E64" s="89">
        <v>200</v>
      </c>
      <c r="F64" s="89"/>
      <c r="G64" s="89">
        <f t="shared" si="7"/>
        <v>100</v>
      </c>
      <c r="H64" s="28">
        <f t="shared" si="8"/>
        <v>480</v>
      </c>
      <c r="I64" s="90"/>
      <c r="J64" s="91"/>
      <c r="K64" s="92"/>
      <c r="L64" s="93"/>
      <c r="M64" s="94">
        <v>100</v>
      </c>
      <c r="N64" s="95"/>
      <c r="O64" s="96"/>
      <c r="P64" s="97"/>
      <c r="Q64" s="98"/>
      <c r="R64" s="99"/>
      <c r="S64" s="100"/>
      <c r="T64" s="101"/>
      <c r="U64" s="102"/>
      <c r="V64" s="103"/>
      <c r="W64" s="104"/>
      <c r="X64" s="105"/>
      <c r="Y64" s="106"/>
      <c r="Z64" s="107"/>
      <c r="AA64" s="108"/>
      <c r="AB64" s="109"/>
      <c r="AC64" s="110"/>
      <c r="AD64" s="111"/>
      <c r="AE64" s="112"/>
      <c r="AG64" s="114"/>
      <c r="AH64" s="115"/>
      <c r="AI64" s="109"/>
      <c r="AJ64" s="110"/>
      <c r="AK64" s="111"/>
      <c r="AL64" s="112"/>
      <c r="AN64" s="114"/>
      <c r="AO64" s="115"/>
      <c r="AP64" s="88"/>
      <c r="AQ64" s="88"/>
      <c r="AR64" s="88"/>
      <c r="AS64" s="88"/>
      <c r="AT64" s="88"/>
      <c r="AU64" s="88"/>
      <c r="AV64" s="88"/>
    </row>
    <row r="65" spans="1:48" s="113" customFormat="1" x14ac:dyDescent="0.3">
      <c r="A65" s="27">
        <f t="shared" ref="A65:A81" si="9">A64+1</f>
        <v>63</v>
      </c>
      <c r="B65" s="88" t="s">
        <v>209</v>
      </c>
      <c r="C65" s="29" t="s">
        <v>164</v>
      </c>
      <c r="D65" s="29">
        <v>7.5</v>
      </c>
      <c r="E65" s="89">
        <v>2</v>
      </c>
      <c r="F65" s="89"/>
      <c r="G65" s="89">
        <f t="shared" si="7"/>
        <v>2</v>
      </c>
      <c r="H65" s="28">
        <f t="shared" si="8"/>
        <v>15</v>
      </c>
      <c r="I65" s="90"/>
      <c r="J65" s="91"/>
      <c r="K65" s="92"/>
      <c r="L65" s="93"/>
      <c r="M65" s="94"/>
      <c r="N65" s="95"/>
      <c r="O65" s="96"/>
      <c r="P65" s="97"/>
      <c r="Q65" s="98"/>
      <c r="R65" s="99"/>
      <c r="S65" s="100"/>
      <c r="T65" s="101"/>
      <c r="U65" s="102"/>
      <c r="V65" s="103"/>
      <c r="W65" s="104"/>
      <c r="X65" s="105"/>
      <c r="Y65" s="106"/>
      <c r="Z65" s="107"/>
      <c r="AA65" s="108"/>
      <c r="AB65" s="109"/>
      <c r="AC65" s="110"/>
      <c r="AD65" s="111"/>
      <c r="AE65" s="112"/>
      <c r="AG65" s="114"/>
      <c r="AH65" s="115"/>
      <c r="AI65" s="109"/>
      <c r="AJ65" s="110"/>
      <c r="AK65" s="111"/>
      <c r="AL65" s="112"/>
      <c r="AN65" s="114"/>
      <c r="AO65" s="115"/>
      <c r="AP65" s="88"/>
      <c r="AQ65" s="88"/>
      <c r="AR65" s="88"/>
      <c r="AS65" s="88"/>
      <c r="AT65" s="88"/>
      <c r="AU65" s="88"/>
      <c r="AV65" s="88"/>
    </row>
    <row r="66" spans="1:48" s="113" customFormat="1" x14ac:dyDescent="0.3">
      <c r="A66" s="27">
        <f t="shared" si="9"/>
        <v>64</v>
      </c>
      <c r="B66" s="88" t="s">
        <v>210</v>
      </c>
      <c r="C66" s="29" t="s">
        <v>163</v>
      </c>
      <c r="D66" s="29">
        <v>11.5</v>
      </c>
      <c r="E66" s="89">
        <v>800</v>
      </c>
      <c r="F66" s="89"/>
      <c r="G66" s="89">
        <f t="shared" si="7"/>
        <v>0</v>
      </c>
      <c r="H66" s="28">
        <f t="shared" si="8"/>
        <v>0</v>
      </c>
      <c r="I66" s="90"/>
      <c r="J66" s="91"/>
      <c r="K66" s="92"/>
      <c r="L66" s="93"/>
      <c r="M66" s="94"/>
      <c r="N66" s="95"/>
      <c r="O66" s="96"/>
      <c r="P66" s="97"/>
      <c r="Q66" s="98"/>
      <c r="R66" s="99"/>
      <c r="S66" s="100"/>
      <c r="T66" s="101">
        <v>300</v>
      </c>
      <c r="U66" s="102"/>
      <c r="V66" s="103"/>
      <c r="W66" s="104"/>
      <c r="X66" s="105">
        <v>100</v>
      </c>
      <c r="Y66" s="106">
        <v>200</v>
      </c>
      <c r="Z66" s="107"/>
      <c r="AA66" s="108"/>
      <c r="AB66" s="109"/>
      <c r="AC66" s="110"/>
      <c r="AD66" s="111"/>
      <c r="AE66" s="112"/>
      <c r="AG66" s="114">
        <v>200</v>
      </c>
      <c r="AH66" s="115"/>
      <c r="AI66" s="109"/>
      <c r="AJ66" s="110"/>
      <c r="AK66" s="111"/>
      <c r="AL66" s="112"/>
      <c r="AN66" s="114"/>
      <c r="AO66" s="115"/>
      <c r="AP66" s="88"/>
      <c r="AQ66" s="88"/>
      <c r="AR66" s="88"/>
      <c r="AS66" s="88"/>
      <c r="AT66" s="88"/>
      <c r="AU66" s="88"/>
      <c r="AV66" s="88"/>
    </row>
    <row r="67" spans="1:48" s="113" customFormat="1" x14ac:dyDescent="0.3">
      <c r="A67" s="27">
        <f t="shared" si="9"/>
        <v>65</v>
      </c>
      <c r="B67" s="88" t="s">
        <v>211</v>
      </c>
      <c r="C67" s="29" t="s">
        <v>167</v>
      </c>
      <c r="D67" s="29">
        <v>6.9</v>
      </c>
      <c r="E67" s="89">
        <v>435</v>
      </c>
      <c r="F67" s="89"/>
      <c r="G67" s="89">
        <f t="shared" ref="G67:G81" si="10">E67+F67-SUM(I67:LS67)</f>
        <v>125</v>
      </c>
      <c r="H67" s="28">
        <f t="shared" ref="H67:H81" si="11">D67*G67</f>
        <v>862.5</v>
      </c>
      <c r="I67" s="90">
        <v>180</v>
      </c>
      <c r="J67" s="91"/>
      <c r="K67" s="92"/>
      <c r="L67" s="93"/>
      <c r="M67" s="94"/>
      <c r="N67" s="95"/>
      <c r="O67" s="96"/>
      <c r="P67" s="97"/>
      <c r="Q67" s="98"/>
      <c r="R67" s="99"/>
      <c r="S67" s="100"/>
      <c r="T67" s="101"/>
      <c r="U67" s="102">
        <v>130</v>
      </c>
      <c r="V67" s="103"/>
      <c r="W67" s="104"/>
      <c r="X67" s="105"/>
      <c r="Y67" s="106"/>
      <c r="Z67" s="107"/>
      <c r="AA67" s="108"/>
      <c r="AB67" s="109"/>
      <c r="AC67" s="110"/>
      <c r="AD67" s="111"/>
      <c r="AE67" s="112"/>
      <c r="AG67" s="114"/>
      <c r="AH67" s="115"/>
      <c r="AI67" s="109"/>
      <c r="AJ67" s="110"/>
      <c r="AK67" s="111"/>
      <c r="AL67" s="112"/>
      <c r="AN67" s="114"/>
      <c r="AO67" s="115"/>
      <c r="AP67" s="88"/>
      <c r="AQ67" s="88"/>
      <c r="AR67" s="88"/>
      <c r="AS67" s="88"/>
      <c r="AT67" s="88"/>
      <c r="AU67" s="88"/>
      <c r="AV67" s="88"/>
    </row>
    <row r="68" spans="1:48" s="113" customFormat="1" x14ac:dyDescent="0.3">
      <c r="A68" s="27">
        <f t="shared" si="9"/>
        <v>66</v>
      </c>
      <c r="B68" s="88" t="s">
        <v>212</v>
      </c>
      <c r="C68" s="29" t="s">
        <v>163</v>
      </c>
      <c r="D68" s="29">
        <v>18</v>
      </c>
      <c r="E68" s="89">
        <v>165</v>
      </c>
      <c r="F68" s="89"/>
      <c r="G68" s="89">
        <f t="shared" si="10"/>
        <v>3</v>
      </c>
      <c r="H68" s="28">
        <f t="shared" si="11"/>
        <v>54</v>
      </c>
      <c r="I68" s="90"/>
      <c r="J68" s="91"/>
      <c r="K68" s="92"/>
      <c r="L68" s="93"/>
      <c r="M68" s="94">
        <v>160</v>
      </c>
      <c r="N68" s="95">
        <v>2</v>
      </c>
      <c r="O68" s="96"/>
      <c r="P68" s="97"/>
      <c r="Q68" s="98"/>
      <c r="R68" s="99"/>
      <c r="S68" s="100"/>
      <c r="T68" s="101"/>
      <c r="U68" s="102"/>
      <c r="V68" s="103"/>
      <c r="W68" s="104"/>
      <c r="X68" s="105"/>
      <c r="Y68" s="106"/>
      <c r="Z68" s="107"/>
      <c r="AA68" s="108"/>
      <c r="AB68" s="109"/>
      <c r="AC68" s="110"/>
      <c r="AD68" s="111"/>
      <c r="AE68" s="112"/>
      <c r="AG68" s="114"/>
      <c r="AH68" s="115"/>
      <c r="AI68" s="109"/>
      <c r="AJ68" s="110"/>
      <c r="AK68" s="111"/>
      <c r="AL68" s="112"/>
      <c r="AN68" s="114"/>
      <c r="AO68" s="115"/>
      <c r="AP68" s="88"/>
      <c r="AQ68" s="88"/>
      <c r="AR68" s="88"/>
      <c r="AS68" s="88"/>
      <c r="AT68" s="88"/>
      <c r="AU68" s="88"/>
      <c r="AV68" s="88"/>
    </row>
    <row r="69" spans="1:48" s="113" customFormat="1" x14ac:dyDescent="0.3">
      <c r="A69" s="27">
        <f t="shared" si="9"/>
        <v>67</v>
      </c>
      <c r="B69" s="88" t="s">
        <v>213</v>
      </c>
      <c r="C69" s="29" t="s">
        <v>163</v>
      </c>
      <c r="D69" s="29">
        <v>13.5</v>
      </c>
      <c r="E69" s="89">
        <v>500</v>
      </c>
      <c r="F69" s="89"/>
      <c r="G69" s="89">
        <f t="shared" si="10"/>
        <v>100</v>
      </c>
      <c r="H69" s="28">
        <f t="shared" si="11"/>
        <v>1350</v>
      </c>
      <c r="I69" s="90"/>
      <c r="J69" s="91"/>
      <c r="K69" s="92"/>
      <c r="L69" s="93"/>
      <c r="M69" s="94"/>
      <c r="N69" s="95"/>
      <c r="O69" s="96"/>
      <c r="P69" s="97"/>
      <c r="Q69" s="98">
        <v>200</v>
      </c>
      <c r="R69" s="99">
        <v>200</v>
      </c>
      <c r="S69" s="100"/>
      <c r="T69" s="101"/>
      <c r="U69" s="102"/>
      <c r="V69" s="103"/>
      <c r="W69" s="104"/>
      <c r="X69" s="105"/>
      <c r="Y69" s="106"/>
      <c r="Z69" s="107"/>
      <c r="AA69" s="108"/>
      <c r="AB69" s="109"/>
      <c r="AC69" s="110"/>
      <c r="AD69" s="111"/>
      <c r="AE69" s="112"/>
      <c r="AG69" s="114"/>
      <c r="AH69" s="115"/>
      <c r="AI69" s="109"/>
      <c r="AJ69" s="110"/>
      <c r="AK69" s="111"/>
      <c r="AL69" s="112"/>
      <c r="AN69" s="114"/>
      <c r="AO69" s="115"/>
      <c r="AP69" s="88"/>
      <c r="AQ69" s="88"/>
      <c r="AR69" s="88"/>
      <c r="AS69" s="88"/>
      <c r="AT69" s="88"/>
      <c r="AU69" s="88"/>
      <c r="AV69" s="88"/>
    </row>
    <row r="70" spans="1:48" s="113" customFormat="1" x14ac:dyDescent="0.3">
      <c r="A70" s="27">
        <f t="shared" si="9"/>
        <v>68</v>
      </c>
      <c r="B70" s="88" t="s">
        <v>214</v>
      </c>
      <c r="C70" s="29" t="s">
        <v>163</v>
      </c>
      <c r="D70" s="29">
        <v>9.5</v>
      </c>
      <c r="E70" s="89">
        <v>300</v>
      </c>
      <c r="F70" s="89"/>
      <c r="G70" s="89">
        <f t="shared" si="10"/>
        <v>0</v>
      </c>
      <c r="H70" s="28">
        <f t="shared" si="11"/>
        <v>0</v>
      </c>
      <c r="I70" s="90"/>
      <c r="J70" s="91"/>
      <c r="K70" s="92"/>
      <c r="L70" s="93"/>
      <c r="M70" s="94"/>
      <c r="N70" s="95"/>
      <c r="O70" s="96"/>
      <c r="P70" s="97"/>
      <c r="Q70" s="98"/>
      <c r="R70" s="99"/>
      <c r="S70" s="100"/>
      <c r="T70" s="101">
        <v>200</v>
      </c>
      <c r="U70" s="102"/>
      <c r="V70" s="103"/>
      <c r="W70" s="104"/>
      <c r="X70" s="105"/>
      <c r="Y70" s="106">
        <v>100</v>
      </c>
      <c r="Z70" s="107"/>
      <c r="AA70" s="108"/>
      <c r="AB70" s="109"/>
      <c r="AC70" s="110"/>
      <c r="AD70" s="111"/>
      <c r="AE70" s="112"/>
      <c r="AG70" s="114"/>
      <c r="AH70" s="115"/>
      <c r="AI70" s="109"/>
      <c r="AJ70" s="110"/>
      <c r="AK70" s="111"/>
      <c r="AL70" s="112"/>
      <c r="AN70" s="114"/>
      <c r="AO70" s="115"/>
      <c r="AP70" s="88"/>
      <c r="AQ70" s="88"/>
      <c r="AR70" s="88"/>
      <c r="AS70" s="88"/>
      <c r="AT70" s="88"/>
      <c r="AU70" s="88"/>
      <c r="AV70" s="88"/>
    </row>
    <row r="71" spans="1:48" s="113" customFormat="1" x14ac:dyDescent="0.3">
      <c r="A71" s="27">
        <f t="shared" si="9"/>
        <v>69</v>
      </c>
      <c r="B71" s="88" t="s">
        <v>215</v>
      </c>
      <c r="C71" s="29" t="s">
        <v>163</v>
      </c>
      <c r="D71" s="29">
        <v>28</v>
      </c>
      <c r="E71" s="89">
        <v>20</v>
      </c>
      <c r="F71" s="89"/>
      <c r="G71" s="89">
        <f t="shared" si="10"/>
        <v>0</v>
      </c>
      <c r="H71" s="28">
        <f t="shared" si="11"/>
        <v>0</v>
      </c>
      <c r="I71" s="90"/>
      <c r="J71" s="91"/>
      <c r="K71" s="92"/>
      <c r="L71" s="93"/>
      <c r="M71" s="94"/>
      <c r="N71" s="95"/>
      <c r="O71" s="96"/>
      <c r="P71" s="97"/>
      <c r="Q71" s="98"/>
      <c r="R71" s="99"/>
      <c r="S71" s="100"/>
      <c r="T71" s="101"/>
      <c r="U71" s="102"/>
      <c r="V71" s="103"/>
      <c r="W71" s="104"/>
      <c r="X71" s="105"/>
      <c r="Y71" s="106">
        <v>20</v>
      </c>
      <c r="Z71" s="107"/>
      <c r="AA71" s="108"/>
      <c r="AB71" s="109"/>
      <c r="AC71" s="110"/>
      <c r="AD71" s="111"/>
      <c r="AE71" s="112"/>
      <c r="AG71" s="114"/>
      <c r="AH71" s="115"/>
      <c r="AI71" s="109"/>
      <c r="AJ71" s="110"/>
      <c r="AK71" s="111"/>
      <c r="AL71" s="112"/>
      <c r="AN71" s="114"/>
      <c r="AO71" s="115"/>
      <c r="AP71" s="88"/>
      <c r="AQ71" s="88"/>
      <c r="AR71" s="88"/>
      <c r="AS71" s="88"/>
      <c r="AT71" s="88"/>
      <c r="AU71" s="88"/>
      <c r="AV71" s="88"/>
    </row>
    <row r="72" spans="1:48" s="113" customFormat="1" x14ac:dyDescent="0.3">
      <c r="A72" s="27">
        <f t="shared" si="9"/>
        <v>70</v>
      </c>
      <c r="B72" s="88" t="s">
        <v>216</v>
      </c>
      <c r="C72" s="29" t="s">
        <v>163</v>
      </c>
      <c r="D72" s="29">
        <v>36</v>
      </c>
      <c r="E72" s="89">
        <v>128</v>
      </c>
      <c r="F72" s="89"/>
      <c r="G72" s="89">
        <f t="shared" si="10"/>
        <v>88</v>
      </c>
      <c r="H72" s="28">
        <f t="shared" si="11"/>
        <v>3168</v>
      </c>
      <c r="I72" s="90"/>
      <c r="J72" s="91"/>
      <c r="K72" s="92"/>
      <c r="L72" s="93"/>
      <c r="M72" s="94"/>
      <c r="N72" s="95"/>
      <c r="O72" s="96"/>
      <c r="P72" s="97"/>
      <c r="Q72" s="98"/>
      <c r="R72" s="99"/>
      <c r="S72" s="100"/>
      <c r="T72" s="101">
        <v>30</v>
      </c>
      <c r="U72" s="102"/>
      <c r="V72" s="103"/>
      <c r="W72" s="104"/>
      <c r="X72" s="105"/>
      <c r="Y72" s="106"/>
      <c r="Z72" s="107"/>
      <c r="AA72" s="108"/>
      <c r="AB72" s="109"/>
      <c r="AC72" s="110"/>
      <c r="AD72" s="111"/>
      <c r="AE72" s="112"/>
      <c r="AG72" s="114"/>
      <c r="AH72" s="115">
        <v>10</v>
      </c>
      <c r="AI72" s="109"/>
      <c r="AJ72" s="110"/>
      <c r="AK72" s="111"/>
      <c r="AL72" s="112"/>
      <c r="AN72" s="114"/>
      <c r="AO72" s="115"/>
      <c r="AP72" s="88"/>
      <c r="AQ72" s="88"/>
      <c r="AR72" s="88"/>
      <c r="AS72" s="88"/>
      <c r="AT72" s="88"/>
      <c r="AU72" s="88"/>
      <c r="AV72" s="88"/>
    </row>
    <row r="73" spans="1:48" s="113" customFormat="1" x14ac:dyDescent="0.3">
      <c r="A73" s="27">
        <f t="shared" si="9"/>
        <v>71</v>
      </c>
      <c r="B73" s="88" t="s">
        <v>217</v>
      </c>
      <c r="C73" s="29" t="s">
        <v>163</v>
      </c>
      <c r="D73" s="29">
        <v>19</v>
      </c>
      <c r="E73" s="89">
        <v>130</v>
      </c>
      <c r="F73" s="89"/>
      <c r="G73" s="89">
        <f t="shared" si="10"/>
        <v>0</v>
      </c>
      <c r="H73" s="28">
        <f t="shared" si="11"/>
        <v>0</v>
      </c>
      <c r="I73" s="90"/>
      <c r="J73" s="91"/>
      <c r="K73" s="92"/>
      <c r="L73" s="93"/>
      <c r="M73" s="94"/>
      <c r="N73" s="95"/>
      <c r="O73" s="96">
        <v>130</v>
      </c>
      <c r="P73" s="97"/>
      <c r="Q73" s="98"/>
      <c r="R73" s="99"/>
      <c r="S73" s="100"/>
      <c r="T73" s="101"/>
      <c r="U73" s="102"/>
      <c r="V73" s="103"/>
      <c r="W73" s="104"/>
      <c r="X73" s="105"/>
      <c r="Y73" s="106"/>
      <c r="Z73" s="107"/>
      <c r="AA73" s="108"/>
      <c r="AB73" s="109"/>
      <c r="AC73" s="110"/>
      <c r="AD73" s="111"/>
      <c r="AE73" s="112"/>
      <c r="AG73" s="114"/>
      <c r="AH73" s="115"/>
      <c r="AI73" s="109"/>
      <c r="AJ73" s="110"/>
      <c r="AK73" s="111"/>
      <c r="AL73" s="112"/>
      <c r="AN73" s="114"/>
      <c r="AO73" s="115"/>
      <c r="AP73" s="88"/>
      <c r="AQ73" s="88"/>
      <c r="AR73" s="88"/>
      <c r="AS73" s="88"/>
      <c r="AT73" s="88"/>
      <c r="AU73" s="88"/>
      <c r="AV73" s="88"/>
    </row>
    <row r="74" spans="1:48" s="113" customFormat="1" x14ac:dyDescent="0.3">
      <c r="A74" s="27">
        <f t="shared" si="9"/>
        <v>72</v>
      </c>
      <c r="B74" s="88" t="s">
        <v>218</v>
      </c>
      <c r="C74" s="29" t="s">
        <v>163</v>
      </c>
      <c r="D74" s="29">
        <v>30</v>
      </c>
      <c r="E74" s="89">
        <v>300</v>
      </c>
      <c r="F74" s="89"/>
      <c r="G74" s="89">
        <f t="shared" si="10"/>
        <v>0</v>
      </c>
      <c r="H74" s="28">
        <f t="shared" si="11"/>
        <v>0</v>
      </c>
      <c r="I74" s="90"/>
      <c r="J74" s="91"/>
      <c r="K74" s="92"/>
      <c r="L74" s="93"/>
      <c r="M74" s="94"/>
      <c r="N74" s="95"/>
      <c r="O74" s="96"/>
      <c r="P74" s="97"/>
      <c r="Q74" s="98"/>
      <c r="R74" s="99"/>
      <c r="S74" s="100"/>
      <c r="T74" s="101">
        <v>180</v>
      </c>
      <c r="U74" s="102"/>
      <c r="V74" s="103"/>
      <c r="W74" s="104"/>
      <c r="X74" s="105"/>
      <c r="Y74" s="106"/>
      <c r="Z74" s="107"/>
      <c r="AA74" s="108"/>
      <c r="AB74" s="109"/>
      <c r="AC74" s="110"/>
      <c r="AD74" s="111"/>
      <c r="AE74" s="112"/>
      <c r="AG74" s="114">
        <v>120</v>
      </c>
      <c r="AH74" s="115"/>
      <c r="AI74" s="109"/>
      <c r="AJ74" s="110"/>
      <c r="AK74" s="111"/>
      <c r="AL74" s="112"/>
      <c r="AN74" s="114"/>
      <c r="AO74" s="115"/>
      <c r="AP74" s="88"/>
      <c r="AQ74" s="88"/>
      <c r="AR74" s="88"/>
      <c r="AS74" s="88"/>
      <c r="AT74" s="88"/>
      <c r="AU74" s="88"/>
      <c r="AV74" s="88"/>
    </row>
    <row r="75" spans="1:48" s="113" customFormat="1" x14ac:dyDescent="0.3">
      <c r="A75" s="27">
        <f t="shared" si="9"/>
        <v>73</v>
      </c>
      <c r="B75" s="88" t="s">
        <v>219</v>
      </c>
      <c r="C75" s="29" t="s">
        <v>163</v>
      </c>
      <c r="D75" s="29">
        <v>32</v>
      </c>
      <c r="E75" s="89">
        <v>100</v>
      </c>
      <c r="F75" s="89"/>
      <c r="G75" s="89">
        <f t="shared" si="10"/>
        <v>0</v>
      </c>
      <c r="H75" s="28">
        <f t="shared" si="11"/>
        <v>0</v>
      </c>
      <c r="I75" s="90"/>
      <c r="J75" s="91"/>
      <c r="K75" s="92"/>
      <c r="L75" s="93"/>
      <c r="M75" s="94"/>
      <c r="N75" s="95"/>
      <c r="O75" s="96"/>
      <c r="P75" s="97"/>
      <c r="Q75" s="98"/>
      <c r="R75" s="99"/>
      <c r="S75" s="100"/>
      <c r="T75" s="101">
        <v>20</v>
      </c>
      <c r="U75" s="102"/>
      <c r="V75" s="103"/>
      <c r="W75" s="104">
        <v>40</v>
      </c>
      <c r="X75" s="105">
        <v>40</v>
      </c>
      <c r="Y75" s="106"/>
      <c r="Z75" s="107"/>
      <c r="AA75" s="108"/>
      <c r="AB75" s="109"/>
      <c r="AC75" s="110"/>
      <c r="AD75" s="111"/>
      <c r="AE75" s="112"/>
      <c r="AG75" s="114"/>
      <c r="AH75" s="115"/>
      <c r="AI75" s="109"/>
      <c r="AJ75" s="110"/>
      <c r="AK75" s="111"/>
      <c r="AL75" s="112"/>
      <c r="AN75" s="114"/>
      <c r="AO75" s="115"/>
      <c r="AP75" s="88"/>
      <c r="AQ75" s="88"/>
      <c r="AR75" s="88"/>
      <c r="AS75" s="88"/>
      <c r="AT75" s="88"/>
      <c r="AU75" s="88"/>
      <c r="AV75" s="88"/>
    </row>
    <row r="76" spans="1:48" s="113" customFormat="1" x14ac:dyDescent="0.3">
      <c r="A76" s="27">
        <f t="shared" si="9"/>
        <v>74</v>
      </c>
      <c r="B76" s="88" t="s">
        <v>220</v>
      </c>
      <c r="C76" s="29" t="s">
        <v>163</v>
      </c>
      <c r="D76" s="29">
        <v>39</v>
      </c>
      <c r="E76" s="89">
        <v>190</v>
      </c>
      <c r="F76" s="89"/>
      <c r="G76" s="89">
        <f t="shared" si="10"/>
        <v>0</v>
      </c>
      <c r="H76" s="28">
        <f t="shared" si="11"/>
        <v>0</v>
      </c>
      <c r="I76" s="90">
        <v>80</v>
      </c>
      <c r="J76" s="91"/>
      <c r="K76" s="92"/>
      <c r="L76" s="93"/>
      <c r="M76" s="94"/>
      <c r="N76" s="95"/>
      <c r="O76" s="96"/>
      <c r="P76" s="97"/>
      <c r="Q76" s="98"/>
      <c r="R76" s="99"/>
      <c r="S76" s="100"/>
      <c r="T76" s="101"/>
      <c r="U76" s="102"/>
      <c r="V76" s="103">
        <v>30</v>
      </c>
      <c r="W76" s="104"/>
      <c r="X76" s="105"/>
      <c r="Y76" s="106">
        <v>20</v>
      </c>
      <c r="Z76" s="107"/>
      <c r="AA76" s="108"/>
      <c r="AB76" s="109"/>
      <c r="AC76" s="110"/>
      <c r="AD76" s="111"/>
      <c r="AE76" s="112"/>
      <c r="AG76" s="114">
        <v>60</v>
      </c>
      <c r="AH76" s="115"/>
      <c r="AI76" s="109"/>
      <c r="AJ76" s="110"/>
      <c r="AK76" s="111"/>
      <c r="AL76" s="112"/>
      <c r="AN76" s="114"/>
      <c r="AO76" s="115"/>
      <c r="AP76" s="88"/>
      <c r="AQ76" s="88"/>
      <c r="AR76" s="88"/>
      <c r="AS76" s="88"/>
      <c r="AT76" s="88"/>
      <c r="AU76" s="88"/>
      <c r="AV76" s="88"/>
    </row>
    <row r="77" spans="1:48" s="110" customFormat="1" x14ac:dyDescent="0.3">
      <c r="A77" s="27">
        <f t="shared" si="9"/>
        <v>75</v>
      </c>
      <c r="B77" s="88" t="s">
        <v>221</v>
      </c>
      <c r="C77" s="29" t="s">
        <v>163</v>
      </c>
      <c r="D77" s="29">
        <v>26.5</v>
      </c>
      <c r="E77" s="89">
        <v>350</v>
      </c>
      <c r="F77" s="89"/>
      <c r="G77" s="89">
        <f t="shared" si="10"/>
        <v>100</v>
      </c>
      <c r="H77" s="28">
        <f t="shared" si="11"/>
        <v>2650</v>
      </c>
      <c r="I77" s="90"/>
      <c r="J77" s="91">
        <v>60</v>
      </c>
      <c r="K77" s="92"/>
      <c r="L77" s="93"/>
      <c r="M77" s="94"/>
      <c r="N77" s="95"/>
      <c r="O77" s="96"/>
      <c r="P77" s="97"/>
      <c r="Q77" s="98"/>
      <c r="R77" s="99"/>
      <c r="S77" s="100"/>
      <c r="T77" s="101">
        <v>30</v>
      </c>
      <c r="U77" s="102"/>
      <c r="V77" s="103"/>
      <c r="W77" s="104">
        <v>160</v>
      </c>
      <c r="X77" s="105"/>
      <c r="Y77" s="106"/>
      <c r="Z77" s="107"/>
      <c r="AA77" s="108"/>
      <c r="AB77" s="109"/>
      <c r="AD77" s="111"/>
      <c r="AE77" s="112"/>
      <c r="AF77" s="113"/>
      <c r="AG77" s="114"/>
      <c r="AH77" s="115"/>
      <c r="AI77" s="109"/>
      <c r="AK77" s="111"/>
      <c r="AL77" s="112"/>
      <c r="AM77" s="113"/>
      <c r="AN77" s="114"/>
      <c r="AO77" s="115"/>
      <c r="AP77" s="88"/>
      <c r="AQ77" s="88"/>
      <c r="AR77" s="88"/>
      <c r="AS77" s="88"/>
      <c r="AT77" s="88"/>
      <c r="AU77" s="88"/>
      <c r="AV77" s="88"/>
    </row>
    <row r="78" spans="1:48" s="110" customFormat="1" x14ac:dyDescent="0.3">
      <c r="A78" s="27">
        <f t="shared" si="9"/>
        <v>76</v>
      </c>
      <c r="B78" s="88" t="s">
        <v>222</v>
      </c>
      <c r="C78" s="29" t="s">
        <v>163</v>
      </c>
      <c r="D78" s="29">
        <v>25</v>
      </c>
      <c r="E78" s="89">
        <v>20</v>
      </c>
      <c r="F78" s="89"/>
      <c r="G78" s="89">
        <f t="shared" si="10"/>
        <v>20</v>
      </c>
      <c r="H78" s="28">
        <f t="shared" si="11"/>
        <v>500</v>
      </c>
      <c r="I78" s="90"/>
      <c r="J78" s="91"/>
      <c r="K78" s="92"/>
      <c r="L78" s="93"/>
      <c r="M78" s="94"/>
      <c r="N78" s="95"/>
      <c r="O78" s="96"/>
      <c r="P78" s="97"/>
      <c r="Q78" s="98"/>
      <c r="R78" s="99"/>
      <c r="S78" s="100"/>
      <c r="T78" s="101"/>
      <c r="U78" s="102"/>
      <c r="V78" s="103"/>
      <c r="W78" s="104"/>
      <c r="X78" s="105"/>
      <c r="Y78" s="106"/>
      <c r="Z78" s="107"/>
      <c r="AA78" s="108"/>
      <c r="AB78" s="109"/>
      <c r="AD78" s="111"/>
      <c r="AE78" s="112"/>
      <c r="AF78" s="113"/>
      <c r="AG78" s="114"/>
      <c r="AH78" s="115"/>
      <c r="AI78" s="109"/>
      <c r="AK78" s="111"/>
      <c r="AL78" s="112"/>
      <c r="AM78" s="113"/>
      <c r="AN78" s="114"/>
      <c r="AO78" s="115"/>
      <c r="AP78" s="88"/>
      <c r="AQ78" s="88"/>
      <c r="AR78" s="88"/>
      <c r="AS78" s="88"/>
      <c r="AT78" s="88"/>
      <c r="AU78" s="88"/>
      <c r="AV78" s="88"/>
    </row>
    <row r="79" spans="1:48" s="110" customFormat="1" x14ac:dyDescent="0.3">
      <c r="A79" s="27">
        <f t="shared" si="9"/>
        <v>77</v>
      </c>
      <c r="B79" s="88" t="s">
        <v>223</v>
      </c>
      <c r="C79" s="29" t="s">
        <v>163</v>
      </c>
      <c r="D79" s="29">
        <v>7.4</v>
      </c>
      <c r="E79" s="89">
        <v>610</v>
      </c>
      <c r="F79" s="89"/>
      <c r="G79" s="89">
        <f t="shared" si="10"/>
        <v>180</v>
      </c>
      <c r="H79" s="28">
        <f t="shared" si="11"/>
        <v>1332</v>
      </c>
      <c r="I79" s="90"/>
      <c r="J79" s="91"/>
      <c r="K79" s="92"/>
      <c r="L79" s="93"/>
      <c r="M79" s="94"/>
      <c r="N79" s="95"/>
      <c r="O79" s="96"/>
      <c r="P79" s="97"/>
      <c r="Q79" s="98"/>
      <c r="R79" s="99">
        <v>130</v>
      </c>
      <c r="S79" s="100"/>
      <c r="T79" s="101">
        <v>20</v>
      </c>
      <c r="U79" s="102"/>
      <c r="V79" s="103"/>
      <c r="W79" s="104"/>
      <c r="X79" s="105"/>
      <c r="Y79" s="106">
        <v>160</v>
      </c>
      <c r="Z79" s="107"/>
      <c r="AA79" s="108">
        <v>50</v>
      </c>
      <c r="AB79" s="109">
        <v>70</v>
      </c>
      <c r="AD79" s="111"/>
      <c r="AE79" s="112"/>
      <c r="AF79" s="113"/>
      <c r="AG79" s="114"/>
      <c r="AH79" s="115"/>
      <c r="AI79" s="109"/>
      <c r="AK79" s="111"/>
      <c r="AL79" s="112"/>
      <c r="AM79" s="113"/>
      <c r="AN79" s="114"/>
      <c r="AO79" s="115"/>
      <c r="AP79" s="88"/>
      <c r="AQ79" s="88"/>
      <c r="AR79" s="88"/>
      <c r="AS79" s="88"/>
      <c r="AT79" s="88"/>
      <c r="AU79" s="88"/>
      <c r="AV79" s="88"/>
    </row>
    <row r="80" spans="1:48" s="110" customFormat="1" x14ac:dyDescent="0.3">
      <c r="A80" s="27">
        <f t="shared" si="9"/>
        <v>78</v>
      </c>
      <c r="B80" s="88" t="s">
        <v>224</v>
      </c>
      <c r="C80" s="29" t="s">
        <v>163</v>
      </c>
      <c r="D80" s="29">
        <v>20</v>
      </c>
      <c r="E80" s="89">
        <v>30</v>
      </c>
      <c r="F80" s="89"/>
      <c r="G80" s="89">
        <f t="shared" si="10"/>
        <v>0</v>
      </c>
      <c r="H80" s="28">
        <f t="shared" si="11"/>
        <v>0</v>
      </c>
      <c r="I80" s="90"/>
      <c r="J80" s="91"/>
      <c r="K80" s="92"/>
      <c r="L80" s="93"/>
      <c r="M80" s="94"/>
      <c r="N80" s="95"/>
      <c r="O80" s="96">
        <v>30</v>
      </c>
      <c r="P80" s="97"/>
      <c r="Q80" s="98"/>
      <c r="R80" s="99"/>
      <c r="S80" s="100"/>
      <c r="T80" s="101"/>
      <c r="U80" s="102"/>
      <c r="V80" s="103"/>
      <c r="W80" s="104"/>
      <c r="X80" s="105"/>
      <c r="Y80" s="106"/>
      <c r="Z80" s="107"/>
      <c r="AA80" s="108"/>
      <c r="AB80" s="109"/>
      <c r="AD80" s="111"/>
      <c r="AE80" s="112"/>
      <c r="AF80" s="113"/>
      <c r="AG80" s="114"/>
      <c r="AH80" s="115"/>
      <c r="AI80" s="109"/>
      <c r="AK80" s="111"/>
      <c r="AL80" s="112"/>
      <c r="AM80" s="113"/>
      <c r="AN80" s="114"/>
      <c r="AO80" s="115"/>
      <c r="AP80" s="88"/>
      <c r="AQ80" s="88"/>
      <c r="AR80" s="88"/>
      <c r="AS80" s="88"/>
      <c r="AT80" s="88"/>
      <c r="AU80" s="88"/>
      <c r="AV80" s="88"/>
    </row>
    <row r="81" spans="1:48" s="110" customFormat="1" x14ac:dyDescent="0.3">
      <c r="A81" s="27">
        <f t="shared" si="9"/>
        <v>79</v>
      </c>
      <c r="B81" s="88" t="s">
        <v>225</v>
      </c>
      <c r="C81" s="29" t="s">
        <v>163</v>
      </c>
      <c r="D81" s="29">
        <v>25</v>
      </c>
      <c r="E81" s="89">
        <v>63</v>
      </c>
      <c r="F81" s="89"/>
      <c r="G81" s="89">
        <f t="shared" si="10"/>
        <v>3</v>
      </c>
      <c r="H81" s="28">
        <f t="shared" si="11"/>
        <v>75</v>
      </c>
      <c r="I81" s="90"/>
      <c r="J81" s="91"/>
      <c r="K81" s="92"/>
      <c r="L81" s="93"/>
      <c r="M81" s="94"/>
      <c r="N81" s="95"/>
      <c r="O81" s="96"/>
      <c r="P81" s="97"/>
      <c r="Q81" s="98"/>
      <c r="R81" s="99"/>
      <c r="S81" s="100"/>
      <c r="T81" s="101"/>
      <c r="U81" s="102"/>
      <c r="V81" s="103">
        <v>10</v>
      </c>
      <c r="W81" s="104"/>
      <c r="X81" s="105"/>
      <c r="Y81" s="106"/>
      <c r="Z81" s="107">
        <v>50</v>
      </c>
      <c r="AA81" s="108"/>
      <c r="AB81" s="109"/>
      <c r="AD81" s="111"/>
      <c r="AE81" s="112"/>
      <c r="AF81" s="113"/>
      <c r="AG81" s="114"/>
      <c r="AH81" s="115"/>
      <c r="AI81" s="109"/>
      <c r="AK81" s="111"/>
      <c r="AL81" s="112"/>
      <c r="AM81" s="113"/>
      <c r="AN81" s="114"/>
      <c r="AO81" s="115"/>
      <c r="AP81" s="88"/>
      <c r="AQ81" s="88"/>
      <c r="AR81" s="88"/>
      <c r="AS81" s="88"/>
      <c r="AT81" s="88"/>
      <c r="AU81" s="88"/>
      <c r="AV81" s="88"/>
    </row>
    <row r="82" spans="1:48" s="110" customFormat="1" x14ac:dyDescent="0.3">
      <c r="A82" s="27"/>
      <c r="B82" s="88"/>
      <c r="C82" s="29"/>
      <c r="D82" s="29"/>
      <c r="E82" s="89"/>
      <c r="F82" s="89"/>
      <c r="G82" s="89"/>
      <c r="H82" s="28"/>
      <c r="I82" s="90"/>
      <c r="J82" s="91"/>
      <c r="K82" s="92"/>
      <c r="L82" s="93"/>
      <c r="M82" s="94"/>
      <c r="N82" s="95"/>
      <c r="O82" s="96"/>
      <c r="P82" s="97"/>
      <c r="Q82" s="98"/>
      <c r="R82" s="99"/>
      <c r="S82" s="100"/>
      <c r="T82" s="101"/>
      <c r="U82" s="102"/>
      <c r="V82" s="103"/>
      <c r="W82" s="104"/>
      <c r="X82" s="105"/>
      <c r="Y82" s="106"/>
      <c r="Z82" s="107"/>
      <c r="AA82" s="108"/>
      <c r="AB82" s="109"/>
      <c r="AD82" s="111"/>
      <c r="AE82" s="112"/>
      <c r="AF82" s="113"/>
      <c r="AG82" s="114"/>
      <c r="AH82" s="115"/>
      <c r="AI82" s="109"/>
      <c r="AK82" s="111"/>
      <c r="AL82" s="112"/>
      <c r="AM82" s="113"/>
      <c r="AN82" s="114"/>
      <c r="AO82" s="115"/>
      <c r="AP82" s="88"/>
      <c r="AQ82" s="88"/>
      <c r="AR82" s="88"/>
      <c r="AS82" s="88"/>
      <c r="AT82" s="88"/>
      <c r="AU82" s="88"/>
      <c r="AV82" s="88"/>
    </row>
    <row r="83" spans="1:48" s="110" customFormat="1" x14ac:dyDescent="0.3">
      <c r="A83" s="27"/>
      <c r="B83" s="88"/>
      <c r="C83" s="29"/>
      <c r="D83" s="29"/>
      <c r="E83" s="89"/>
      <c r="F83" s="89"/>
      <c r="G83" s="89"/>
      <c r="H83" s="28"/>
      <c r="I83" s="90"/>
      <c r="J83" s="91"/>
      <c r="K83" s="92"/>
      <c r="L83" s="93"/>
      <c r="M83" s="94"/>
      <c r="N83" s="95"/>
      <c r="O83" s="96"/>
      <c r="P83" s="97"/>
      <c r="Q83" s="98"/>
      <c r="R83" s="99"/>
      <c r="S83" s="100"/>
      <c r="T83" s="101"/>
      <c r="U83" s="102"/>
      <c r="V83" s="103"/>
      <c r="W83" s="104"/>
      <c r="X83" s="105"/>
      <c r="Y83" s="106"/>
      <c r="Z83" s="107"/>
      <c r="AA83" s="108"/>
      <c r="AB83" s="109"/>
      <c r="AD83" s="111"/>
      <c r="AE83" s="112"/>
      <c r="AF83" s="113"/>
      <c r="AG83" s="114"/>
      <c r="AH83" s="115"/>
      <c r="AI83" s="109"/>
      <c r="AK83" s="111"/>
      <c r="AL83" s="112"/>
      <c r="AM83" s="113"/>
      <c r="AN83" s="114"/>
      <c r="AO83" s="115"/>
      <c r="AP83" s="88"/>
      <c r="AQ83" s="88"/>
      <c r="AR83" s="88"/>
      <c r="AS83" s="88"/>
      <c r="AT83" s="88"/>
      <c r="AU83" s="88"/>
      <c r="AV83" s="88"/>
    </row>
    <row r="84" spans="1:48" s="110" customFormat="1" x14ac:dyDescent="0.3">
      <c r="A84" s="27"/>
      <c r="B84" s="88"/>
      <c r="C84" s="29"/>
      <c r="D84" s="29"/>
      <c r="E84" s="89"/>
      <c r="F84" s="89"/>
      <c r="G84" s="89"/>
      <c r="H84" s="28"/>
      <c r="I84" s="90"/>
      <c r="J84" s="91"/>
      <c r="K84" s="92"/>
      <c r="L84" s="93"/>
      <c r="M84" s="94"/>
      <c r="N84" s="95"/>
      <c r="O84" s="96"/>
      <c r="P84" s="97"/>
      <c r="Q84" s="98"/>
      <c r="R84" s="99"/>
      <c r="S84" s="100"/>
      <c r="T84" s="101"/>
      <c r="U84" s="102"/>
      <c r="V84" s="103"/>
      <c r="W84" s="104"/>
      <c r="X84" s="105"/>
      <c r="Y84" s="106"/>
      <c r="Z84" s="107"/>
      <c r="AA84" s="108"/>
      <c r="AB84" s="109"/>
      <c r="AD84" s="111"/>
      <c r="AE84" s="112"/>
      <c r="AF84" s="113"/>
      <c r="AG84" s="114"/>
      <c r="AH84" s="115"/>
      <c r="AI84" s="109"/>
      <c r="AK84" s="111"/>
      <c r="AL84" s="112"/>
      <c r="AM84" s="113"/>
      <c r="AN84" s="114"/>
      <c r="AO84" s="115"/>
      <c r="AP84" s="88"/>
      <c r="AQ84" s="88"/>
      <c r="AR84" s="88"/>
      <c r="AS84" s="88"/>
      <c r="AT84" s="88"/>
      <c r="AU84" s="88"/>
      <c r="AV84" s="88"/>
    </row>
    <row r="85" spans="1:48" s="110" customFormat="1" x14ac:dyDescent="0.3">
      <c r="A85" s="27"/>
      <c r="B85" s="88"/>
      <c r="C85" s="29"/>
      <c r="D85" s="29"/>
      <c r="E85" s="89"/>
      <c r="F85" s="89"/>
      <c r="G85" s="89"/>
      <c r="H85" s="28"/>
      <c r="I85" s="90"/>
      <c r="J85" s="91"/>
      <c r="K85" s="92"/>
      <c r="L85" s="93"/>
      <c r="M85" s="94"/>
      <c r="N85" s="95"/>
      <c r="O85" s="96"/>
      <c r="P85" s="97"/>
      <c r="Q85" s="98"/>
      <c r="R85" s="99"/>
      <c r="S85" s="100"/>
      <c r="T85" s="101"/>
      <c r="U85" s="102"/>
      <c r="V85" s="103"/>
      <c r="W85" s="104"/>
      <c r="X85" s="105"/>
      <c r="Y85" s="106"/>
      <c r="Z85" s="107"/>
      <c r="AA85" s="108"/>
      <c r="AB85" s="109"/>
      <c r="AD85" s="111"/>
      <c r="AE85" s="112"/>
      <c r="AF85" s="113"/>
      <c r="AG85" s="114"/>
      <c r="AH85" s="115"/>
      <c r="AI85" s="109"/>
      <c r="AK85" s="111"/>
      <c r="AL85" s="112"/>
      <c r="AM85" s="113"/>
      <c r="AN85" s="114"/>
      <c r="AO85" s="115"/>
      <c r="AP85" s="88"/>
      <c r="AQ85" s="88"/>
      <c r="AR85" s="88"/>
      <c r="AS85" s="88"/>
      <c r="AT85" s="88"/>
      <c r="AU85" s="88"/>
      <c r="AV85" s="88"/>
    </row>
    <row r="86" spans="1:48" s="110" customFormat="1" x14ac:dyDescent="0.3">
      <c r="A86" s="27"/>
      <c r="B86" s="88"/>
      <c r="C86" s="29"/>
      <c r="D86" s="29"/>
      <c r="E86" s="89"/>
      <c r="F86" s="89"/>
      <c r="G86" s="89"/>
      <c r="H86" s="28"/>
      <c r="I86" s="90"/>
      <c r="J86" s="91"/>
      <c r="K86" s="92"/>
      <c r="L86" s="93"/>
      <c r="M86" s="94"/>
      <c r="N86" s="95"/>
      <c r="O86" s="96"/>
      <c r="P86" s="97"/>
      <c r="Q86" s="98"/>
      <c r="R86" s="99"/>
      <c r="S86" s="100"/>
      <c r="T86" s="101"/>
      <c r="U86" s="102"/>
      <c r="V86" s="103"/>
      <c r="W86" s="104"/>
      <c r="X86" s="105"/>
      <c r="Y86" s="106"/>
      <c r="Z86" s="107"/>
      <c r="AA86" s="108"/>
      <c r="AB86" s="109"/>
      <c r="AD86" s="111"/>
      <c r="AE86" s="112"/>
      <c r="AF86" s="113"/>
      <c r="AG86" s="114"/>
      <c r="AH86" s="115"/>
      <c r="AI86" s="109"/>
      <c r="AK86" s="111"/>
      <c r="AL86" s="112"/>
      <c r="AM86" s="113"/>
      <c r="AN86" s="114"/>
      <c r="AO86" s="115"/>
      <c r="AP86" s="88"/>
      <c r="AQ86" s="88"/>
      <c r="AR86" s="88"/>
      <c r="AS86" s="88"/>
      <c r="AT86" s="88"/>
      <c r="AU86" s="88"/>
      <c r="AV86" s="88"/>
    </row>
    <row r="87" spans="1:48" s="110" customFormat="1" x14ac:dyDescent="0.3">
      <c r="A87" s="27"/>
      <c r="B87" s="88"/>
      <c r="C87" s="29"/>
      <c r="D87" s="29"/>
      <c r="E87" s="89"/>
      <c r="F87" s="89"/>
      <c r="G87" s="89"/>
      <c r="H87" s="28"/>
      <c r="I87" s="90"/>
      <c r="J87" s="91"/>
      <c r="K87" s="92"/>
      <c r="L87" s="93"/>
      <c r="M87" s="94"/>
      <c r="N87" s="95"/>
      <c r="O87" s="96"/>
      <c r="P87" s="97"/>
      <c r="Q87" s="98"/>
      <c r="R87" s="99"/>
      <c r="S87" s="100"/>
      <c r="T87" s="101"/>
      <c r="U87" s="102"/>
      <c r="V87" s="103"/>
      <c r="W87" s="104"/>
      <c r="X87" s="105"/>
      <c r="Y87" s="106"/>
      <c r="Z87" s="107"/>
      <c r="AA87" s="108"/>
      <c r="AB87" s="109"/>
      <c r="AD87" s="111"/>
      <c r="AE87" s="112"/>
      <c r="AF87" s="113"/>
      <c r="AG87" s="114"/>
      <c r="AH87" s="115"/>
      <c r="AI87" s="109"/>
      <c r="AK87" s="111"/>
      <c r="AL87" s="112"/>
      <c r="AM87" s="113"/>
      <c r="AN87" s="114"/>
      <c r="AO87" s="115"/>
      <c r="AP87" s="88"/>
      <c r="AQ87" s="88"/>
      <c r="AR87" s="88"/>
      <c r="AS87" s="88"/>
      <c r="AT87" s="88"/>
      <c r="AU87" s="88"/>
      <c r="AV87" s="88"/>
    </row>
    <row r="88" spans="1:48" s="110" customFormat="1" x14ac:dyDescent="0.3">
      <c r="A88" s="27"/>
      <c r="B88" s="88"/>
      <c r="C88" s="29"/>
      <c r="D88" s="29"/>
      <c r="E88" s="89"/>
      <c r="F88" s="89"/>
      <c r="G88" s="89"/>
      <c r="H88" s="28"/>
      <c r="I88" s="90"/>
      <c r="J88" s="91"/>
      <c r="K88" s="92"/>
      <c r="L88" s="93"/>
      <c r="M88" s="94"/>
      <c r="N88" s="95"/>
      <c r="O88" s="96"/>
      <c r="P88" s="97"/>
      <c r="Q88" s="98"/>
      <c r="R88" s="99"/>
      <c r="S88" s="100"/>
      <c r="T88" s="101"/>
      <c r="U88" s="102"/>
      <c r="V88" s="103"/>
      <c r="W88" s="104"/>
      <c r="X88" s="105"/>
      <c r="Y88" s="106"/>
      <c r="Z88" s="107"/>
      <c r="AA88" s="108"/>
      <c r="AB88" s="109"/>
      <c r="AD88" s="111"/>
      <c r="AE88" s="112"/>
      <c r="AF88" s="113"/>
      <c r="AG88" s="114"/>
      <c r="AH88" s="115"/>
      <c r="AI88" s="109"/>
      <c r="AK88" s="111"/>
      <c r="AL88" s="112"/>
      <c r="AM88" s="113"/>
      <c r="AN88" s="114"/>
      <c r="AO88" s="115"/>
      <c r="AP88" s="88"/>
      <c r="AQ88" s="88"/>
      <c r="AR88" s="88"/>
      <c r="AS88" s="88"/>
      <c r="AT88" s="88"/>
      <c r="AU88" s="88"/>
      <c r="AV88" s="88"/>
    </row>
    <row r="89" spans="1:48" s="110" customFormat="1" x14ac:dyDescent="0.3">
      <c r="A89" s="27"/>
      <c r="B89" s="88"/>
      <c r="C89" s="29"/>
      <c r="D89" s="29"/>
      <c r="E89" s="89"/>
      <c r="F89" s="89"/>
      <c r="G89" s="89"/>
      <c r="H89" s="28"/>
      <c r="I89" s="90"/>
      <c r="J89" s="91"/>
      <c r="K89" s="92"/>
      <c r="L89" s="93"/>
      <c r="M89" s="94"/>
      <c r="N89" s="95"/>
      <c r="O89" s="96"/>
      <c r="P89" s="97"/>
      <c r="Q89" s="98"/>
      <c r="R89" s="99"/>
      <c r="S89" s="100"/>
      <c r="T89" s="101"/>
      <c r="U89" s="102"/>
      <c r="V89" s="103"/>
      <c r="W89" s="104"/>
      <c r="X89" s="105"/>
      <c r="Y89" s="106"/>
      <c r="Z89" s="107"/>
      <c r="AA89" s="108"/>
      <c r="AB89" s="109"/>
      <c r="AD89" s="111"/>
      <c r="AE89" s="112"/>
      <c r="AF89" s="113"/>
      <c r="AG89" s="114"/>
      <c r="AH89" s="115"/>
      <c r="AI89" s="109"/>
      <c r="AK89" s="111"/>
      <c r="AL89" s="112"/>
      <c r="AM89" s="113"/>
      <c r="AN89" s="114"/>
      <c r="AO89" s="115"/>
      <c r="AP89" s="88"/>
      <c r="AQ89" s="88"/>
      <c r="AR89" s="88"/>
      <c r="AS89" s="88"/>
      <c r="AT89" s="88"/>
      <c r="AU89" s="88"/>
      <c r="AV89" s="88"/>
    </row>
    <row r="90" spans="1:48" s="110" customFormat="1" x14ac:dyDescent="0.3">
      <c r="A90" s="27"/>
      <c r="B90" s="88"/>
      <c r="C90" s="29"/>
      <c r="D90" s="29"/>
      <c r="E90" s="89"/>
      <c r="F90" s="89"/>
      <c r="G90" s="89"/>
      <c r="H90" s="28"/>
      <c r="I90" s="90"/>
      <c r="J90" s="91"/>
      <c r="K90" s="92"/>
      <c r="L90" s="93"/>
      <c r="M90" s="94"/>
      <c r="N90" s="95"/>
      <c r="O90" s="96"/>
      <c r="P90" s="97"/>
      <c r="Q90" s="98"/>
      <c r="R90" s="99"/>
      <c r="S90" s="100"/>
      <c r="T90" s="101"/>
      <c r="U90" s="102"/>
      <c r="V90" s="103"/>
      <c r="W90" s="104"/>
      <c r="X90" s="105"/>
      <c r="Y90" s="106"/>
      <c r="Z90" s="107"/>
      <c r="AA90" s="108"/>
      <c r="AB90" s="109"/>
      <c r="AD90" s="111"/>
      <c r="AE90" s="112"/>
      <c r="AF90" s="113"/>
      <c r="AG90" s="114"/>
      <c r="AH90" s="115"/>
      <c r="AI90" s="109"/>
      <c r="AK90" s="111"/>
      <c r="AL90" s="112"/>
      <c r="AM90" s="113"/>
      <c r="AN90" s="114"/>
      <c r="AO90" s="115"/>
      <c r="AP90" s="88"/>
      <c r="AQ90" s="88"/>
      <c r="AR90" s="88"/>
      <c r="AS90" s="88"/>
      <c r="AT90" s="88"/>
      <c r="AU90" s="88"/>
      <c r="AV90" s="88"/>
    </row>
    <row r="91" spans="1:48" s="110" customFormat="1" x14ac:dyDescent="0.3">
      <c r="A91" s="27"/>
      <c r="B91" s="88"/>
      <c r="C91" s="29"/>
      <c r="D91" s="29"/>
      <c r="E91" s="89"/>
      <c r="F91" s="89"/>
      <c r="G91" s="89"/>
      <c r="H91" s="28"/>
      <c r="I91" s="90"/>
      <c r="J91" s="91"/>
      <c r="K91" s="92"/>
      <c r="L91" s="93"/>
      <c r="M91" s="94"/>
      <c r="N91" s="95"/>
      <c r="O91" s="96"/>
      <c r="P91" s="97"/>
      <c r="Q91" s="98"/>
      <c r="R91" s="99"/>
      <c r="S91" s="100"/>
      <c r="T91" s="101"/>
      <c r="U91" s="102"/>
      <c r="V91" s="103"/>
      <c r="W91" s="104"/>
      <c r="X91" s="105"/>
      <c r="Y91" s="106"/>
      <c r="Z91" s="107"/>
      <c r="AA91" s="108"/>
      <c r="AB91" s="109"/>
      <c r="AD91" s="111"/>
      <c r="AE91" s="112"/>
      <c r="AF91" s="113"/>
      <c r="AG91" s="114"/>
      <c r="AH91" s="115"/>
      <c r="AI91" s="109"/>
      <c r="AK91" s="111"/>
      <c r="AL91" s="112"/>
      <c r="AM91" s="113"/>
      <c r="AN91" s="114"/>
      <c r="AO91" s="115"/>
      <c r="AP91" s="88"/>
      <c r="AQ91" s="88"/>
      <c r="AR91" s="88"/>
      <c r="AS91" s="88"/>
      <c r="AT91" s="88"/>
      <c r="AU91" s="88"/>
      <c r="AV91" s="88"/>
    </row>
    <row r="92" spans="1:48" s="110" customFormat="1" x14ac:dyDescent="0.3">
      <c r="A92" s="27"/>
      <c r="B92" s="88"/>
      <c r="C92" s="29"/>
      <c r="D92" s="29"/>
      <c r="E92" s="89"/>
      <c r="F92" s="89"/>
      <c r="G92" s="89"/>
      <c r="H92" s="28"/>
      <c r="I92" s="90"/>
      <c r="J92" s="91"/>
      <c r="K92" s="92"/>
      <c r="L92" s="93"/>
      <c r="M92" s="94"/>
      <c r="N92" s="95"/>
      <c r="O92" s="96"/>
      <c r="P92" s="97"/>
      <c r="Q92" s="98"/>
      <c r="R92" s="99"/>
      <c r="S92" s="100"/>
      <c r="T92" s="101"/>
      <c r="U92" s="102"/>
      <c r="V92" s="103"/>
      <c r="W92" s="104"/>
      <c r="X92" s="105"/>
      <c r="Y92" s="106"/>
      <c r="Z92" s="107"/>
      <c r="AA92" s="108"/>
      <c r="AB92" s="109"/>
      <c r="AD92" s="111"/>
      <c r="AE92" s="112"/>
      <c r="AF92" s="113"/>
      <c r="AG92" s="114"/>
      <c r="AH92" s="115"/>
      <c r="AI92" s="109"/>
      <c r="AK92" s="111"/>
      <c r="AL92" s="112"/>
      <c r="AM92" s="113"/>
      <c r="AN92" s="114"/>
      <c r="AO92" s="115"/>
      <c r="AP92" s="88"/>
      <c r="AQ92" s="88"/>
      <c r="AR92" s="88"/>
      <c r="AS92" s="88"/>
      <c r="AT92" s="88"/>
      <c r="AU92" s="88"/>
      <c r="AV92" s="88"/>
    </row>
    <row r="93" spans="1:48" s="28" customFormat="1" x14ac:dyDescent="0.3">
      <c r="A93" s="27"/>
      <c r="B93" s="88"/>
      <c r="C93" s="29"/>
      <c r="D93" s="29"/>
      <c r="E93" s="89"/>
      <c r="F93" s="89"/>
      <c r="G93" s="89"/>
      <c r="I93" s="90"/>
      <c r="J93" s="91"/>
      <c r="K93" s="92"/>
      <c r="L93" s="93"/>
      <c r="M93" s="94"/>
      <c r="N93" s="95"/>
      <c r="O93" s="96"/>
      <c r="P93" s="97"/>
      <c r="Q93" s="98"/>
      <c r="R93" s="99"/>
      <c r="S93" s="100"/>
      <c r="T93" s="101"/>
      <c r="U93" s="102"/>
      <c r="V93" s="103"/>
      <c r="W93" s="104"/>
      <c r="X93" s="105"/>
      <c r="Y93" s="106"/>
      <c r="Z93" s="107"/>
      <c r="AA93" s="108"/>
      <c r="AB93" s="109"/>
      <c r="AC93" s="110"/>
      <c r="AD93" s="111"/>
      <c r="AE93" s="112"/>
      <c r="AF93" s="113"/>
      <c r="AG93" s="114"/>
      <c r="AH93" s="115"/>
      <c r="AI93" s="109"/>
      <c r="AJ93" s="110"/>
      <c r="AK93" s="111"/>
      <c r="AL93" s="112"/>
      <c r="AM93" s="113"/>
      <c r="AN93" s="114"/>
      <c r="AO93" s="115"/>
      <c r="AP93" s="88"/>
      <c r="AQ93" s="88"/>
      <c r="AR93" s="88"/>
      <c r="AS93" s="88"/>
      <c r="AT93" s="88"/>
      <c r="AU93" s="88"/>
      <c r="AV93" s="88"/>
    </row>
    <row r="94" spans="1:48" s="28" customFormat="1" x14ac:dyDescent="0.3">
      <c r="A94" s="27"/>
      <c r="B94" s="88"/>
      <c r="C94" s="29"/>
      <c r="D94" s="29"/>
      <c r="E94" s="89"/>
      <c r="F94" s="89"/>
      <c r="G94" s="89"/>
      <c r="I94" s="90"/>
      <c r="J94" s="91"/>
      <c r="K94" s="92"/>
      <c r="L94" s="93"/>
      <c r="M94" s="94"/>
      <c r="N94" s="95"/>
      <c r="O94" s="96"/>
      <c r="P94" s="97"/>
      <c r="Q94" s="98"/>
      <c r="R94" s="99"/>
      <c r="S94" s="100"/>
      <c r="T94" s="101"/>
      <c r="U94" s="102"/>
      <c r="V94" s="103"/>
      <c r="W94" s="104"/>
      <c r="X94" s="105"/>
      <c r="Y94" s="106"/>
      <c r="Z94" s="107"/>
      <c r="AA94" s="108"/>
      <c r="AB94" s="109"/>
      <c r="AC94" s="110"/>
      <c r="AD94" s="111"/>
      <c r="AE94" s="112"/>
      <c r="AF94" s="113"/>
      <c r="AG94" s="114"/>
      <c r="AH94" s="115"/>
      <c r="AI94" s="109"/>
      <c r="AJ94" s="110"/>
      <c r="AK94" s="111"/>
      <c r="AL94" s="112"/>
      <c r="AM94" s="113"/>
      <c r="AN94" s="114"/>
      <c r="AO94" s="115"/>
      <c r="AP94" s="88"/>
      <c r="AQ94" s="88"/>
      <c r="AR94" s="88"/>
      <c r="AS94" s="88"/>
      <c r="AT94" s="88"/>
      <c r="AU94" s="88"/>
      <c r="AV94" s="88"/>
    </row>
    <row r="95" spans="1:48" s="28" customFormat="1" x14ac:dyDescent="0.3">
      <c r="A95" s="27"/>
      <c r="B95" s="88"/>
      <c r="C95" s="29"/>
      <c r="D95" s="29"/>
      <c r="E95" s="89"/>
      <c r="F95" s="89"/>
      <c r="G95" s="89"/>
      <c r="I95" s="90"/>
      <c r="J95" s="91"/>
      <c r="K95" s="92"/>
      <c r="L95" s="93"/>
      <c r="M95" s="94"/>
      <c r="N95" s="95"/>
      <c r="O95" s="96"/>
      <c r="P95" s="97"/>
      <c r="Q95" s="98"/>
      <c r="R95" s="99"/>
      <c r="S95" s="100"/>
      <c r="T95" s="101"/>
      <c r="U95" s="102"/>
      <c r="V95" s="103"/>
      <c r="W95" s="104"/>
      <c r="X95" s="105"/>
      <c r="Y95" s="106"/>
      <c r="Z95" s="107"/>
      <c r="AA95" s="108"/>
      <c r="AB95" s="109"/>
      <c r="AC95" s="110"/>
      <c r="AD95" s="111"/>
      <c r="AE95" s="112"/>
      <c r="AF95" s="113"/>
      <c r="AG95" s="114"/>
      <c r="AH95" s="115"/>
      <c r="AI95" s="109"/>
      <c r="AJ95" s="110"/>
      <c r="AK95" s="111"/>
      <c r="AL95" s="112"/>
      <c r="AM95" s="113"/>
      <c r="AN95" s="114"/>
      <c r="AO95" s="115"/>
      <c r="AP95" s="88"/>
      <c r="AQ95" s="88"/>
      <c r="AR95" s="88"/>
      <c r="AS95" s="88"/>
      <c r="AT95" s="88"/>
      <c r="AU95" s="88"/>
      <c r="AV95" s="88"/>
    </row>
    <row r="96" spans="1:48" s="28" customFormat="1" x14ac:dyDescent="0.3">
      <c r="A96" s="27"/>
      <c r="B96" s="88"/>
      <c r="C96" s="29"/>
      <c r="D96" s="29"/>
      <c r="E96" s="89"/>
      <c r="F96" s="89"/>
      <c r="G96" s="89"/>
      <c r="I96" s="90"/>
      <c r="J96" s="91"/>
      <c r="K96" s="92"/>
      <c r="L96" s="93"/>
      <c r="M96" s="94"/>
      <c r="N96" s="95"/>
      <c r="O96" s="96"/>
      <c r="P96" s="97"/>
      <c r="Q96" s="98"/>
      <c r="R96" s="99"/>
      <c r="S96" s="100"/>
      <c r="T96" s="101"/>
      <c r="U96" s="102"/>
      <c r="V96" s="103"/>
      <c r="W96" s="104"/>
      <c r="X96" s="105"/>
      <c r="Y96" s="106"/>
      <c r="Z96" s="107"/>
      <c r="AA96" s="108"/>
      <c r="AB96" s="109"/>
      <c r="AC96" s="110"/>
      <c r="AD96" s="111"/>
      <c r="AE96" s="112"/>
      <c r="AF96" s="113"/>
      <c r="AG96" s="114"/>
      <c r="AH96" s="115"/>
      <c r="AI96" s="109"/>
      <c r="AJ96" s="110"/>
      <c r="AK96" s="111"/>
      <c r="AL96" s="112"/>
      <c r="AM96" s="113"/>
      <c r="AN96" s="114"/>
      <c r="AO96" s="115"/>
      <c r="AP96" s="88"/>
      <c r="AQ96" s="88"/>
      <c r="AR96" s="88"/>
      <c r="AS96" s="88"/>
      <c r="AT96" s="88"/>
      <c r="AU96" s="88"/>
      <c r="AV96" s="88"/>
    </row>
    <row r="97" spans="1:48" s="28" customFormat="1" x14ac:dyDescent="0.3">
      <c r="A97" s="27"/>
      <c r="B97" s="88"/>
      <c r="C97" s="29"/>
      <c r="D97" s="29"/>
      <c r="E97" s="89"/>
      <c r="F97" s="89"/>
      <c r="G97" s="89"/>
      <c r="I97" s="90"/>
      <c r="J97" s="91"/>
      <c r="K97" s="92"/>
      <c r="L97" s="93"/>
      <c r="M97" s="94"/>
      <c r="N97" s="95"/>
      <c r="O97" s="96"/>
      <c r="P97" s="97"/>
      <c r="Q97" s="98"/>
      <c r="R97" s="99"/>
      <c r="S97" s="100"/>
      <c r="T97" s="101"/>
      <c r="U97" s="102"/>
      <c r="V97" s="103"/>
      <c r="W97" s="104"/>
      <c r="X97" s="105"/>
      <c r="Y97" s="106"/>
      <c r="Z97" s="107"/>
      <c r="AA97" s="108"/>
      <c r="AB97" s="109"/>
      <c r="AC97" s="110"/>
      <c r="AD97" s="111"/>
      <c r="AE97" s="112"/>
      <c r="AF97" s="113"/>
      <c r="AG97" s="114"/>
      <c r="AH97" s="115"/>
      <c r="AI97" s="109"/>
      <c r="AJ97" s="110"/>
      <c r="AK97" s="111"/>
      <c r="AL97" s="112"/>
      <c r="AM97" s="113"/>
      <c r="AN97" s="114"/>
      <c r="AO97" s="115"/>
      <c r="AP97" s="88"/>
      <c r="AQ97" s="88"/>
      <c r="AR97" s="88"/>
      <c r="AS97" s="88"/>
      <c r="AT97" s="88"/>
      <c r="AU97" s="88"/>
      <c r="AV97" s="88"/>
    </row>
    <row r="98" spans="1:48" s="28" customFormat="1" x14ac:dyDescent="0.3">
      <c r="A98" s="27"/>
      <c r="B98" s="88"/>
      <c r="C98" s="29"/>
      <c r="D98" s="29"/>
      <c r="E98" s="89"/>
      <c r="F98" s="89"/>
      <c r="G98" s="89"/>
      <c r="I98" s="90"/>
      <c r="J98" s="91"/>
      <c r="K98" s="92"/>
      <c r="L98" s="93"/>
      <c r="M98" s="94"/>
      <c r="N98" s="95"/>
      <c r="O98" s="96"/>
      <c r="P98" s="97"/>
      <c r="Q98" s="98"/>
      <c r="R98" s="99"/>
      <c r="S98" s="100"/>
      <c r="T98" s="101"/>
      <c r="U98" s="102"/>
      <c r="V98" s="103"/>
      <c r="W98" s="104"/>
      <c r="X98" s="105"/>
      <c r="Y98" s="106"/>
      <c r="Z98" s="107"/>
      <c r="AA98" s="108"/>
      <c r="AB98" s="109"/>
      <c r="AC98" s="110"/>
      <c r="AD98" s="111"/>
      <c r="AE98" s="112"/>
      <c r="AF98" s="113"/>
      <c r="AG98" s="114"/>
      <c r="AH98" s="115"/>
      <c r="AI98" s="109"/>
      <c r="AJ98" s="110"/>
      <c r="AK98" s="111"/>
      <c r="AL98" s="112"/>
      <c r="AM98" s="113"/>
      <c r="AN98" s="114"/>
      <c r="AO98" s="115"/>
      <c r="AP98" s="88"/>
      <c r="AQ98" s="88"/>
      <c r="AR98" s="88"/>
      <c r="AS98" s="88"/>
      <c r="AT98" s="88"/>
      <c r="AU98" s="88"/>
      <c r="AV98" s="88"/>
    </row>
    <row r="99" spans="1:48" s="28" customFormat="1" x14ac:dyDescent="0.3">
      <c r="A99" s="27"/>
      <c r="B99" s="88"/>
      <c r="C99" s="29"/>
      <c r="D99" s="29"/>
      <c r="E99" s="89"/>
      <c r="F99" s="89"/>
      <c r="G99" s="89"/>
      <c r="I99" s="90"/>
      <c r="J99" s="91"/>
      <c r="K99" s="92"/>
      <c r="L99" s="93"/>
      <c r="M99" s="94"/>
      <c r="N99" s="95"/>
      <c r="O99" s="96"/>
      <c r="P99" s="97"/>
      <c r="Q99" s="98"/>
      <c r="R99" s="99"/>
      <c r="S99" s="100"/>
      <c r="T99" s="101"/>
      <c r="U99" s="102"/>
      <c r="V99" s="103"/>
      <c r="W99" s="104"/>
      <c r="X99" s="105"/>
      <c r="Y99" s="106"/>
      <c r="Z99" s="107"/>
      <c r="AA99" s="108"/>
      <c r="AB99" s="109"/>
      <c r="AC99" s="110"/>
      <c r="AD99" s="111"/>
      <c r="AE99" s="112"/>
      <c r="AF99" s="113"/>
      <c r="AG99" s="114"/>
      <c r="AH99" s="115"/>
      <c r="AI99" s="109"/>
      <c r="AJ99" s="110"/>
      <c r="AK99" s="111"/>
      <c r="AL99" s="112"/>
      <c r="AM99" s="113"/>
      <c r="AN99" s="114"/>
      <c r="AO99" s="115"/>
      <c r="AP99" s="88"/>
      <c r="AQ99" s="88"/>
      <c r="AR99" s="88"/>
      <c r="AS99" s="88"/>
      <c r="AT99" s="88"/>
      <c r="AU99" s="88"/>
      <c r="AV99" s="88"/>
    </row>
    <row r="100" spans="1:48" x14ac:dyDescent="0.3">
      <c r="A100" s="27">
        <f>A5+1</f>
        <v>4</v>
      </c>
      <c r="B100" s="88" t="s">
        <v>8</v>
      </c>
      <c r="D100" s="29">
        <v>1</v>
      </c>
      <c r="E100" s="89">
        <v>26</v>
      </c>
      <c r="F100" s="89"/>
      <c r="G100" s="89">
        <f>E100+F100-SUM(I100:LS100)</f>
        <v>26</v>
      </c>
      <c r="H100" s="28">
        <f>D100*G100</f>
        <v>26</v>
      </c>
    </row>
    <row r="101" spans="1:48" x14ac:dyDescent="0.3">
      <c r="A101" s="27">
        <f>A100+1</f>
        <v>5</v>
      </c>
      <c r="B101" s="88" t="s">
        <v>9</v>
      </c>
      <c r="D101" s="29">
        <v>1</v>
      </c>
      <c r="E101" s="89">
        <v>1105</v>
      </c>
      <c r="F101" s="89"/>
      <c r="G101" s="89">
        <f>E101+F101-SUM(I101:LS101)</f>
        <v>415</v>
      </c>
      <c r="H101" s="28">
        <f>D101*G101</f>
        <v>415</v>
      </c>
      <c r="O101" s="96">
        <v>20</v>
      </c>
      <c r="P101" s="97">
        <v>10</v>
      </c>
      <c r="Q101" s="98">
        <v>180</v>
      </c>
      <c r="R101" s="99">
        <v>200</v>
      </c>
      <c r="T101" s="101">
        <v>80</v>
      </c>
      <c r="U101" s="102">
        <v>20</v>
      </c>
      <c r="V101" s="103">
        <v>20</v>
      </c>
      <c r="W101" s="104">
        <v>10</v>
      </c>
      <c r="X101" s="105">
        <v>40</v>
      </c>
      <c r="Y101" s="106">
        <v>40</v>
      </c>
      <c r="AE101" s="112">
        <v>50</v>
      </c>
      <c r="AL101" s="112">
        <v>20</v>
      </c>
    </row>
    <row r="102" spans="1:48" x14ac:dyDescent="0.3">
      <c r="A102" s="27">
        <f>A101+1</f>
        <v>6</v>
      </c>
      <c r="B102" s="88" t="s">
        <v>10</v>
      </c>
      <c r="D102" s="29">
        <v>2</v>
      </c>
      <c r="E102" s="89">
        <v>363</v>
      </c>
      <c r="F102" s="89"/>
      <c r="G102" s="89">
        <f>E102+F102-SUM(I102:LS102)</f>
        <v>163</v>
      </c>
      <c r="H102" s="28">
        <f>D102*G102</f>
        <v>326</v>
      </c>
      <c r="I102" s="90">
        <v>100</v>
      </c>
      <c r="Q102" s="98">
        <v>100</v>
      </c>
    </row>
    <row r="103" spans="1:48" x14ac:dyDescent="0.3">
      <c r="A103" s="27">
        <f>A102+1</f>
        <v>7</v>
      </c>
      <c r="B103" s="88" t="s">
        <v>11</v>
      </c>
      <c r="D103" s="29">
        <v>1</v>
      </c>
      <c r="E103" s="89">
        <v>895</v>
      </c>
      <c r="F103" s="89"/>
      <c r="G103" s="89">
        <f>E103+F103-SUM(I103:LS103)</f>
        <v>270</v>
      </c>
      <c r="H103" s="28">
        <f>D103*G103</f>
        <v>270</v>
      </c>
      <c r="I103" s="90">
        <v>60</v>
      </c>
      <c r="M103" s="94">
        <v>120</v>
      </c>
      <c r="O103" s="96">
        <v>20</v>
      </c>
      <c r="P103" s="97">
        <v>10</v>
      </c>
      <c r="Q103" s="98">
        <v>140</v>
      </c>
      <c r="W103" s="104">
        <v>150</v>
      </c>
      <c r="Y103" s="106">
        <v>60</v>
      </c>
      <c r="AE103" s="112">
        <v>50</v>
      </c>
      <c r="AH103" s="115">
        <v>5</v>
      </c>
      <c r="AN103" s="114">
        <v>10</v>
      </c>
    </row>
    <row r="104" spans="1:48" s="28" customFormat="1" x14ac:dyDescent="0.3">
      <c r="A104" s="27"/>
      <c r="B104" s="88"/>
      <c r="C104" s="29"/>
      <c r="D104" s="29"/>
      <c r="E104" s="89"/>
      <c r="F104" s="89"/>
      <c r="G104" s="89"/>
      <c r="I104" s="90"/>
      <c r="J104" s="91"/>
      <c r="K104" s="92"/>
      <c r="L104" s="93"/>
      <c r="M104" s="94"/>
      <c r="N104" s="95"/>
      <c r="O104" s="96"/>
      <c r="P104" s="97"/>
      <c r="Q104" s="98"/>
      <c r="R104" s="99"/>
      <c r="S104" s="100"/>
      <c r="T104" s="101"/>
      <c r="U104" s="102"/>
      <c r="V104" s="103"/>
      <c r="W104" s="104"/>
      <c r="X104" s="105"/>
      <c r="Y104" s="106"/>
      <c r="Z104" s="107"/>
      <c r="AA104" s="108"/>
      <c r="AB104" s="109"/>
      <c r="AC104" s="110"/>
      <c r="AD104" s="111"/>
      <c r="AE104" s="112"/>
      <c r="AF104" s="113"/>
      <c r="AG104" s="114"/>
      <c r="AH104" s="115"/>
      <c r="AI104" s="109"/>
      <c r="AJ104" s="110"/>
      <c r="AK104" s="111"/>
      <c r="AL104" s="112"/>
      <c r="AM104" s="113"/>
      <c r="AN104" s="114"/>
      <c r="AO104" s="115"/>
      <c r="AP104" s="88"/>
      <c r="AQ104" s="88"/>
      <c r="AR104" s="88"/>
      <c r="AS104" s="88"/>
      <c r="AT104" s="88"/>
      <c r="AU104" s="88"/>
      <c r="AV104" s="88"/>
    </row>
    <row r="105" spans="1:48" s="28" customFormat="1" x14ac:dyDescent="0.3">
      <c r="A105" s="27"/>
      <c r="B105" s="88"/>
      <c r="C105" s="29"/>
      <c r="D105" s="29"/>
      <c r="E105" s="89"/>
      <c r="F105" s="89"/>
      <c r="G105" s="89"/>
      <c r="I105" s="90"/>
      <c r="J105" s="91"/>
      <c r="K105" s="92"/>
      <c r="L105" s="93"/>
      <c r="M105" s="94"/>
      <c r="N105" s="95"/>
      <c r="O105" s="96"/>
      <c r="P105" s="97"/>
      <c r="Q105" s="98"/>
      <c r="R105" s="99"/>
      <c r="S105" s="100"/>
      <c r="T105" s="101"/>
      <c r="U105" s="102"/>
      <c r="V105" s="103"/>
      <c r="W105" s="104"/>
      <c r="X105" s="105"/>
      <c r="Y105" s="106"/>
      <c r="Z105" s="107"/>
      <c r="AA105" s="108"/>
      <c r="AB105" s="109"/>
      <c r="AC105" s="110"/>
      <c r="AD105" s="111"/>
      <c r="AE105" s="112"/>
      <c r="AF105" s="113"/>
      <c r="AG105" s="114"/>
      <c r="AH105" s="115"/>
      <c r="AI105" s="109"/>
      <c r="AJ105" s="110"/>
      <c r="AK105" s="111"/>
      <c r="AL105" s="112"/>
      <c r="AM105" s="113"/>
      <c r="AN105" s="114"/>
      <c r="AO105" s="115"/>
      <c r="AP105" s="88"/>
      <c r="AQ105" s="88"/>
      <c r="AR105" s="88"/>
      <c r="AS105" s="88"/>
      <c r="AT105" s="88"/>
      <c r="AU105" s="88"/>
      <c r="AV105" s="88"/>
    </row>
    <row r="106" spans="1:48" s="28" customFormat="1" x14ac:dyDescent="0.3">
      <c r="A106" s="27"/>
      <c r="B106" s="88"/>
      <c r="C106" s="29"/>
      <c r="D106" s="29"/>
      <c r="E106" s="89"/>
      <c r="F106" s="89"/>
      <c r="G106" s="89"/>
      <c r="I106" s="90"/>
      <c r="J106" s="91"/>
      <c r="K106" s="92"/>
      <c r="L106" s="93"/>
      <c r="M106" s="94"/>
      <c r="N106" s="95"/>
      <c r="O106" s="96"/>
      <c r="P106" s="97"/>
      <c r="Q106" s="98"/>
      <c r="R106" s="99"/>
      <c r="S106" s="100"/>
      <c r="T106" s="101"/>
      <c r="U106" s="102"/>
      <c r="V106" s="103"/>
      <c r="W106" s="104"/>
      <c r="X106" s="105"/>
      <c r="Y106" s="106"/>
      <c r="Z106" s="107"/>
      <c r="AA106" s="108"/>
      <c r="AB106" s="109"/>
      <c r="AC106" s="110"/>
      <c r="AD106" s="111"/>
      <c r="AE106" s="112"/>
      <c r="AF106" s="113"/>
      <c r="AG106" s="114"/>
      <c r="AH106" s="115"/>
      <c r="AI106" s="109"/>
      <c r="AJ106" s="110"/>
      <c r="AK106" s="111"/>
      <c r="AL106" s="112"/>
      <c r="AM106" s="113"/>
      <c r="AN106" s="114"/>
      <c r="AO106" s="115"/>
      <c r="AP106" s="88"/>
      <c r="AQ106" s="88"/>
      <c r="AR106" s="88"/>
      <c r="AS106" s="88"/>
      <c r="AT106" s="88"/>
      <c r="AU106" s="88"/>
      <c r="AV106" s="88"/>
    </row>
    <row r="107" spans="1:48" s="28" customFormat="1" x14ac:dyDescent="0.3">
      <c r="A107" s="27"/>
      <c r="B107" s="88"/>
      <c r="C107" s="29"/>
      <c r="D107" s="29"/>
      <c r="E107" s="89"/>
      <c r="F107" s="89"/>
      <c r="G107" s="89"/>
      <c r="I107" s="90"/>
      <c r="J107" s="91"/>
      <c r="K107" s="92"/>
      <c r="L107" s="93"/>
      <c r="M107" s="94"/>
      <c r="N107" s="95"/>
      <c r="O107" s="96"/>
      <c r="P107" s="97"/>
      <c r="Q107" s="98"/>
      <c r="R107" s="99"/>
      <c r="S107" s="100"/>
      <c r="T107" s="101"/>
      <c r="U107" s="102"/>
      <c r="V107" s="103"/>
      <c r="W107" s="104"/>
      <c r="X107" s="105"/>
      <c r="Y107" s="106"/>
      <c r="Z107" s="107"/>
      <c r="AA107" s="108"/>
      <c r="AB107" s="109"/>
      <c r="AC107" s="110"/>
      <c r="AD107" s="111"/>
      <c r="AE107" s="112"/>
      <c r="AF107" s="113"/>
      <c r="AG107" s="114"/>
      <c r="AH107" s="115"/>
      <c r="AI107" s="109"/>
      <c r="AJ107" s="110"/>
      <c r="AK107" s="111"/>
      <c r="AL107" s="112"/>
      <c r="AM107" s="113"/>
      <c r="AN107" s="114"/>
      <c r="AO107" s="115"/>
      <c r="AP107" s="88"/>
      <c r="AQ107" s="88"/>
      <c r="AR107" s="88"/>
      <c r="AS107" s="88"/>
      <c r="AT107" s="88"/>
      <c r="AU107" s="88"/>
      <c r="AV107" s="88"/>
    </row>
    <row r="108" spans="1:48" s="28" customFormat="1" x14ac:dyDescent="0.3">
      <c r="A108" s="27"/>
      <c r="B108" s="88"/>
      <c r="C108" s="29"/>
      <c r="D108" s="29"/>
      <c r="E108" s="89"/>
      <c r="F108" s="89"/>
      <c r="G108" s="89"/>
      <c r="I108" s="90"/>
      <c r="J108" s="91"/>
      <c r="K108" s="92"/>
      <c r="L108" s="93"/>
      <c r="M108" s="94"/>
      <c r="N108" s="95"/>
      <c r="O108" s="96"/>
      <c r="P108" s="97"/>
      <c r="Q108" s="98"/>
      <c r="R108" s="99"/>
      <c r="S108" s="100"/>
      <c r="T108" s="101"/>
      <c r="U108" s="102"/>
      <c r="V108" s="103"/>
      <c r="W108" s="104"/>
      <c r="X108" s="105"/>
      <c r="Y108" s="106"/>
      <c r="Z108" s="107"/>
      <c r="AA108" s="108"/>
      <c r="AB108" s="109"/>
      <c r="AC108" s="110"/>
      <c r="AD108" s="111"/>
      <c r="AE108" s="112"/>
      <c r="AF108" s="113"/>
      <c r="AG108" s="114"/>
      <c r="AH108" s="115"/>
      <c r="AI108" s="109"/>
      <c r="AJ108" s="110"/>
      <c r="AK108" s="111"/>
      <c r="AL108" s="112"/>
      <c r="AM108" s="113"/>
      <c r="AN108" s="114"/>
      <c r="AO108" s="115"/>
      <c r="AP108" s="88"/>
      <c r="AQ108" s="88"/>
      <c r="AR108" s="88"/>
      <c r="AS108" s="88"/>
      <c r="AT108" s="88"/>
      <c r="AU108" s="88"/>
      <c r="AV108" s="88"/>
    </row>
    <row r="109" spans="1:48" s="28" customFormat="1" x14ac:dyDescent="0.3">
      <c r="A109" s="27"/>
      <c r="B109" s="88"/>
      <c r="C109" s="29"/>
      <c r="D109" s="29"/>
      <c r="E109" s="89"/>
      <c r="F109" s="89"/>
      <c r="G109" s="89"/>
      <c r="I109" s="90"/>
      <c r="J109" s="91"/>
      <c r="K109" s="92"/>
      <c r="L109" s="93"/>
      <c r="M109" s="94"/>
      <c r="N109" s="95"/>
      <c r="O109" s="96"/>
      <c r="P109" s="97"/>
      <c r="Q109" s="98"/>
      <c r="R109" s="99"/>
      <c r="S109" s="100"/>
      <c r="T109" s="101"/>
      <c r="U109" s="102"/>
      <c r="V109" s="103"/>
      <c r="W109" s="104"/>
      <c r="X109" s="105"/>
      <c r="Y109" s="106"/>
      <c r="Z109" s="107"/>
      <c r="AA109" s="108"/>
      <c r="AB109" s="109"/>
      <c r="AC109" s="110"/>
      <c r="AD109" s="111"/>
      <c r="AE109" s="112"/>
      <c r="AF109" s="113"/>
      <c r="AG109" s="114"/>
      <c r="AH109" s="115"/>
      <c r="AI109" s="109"/>
      <c r="AJ109" s="110"/>
      <c r="AK109" s="111"/>
      <c r="AL109" s="112"/>
      <c r="AM109" s="113"/>
      <c r="AN109" s="114"/>
      <c r="AO109" s="115"/>
      <c r="AP109" s="88"/>
      <c r="AQ109" s="88"/>
      <c r="AR109" s="88"/>
      <c r="AS109" s="88"/>
      <c r="AT109" s="88"/>
      <c r="AU109" s="88"/>
      <c r="AV109" s="88"/>
    </row>
    <row r="110" spans="1:48" s="28" customFormat="1" x14ac:dyDescent="0.3">
      <c r="A110" s="27"/>
      <c r="B110" s="88"/>
      <c r="C110" s="29"/>
      <c r="D110" s="29"/>
      <c r="E110" s="89"/>
      <c r="F110" s="89"/>
      <c r="G110" s="89"/>
      <c r="I110" s="90"/>
      <c r="J110" s="91"/>
      <c r="K110" s="92"/>
      <c r="L110" s="93"/>
      <c r="M110" s="94"/>
      <c r="N110" s="95"/>
      <c r="O110" s="96"/>
      <c r="P110" s="97"/>
      <c r="Q110" s="98"/>
      <c r="R110" s="99"/>
      <c r="S110" s="100"/>
      <c r="T110" s="101"/>
      <c r="U110" s="102"/>
      <c r="V110" s="103"/>
      <c r="W110" s="104"/>
      <c r="X110" s="105"/>
      <c r="Y110" s="106"/>
      <c r="Z110" s="107"/>
      <c r="AA110" s="108"/>
      <c r="AB110" s="109"/>
      <c r="AC110" s="110"/>
      <c r="AD110" s="111"/>
      <c r="AE110" s="112"/>
      <c r="AF110" s="113"/>
      <c r="AG110" s="114"/>
      <c r="AH110" s="115"/>
      <c r="AI110" s="109"/>
      <c r="AJ110" s="110"/>
      <c r="AK110" s="111"/>
      <c r="AL110" s="112"/>
      <c r="AM110" s="113"/>
      <c r="AN110" s="114"/>
      <c r="AO110" s="115"/>
      <c r="AP110" s="88"/>
      <c r="AQ110" s="88"/>
      <c r="AR110" s="88"/>
      <c r="AS110" s="88"/>
      <c r="AT110" s="88"/>
      <c r="AU110" s="88"/>
      <c r="AV110" s="88"/>
    </row>
    <row r="111" spans="1:48" s="28" customFormat="1" x14ac:dyDescent="0.3">
      <c r="A111" s="27"/>
      <c r="B111" s="88"/>
      <c r="C111" s="29"/>
      <c r="D111" s="29"/>
      <c r="E111" s="89"/>
      <c r="F111" s="89"/>
      <c r="G111" s="89"/>
      <c r="I111" s="90"/>
      <c r="J111" s="91"/>
      <c r="K111" s="92"/>
      <c r="L111" s="93"/>
      <c r="M111" s="94"/>
      <c r="N111" s="95"/>
      <c r="O111" s="96"/>
      <c r="P111" s="97"/>
      <c r="Q111" s="98"/>
      <c r="R111" s="99"/>
      <c r="S111" s="100"/>
      <c r="T111" s="101"/>
      <c r="U111" s="102"/>
      <c r="V111" s="103"/>
      <c r="W111" s="104"/>
      <c r="X111" s="105"/>
      <c r="Y111" s="106"/>
      <c r="Z111" s="107"/>
      <c r="AA111" s="108"/>
      <c r="AB111" s="109"/>
      <c r="AC111" s="110"/>
      <c r="AD111" s="111"/>
      <c r="AE111" s="112"/>
      <c r="AF111" s="113"/>
      <c r="AG111" s="114"/>
      <c r="AH111" s="115"/>
      <c r="AI111" s="109"/>
      <c r="AJ111" s="110"/>
      <c r="AK111" s="111"/>
      <c r="AL111" s="112"/>
      <c r="AM111" s="113"/>
      <c r="AN111" s="114"/>
      <c r="AO111" s="115"/>
      <c r="AP111" s="88"/>
      <c r="AQ111" s="88"/>
      <c r="AR111" s="88"/>
      <c r="AS111" s="88"/>
      <c r="AT111" s="88"/>
      <c r="AU111" s="88"/>
      <c r="AV111" s="88"/>
    </row>
    <row r="112" spans="1:48" s="28" customFormat="1" x14ac:dyDescent="0.3">
      <c r="A112" s="27"/>
      <c r="B112" s="88"/>
      <c r="C112" s="29"/>
      <c r="D112" s="29"/>
      <c r="E112" s="89"/>
      <c r="F112" s="89"/>
      <c r="G112" s="89"/>
      <c r="I112" s="90"/>
      <c r="J112" s="91"/>
      <c r="K112" s="92"/>
      <c r="L112" s="93"/>
      <c r="M112" s="94"/>
      <c r="N112" s="95"/>
      <c r="O112" s="96"/>
      <c r="P112" s="97"/>
      <c r="Q112" s="98"/>
      <c r="R112" s="99"/>
      <c r="S112" s="100"/>
      <c r="T112" s="101"/>
      <c r="U112" s="102"/>
      <c r="V112" s="103"/>
      <c r="W112" s="104"/>
      <c r="X112" s="105"/>
      <c r="Y112" s="106"/>
      <c r="Z112" s="107"/>
      <c r="AA112" s="108"/>
      <c r="AB112" s="109"/>
      <c r="AC112" s="110"/>
      <c r="AD112" s="111"/>
      <c r="AE112" s="112"/>
      <c r="AF112" s="113"/>
      <c r="AG112" s="114"/>
      <c r="AH112" s="115"/>
      <c r="AI112" s="109"/>
      <c r="AJ112" s="110"/>
      <c r="AK112" s="111"/>
      <c r="AL112" s="112"/>
      <c r="AM112" s="113"/>
      <c r="AN112" s="114"/>
      <c r="AO112" s="115"/>
      <c r="AP112" s="88"/>
      <c r="AQ112" s="88"/>
      <c r="AR112" s="88"/>
      <c r="AS112" s="88"/>
      <c r="AT112" s="88"/>
      <c r="AU112" s="88"/>
      <c r="AV112" s="88"/>
    </row>
    <row r="113" spans="1:48" s="28" customFormat="1" x14ac:dyDescent="0.3">
      <c r="A113" s="27"/>
      <c r="B113" s="88"/>
      <c r="C113" s="29"/>
      <c r="D113" s="29"/>
      <c r="E113" s="89"/>
      <c r="F113" s="89"/>
      <c r="G113" s="89"/>
      <c r="I113" s="90"/>
      <c r="J113" s="91"/>
      <c r="K113" s="92"/>
      <c r="L113" s="93"/>
      <c r="M113" s="94"/>
      <c r="N113" s="95"/>
      <c r="O113" s="96"/>
      <c r="P113" s="97"/>
      <c r="Q113" s="98"/>
      <c r="R113" s="99"/>
      <c r="S113" s="100"/>
      <c r="T113" s="101"/>
      <c r="U113" s="102"/>
      <c r="V113" s="103"/>
      <c r="W113" s="104"/>
      <c r="X113" s="105"/>
      <c r="Y113" s="106"/>
      <c r="Z113" s="107"/>
      <c r="AA113" s="108"/>
      <c r="AB113" s="109"/>
      <c r="AC113" s="110"/>
      <c r="AD113" s="111"/>
      <c r="AE113" s="112"/>
      <c r="AF113" s="113"/>
      <c r="AG113" s="114"/>
      <c r="AH113" s="115"/>
      <c r="AI113" s="109"/>
      <c r="AJ113" s="110"/>
      <c r="AK113" s="111"/>
      <c r="AL113" s="112"/>
      <c r="AM113" s="113"/>
      <c r="AN113" s="114"/>
      <c r="AO113" s="115"/>
      <c r="AP113" s="88"/>
      <c r="AQ113" s="88"/>
      <c r="AR113" s="88"/>
      <c r="AS113" s="88"/>
      <c r="AT113" s="88"/>
      <c r="AU113" s="88"/>
      <c r="AV113" s="88"/>
    </row>
    <row r="114" spans="1:48" s="28" customFormat="1" x14ac:dyDescent="0.3">
      <c r="A114" s="27"/>
      <c r="B114" s="88"/>
      <c r="C114" s="29"/>
      <c r="D114" s="29"/>
      <c r="E114" s="89"/>
      <c r="F114" s="89"/>
      <c r="G114" s="89"/>
      <c r="I114" s="90"/>
      <c r="J114" s="91"/>
      <c r="K114" s="92"/>
      <c r="L114" s="93"/>
      <c r="M114" s="94"/>
      <c r="N114" s="95"/>
      <c r="O114" s="96"/>
      <c r="P114" s="97"/>
      <c r="Q114" s="98"/>
      <c r="R114" s="99"/>
      <c r="S114" s="100"/>
      <c r="T114" s="101"/>
      <c r="U114" s="102"/>
      <c r="V114" s="103"/>
      <c r="W114" s="104"/>
      <c r="X114" s="105"/>
      <c r="Y114" s="106"/>
      <c r="Z114" s="107"/>
      <c r="AA114" s="108"/>
      <c r="AB114" s="109"/>
      <c r="AC114" s="110"/>
      <c r="AD114" s="111"/>
      <c r="AE114" s="112"/>
      <c r="AF114" s="113"/>
      <c r="AG114" s="114"/>
      <c r="AH114" s="115"/>
      <c r="AI114" s="109"/>
      <c r="AJ114" s="110"/>
      <c r="AK114" s="111"/>
      <c r="AL114" s="112"/>
      <c r="AM114" s="113"/>
      <c r="AN114" s="114"/>
      <c r="AO114" s="115"/>
      <c r="AP114" s="88"/>
      <c r="AQ114" s="88"/>
      <c r="AR114" s="88"/>
      <c r="AS114" s="88"/>
      <c r="AT114" s="88"/>
      <c r="AU114" s="88"/>
      <c r="AV114" s="88"/>
    </row>
    <row r="115" spans="1:48" s="28" customFormat="1" x14ac:dyDescent="0.3">
      <c r="A115" s="27"/>
      <c r="B115" s="88"/>
      <c r="C115" s="29"/>
      <c r="D115" s="29"/>
      <c r="E115" s="89"/>
      <c r="F115" s="89"/>
      <c r="G115" s="89"/>
      <c r="I115" s="90"/>
      <c r="J115" s="91"/>
      <c r="K115" s="92"/>
      <c r="L115" s="93"/>
      <c r="M115" s="94"/>
      <c r="N115" s="95"/>
      <c r="O115" s="96"/>
      <c r="P115" s="97"/>
      <c r="Q115" s="98"/>
      <c r="R115" s="99"/>
      <c r="S115" s="100"/>
      <c r="T115" s="101"/>
      <c r="U115" s="102"/>
      <c r="V115" s="103"/>
      <c r="W115" s="104"/>
      <c r="X115" s="105"/>
      <c r="Y115" s="106"/>
      <c r="Z115" s="107"/>
      <c r="AA115" s="108"/>
      <c r="AB115" s="109"/>
      <c r="AC115" s="110"/>
      <c r="AD115" s="111"/>
      <c r="AE115" s="112"/>
      <c r="AF115" s="113"/>
      <c r="AG115" s="114"/>
      <c r="AH115" s="115"/>
      <c r="AI115" s="109"/>
      <c r="AJ115" s="110"/>
      <c r="AK115" s="111"/>
      <c r="AL115" s="112"/>
      <c r="AM115" s="113"/>
      <c r="AN115" s="114"/>
      <c r="AO115" s="115"/>
      <c r="AP115" s="88"/>
      <c r="AQ115" s="88"/>
      <c r="AR115" s="88"/>
      <c r="AS115" s="88"/>
      <c r="AT115" s="88"/>
      <c r="AU115" s="88"/>
      <c r="AV115" s="88"/>
    </row>
    <row r="116" spans="1:48" s="28" customFormat="1" x14ac:dyDescent="0.3">
      <c r="A116" s="27"/>
      <c r="B116" s="88"/>
      <c r="C116" s="29"/>
      <c r="D116" s="29"/>
      <c r="E116" s="89"/>
      <c r="F116" s="89"/>
      <c r="G116" s="89"/>
      <c r="I116" s="90"/>
      <c r="J116" s="91"/>
      <c r="K116" s="92"/>
      <c r="L116" s="93"/>
      <c r="M116" s="94"/>
      <c r="N116" s="95"/>
      <c r="O116" s="96"/>
      <c r="P116" s="97"/>
      <c r="Q116" s="98"/>
      <c r="R116" s="99"/>
      <c r="S116" s="100"/>
      <c r="T116" s="101"/>
      <c r="U116" s="102"/>
      <c r="V116" s="103"/>
      <c r="W116" s="104"/>
      <c r="X116" s="105"/>
      <c r="Y116" s="106"/>
      <c r="Z116" s="107"/>
      <c r="AA116" s="108"/>
      <c r="AB116" s="109"/>
      <c r="AC116" s="110"/>
      <c r="AD116" s="111"/>
      <c r="AE116" s="112"/>
      <c r="AF116" s="113"/>
      <c r="AG116" s="114"/>
      <c r="AH116" s="115"/>
      <c r="AI116" s="109"/>
      <c r="AJ116" s="110"/>
      <c r="AK116" s="111"/>
      <c r="AL116" s="112"/>
      <c r="AM116" s="113"/>
      <c r="AN116" s="114"/>
      <c r="AO116" s="115"/>
      <c r="AP116" s="88"/>
      <c r="AQ116" s="88"/>
      <c r="AR116" s="88"/>
      <c r="AS116" s="88"/>
      <c r="AT116" s="88"/>
      <c r="AU116" s="88"/>
      <c r="AV116" s="88"/>
    </row>
    <row r="117" spans="1:48" s="28" customFormat="1" x14ac:dyDescent="0.3">
      <c r="A117" s="27"/>
      <c r="B117" s="88"/>
      <c r="C117" s="29"/>
      <c r="D117" s="29"/>
      <c r="E117" s="89"/>
      <c r="F117" s="89"/>
      <c r="G117" s="89"/>
      <c r="I117" s="90"/>
      <c r="J117" s="91"/>
      <c r="K117" s="92"/>
      <c r="L117" s="93"/>
      <c r="M117" s="94"/>
      <c r="N117" s="95"/>
      <c r="O117" s="96"/>
      <c r="P117" s="97"/>
      <c r="Q117" s="98"/>
      <c r="R117" s="99"/>
      <c r="S117" s="100"/>
      <c r="T117" s="101"/>
      <c r="U117" s="102"/>
      <c r="V117" s="103"/>
      <c r="W117" s="104"/>
      <c r="X117" s="105"/>
      <c r="Y117" s="106"/>
      <c r="Z117" s="107"/>
      <c r="AA117" s="108"/>
      <c r="AB117" s="109"/>
      <c r="AC117" s="110"/>
      <c r="AD117" s="111"/>
      <c r="AE117" s="112"/>
      <c r="AF117" s="113"/>
      <c r="AG117" s="114"/>
      <c r="AH117" s="115"/>
      <c r="AI117" s="109"/>
      <c r="AJ117" s="110"/>
      <c r="AK117" s="111"/>
      <c r="AL117" s="112"/>
      <c r="AM117" s="113"/>
      <c r="AN117" s="114"/>
      <c r="AO117" s="115"/>
      <c r="AP117" s="88"/>
      <c r="AQ117" s="88"/>
      <c r="AR117" s="88"/>
      <c r="AS117" s="88"/>
      <c r="AT117" s="88"/>
      <c r="AU117" s="88"/>
      <c r="AV117" s="88"/>
    </row>
    <row r="118" spans="1:48" s="28" customFormat="1" x14ac:dyDescent="0.3">
      <c r="A118" s="27"/>
      <c r="B118" s="88"/>
      <c r="C118" s="29"/>
      <c r="D118" s="29"/>
      <c r="E118" s="89"/>
      <c r="F118" s="89"/>
      <c r="G118" s="89"/>
      <c r="I118" s="90"/>
      <c r="J118" s="91"/>
      <c r="K118" s="92"/>
      <c r="L118" s="93"/>
      <c r="M118" s="94"/>
      <c r="N118" s="95"/>
      <c r="O118" s="96"/>
      <c r="P118" s="97"/>
      <c r="Q118" s="98"/>
      <c r="R118" s="99"/>
      <c r="S118" s="100"/>
      <c r="T118" s="101"/>
      <c r="U118" s="102"/>
      <c r="V118" s="103"/>
      <c r="W118" s="104"/>
      <c r="X118" s="105"/>
      <c r="Y118" s="106"/>
      <c r="Z118" s="107"/>
      <c r="AA118" s="108"/>
      <c r="AB118" s="109"/>
      <c r="AC118" s="110"/>
      <c r="AD118" s="111"/>
      <c r="AE118" s="112"/>
      <c r="AF118" s="113"/>
      <c r="AG118" s="114"/>
      <c r="AH118" s="115"/>
      <c r="AI118" s="109"/>
      <c r="AJ118" s="110"/>
      <c r="AK118" s="111"/>
      <c r="AL118" s="112"/>
      <c r="AM118" s="113"/>
      <c r="AN118" s="114"/>
      <c r="AO118" s="115"/>
      <c r="AP118" s="88"/>
      <c r="AQ118" s="88"/>
      <c r="AR118" s="88"/>
      <c r="AS118" s="88"/>
      <c r="AT118" s="88"/>
      <c r="AU118" s="88"/>
      <c r="AV118" s="88"/>
    </row>
    <row r="119" spans="1:48" s="28" customFormat="1" x14ac:dyDescent="0.3">
      <c r="A119" s="27"/>
      <c r="B119" s="88"/>
      <c r="C119" s="29"/>
      <c r="D119" s="29"/>
      <c r="E119" s="89"/>
      <c r="F119" s="89"/>
      <c r="G119" s="89"/>
      <c r="I119" s="90"/>
      <c r="J119" s="91"/>
      <c r="K119" s="92"/>
      <c r="L119" s="93"/>
      <c r="M119" s="94"/>
      <c r="N119" s="95"/>
      <c r="O119" s="96"/>
      <c r="P119" s="97"/>
      <c r="Q119" s="98"/>
      <c r="R119" s="99"/>
      <c r="S119" s="100"/>
      <c r="T119" s="101"/>
      <c r="U119" s="102"/>
      <c r="V119" s="103"/>
      <c r="W119" s="104"/>
      <c r="X119" s="105"/>
      <c r="Y119" s="106"/>
      <c r="Z119" s="107"/>
      <c r="AA119" s="108"/>
      <c r="AB119" s="109"/>
      <c r="AC119" s="110"/>
      <c r="AD119" s="111"/>
      <c r="AE119" s="112"/>
      <c r="AF119" s="113"/>
      <c r="AG119" s="114"/>
      <c r="AH119" s="115"/>
      <c r="AI119" s="109"/>
      <c r="AJ119" s="110"/>
      <c r="AK119" s="111"/>
      <c r="AL119" s="112"/>
      <c r="AM119" s="113"/>
      <c r="AN119" s="114"/>
      <c r="AO119" s="115"/>
      <c r="AP119" s="88"/>
      <c r="AQ119" s="88"/>
      <c r="AR119" s="88"/>
      <c r="AS119" s="88"/>
      <c r="AT119" s="88"/>
      <c r="AU119" s="88"/>
      <c r="AV119" s="88"/>
    </row>
    <row r="120" spans="1:48" s="28" customFormat="1" x14ac:dyDescent="0.3">
      <c r="A120" s="27"/>
      <c r="B120" s="88"/>
      <c r="C120" s="29"/>
      <c r="D120" s="29"/>
      <c r="E120" s="89"/>
      <c r="F120" s="89"/>
      <c r="G120" s="89"/>
      <c r="I120" s="90"/>
      <c r="J120" s="91"/>
      <c r="K120" s="92"/>
      <c r="L120" s="93"/>
      <c r="M120" s="94"/>
      <c r="N120" s="95"/>
      <c r="O120" s="96"/>
      <c r="P120" s="97"/>
      <c r="Q120" s="98"/>
      <c r="R120" s="99"/>
      <c r="S120" s="100"/>
      <c r="T120" s="101"/>
      <c r="U120" s="102"/>
      <c r="V120" s="103"/>
      <c r="W120" s="104"/>
      <c r="X120" s="105"/>
      <c r="Y120" s="106"/>
      <c r="Z120" s="107"/>
      <c r="AA120" s="108"/>
      <c r="AB120" s="109"/>
      <c r="AC120" s="110"/>
      <c r="AD120" s="111"/>
      <c r="AE120" s="112"/>
      <c r="AF120" s="113"/>
      <c r="AG120" s="114"/>
      <c r="AH120" s="115"/>
      <c r="AI120" s="109"/>
      <c r="AJ120" s="110"/>
      <c r="AK120" s="111"/>
      <c r="AL120" s="112"/>
      <c r="AM120" s="113"/>
      <c r="AN120" s="114"/>
      <c r="AO120" s="115"/>
      <c r="AP120" s="88"/>
      <c r="AQ120" s="88"/>
      <c r="AR120" s="88"/>
      <c r="AS120" s="88"/>
      <c r="AT120" s="88"/>
      <c r="AU120" s="88"/>
      <c r="AV120" s="88"/>
    </row>
    <row r="121" spans="1:48" s="28" customFormat="1" x14ac:dyDescent="0.3">
      <c r="A121" s="27"/>
      <c r="B121" s="88"/>
      <c r="C121" s="29"/>
      <c r="D121" s="29"/>
      <c r="E121" s="89"/>
      <c r="F121" s="89"/>
      <c r="G121" s="89"/>
      <c r="I121" s="90"/>
      <c r="J121" s="91"/>
      <c r="K121" s="92"/>
      <c r="L121" s="93"/>
      <c r="M121" s="94"/>
      <c r="N121" s="95"/>
      <c r="O121" s="96"/>
      <c r="P121" s="97"/>
      <c r="Q121" s="98"/>
      <c r="R121" s="99"/>
      <c r="S121" s="100"/>
      <c r="T121" s="101"/>
      <c r="U121" s="102"/>
      <c r="V121" s="103"/>
      <c r="W121" s="104"/>
      <c r="X121" s="105"/>
      <c r="Y121" s="106"/>
      <c r="Z121" s="107"/>
      <c r="AA121" s="108"/>
      <c r="AB121" s="109"/>
      <c r="AC121" s="110"/>
      <c r="AD121" s="111"/>
      <c r="AE121" s="112"/>
      <c r="AF121" s="113"/>
      <c r="AG121" s="114"/>
      <c r="AH121" s="115"/>
      <c r="AI121" s="109"/>
      <c r="AJ121" s="110"/>
      <c r="AK121" s="111"/>
      <c r="AL121" s="112"/>
      <c r="AM121" s="113"/>
      <c r="AN121" s="114"/>
      <c r="AO121" s="115"/>
      <c r="AP121" s="88"/>
      <c r="AQ121" s="88"/>
      <c r="AR121" s="88"/>
      <c r="AS121" s="88"/>
      <c r="AT121" s="88"/>
      <c r="AU121" s="88"/>
      <c r="AV121" s="88"/>
    </row>
  </sheetData>
  <mergeCells count="1">
    <mergeCell ref="E2:F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8"/>
  <sheetViews>
    <sheetView topLeftCell="D1" zoomScale="85" zoomScaleNormal="85" zoomScaleSheetLayoutView="115" workbookViewId="0">
      <selection activeCell="M122" sqref="I3:M122"/>
    </sheetView>
  </sheetViews>
  <sheetFormatPr defaultRowHeight="23.25" x14ac:dyDescent="0.2"/>
  <cols>
    <col min="1" max="1" width="6.125" style="251" customWidth="1"/>
    <col min="2" max="2" width="5.625" style="250" customWidth="1"/>
    <col min="3" max="3" width="46.625" style="249" customWidth="1"/>
    <col min="4" max="4" width="11" style="248" customWidth="1"/>
    <col min="5" max="5" width="21.75" style="247" customWidth="1"/>
    <col min="6" max="8" width="9" style="246"/>
    <col min="9" max="9" width="6.125" style="285" customWidth="1"/>
    <col min="10" max="10" width="5.625" style="282" customWidth="1"/>
    <col min="11" max="11" width="46.625" style="286" customWidth="1"/>
    <col min="12" max="12" width="8.125" style="284" customWidth="1"/>
    <col min="13" max="13" width="10.5" style="323" customWidth="1"/>
    <col min="14" max="16384" width="9" style="246"/>
  </cols>
  <sheetData>
    <row r="1" spans="1:13" ht="30" x14ac:dyDescent="0.2">
      <c r="I1" s="281" t="s">
        <v>787</v>
      </c>
      <c r="K1" s="283"/>
      <c r="M1" s="314"/>
    </row>
    <row r="2" spans="1:13" x14ac:dyDescent="0.2">
      <c r="D2" s="278" t="s">
        <v>3</v>
      </c>
      <c r="F2" s="247"/>
      <c r="M2" s="315"/>
    </row>
    <row r="3" spans="1:13" ht="20.25" x14ac:dyDescent="0.2">
      <c r="A3" s="271">
        <v>20</v>
      </c>
      <c r="B3" s="260">
        <v>1</v>
      </c>
      <c r="C3" s="273" t="s">
        <v>341</v>
      </c>
      <c r="D3" s="258">
        <v>12.5</v>
      </c>
      <c r="E3" s="257">
        <v>220</v>
      </c>
      <c r="I3" s="287" t="s">
        <v>804</v>
      </c>
      <c r="J3" s="288" t="s">
        <v>805</v>
      </c>
      <c r="K3" s="287" t="s">
        <v>158</v>
      </c>
      <c r="L3" s="287" t="s">
        <v>3</v>
      </c>
      <c r="M3" s="316" t="s">
        <v>4</v>
      </c>
    </row>
    <row r="4" spans="1:13" ht="20.25" x14ac:dyDescent="0.2">
      <c r="A4" s="271">
        <v>20</v>
      </c>
      <c r="B4" s="260">
        <v>2</v>
      </c>
      <c r="C4" s="259" t="s">
        <v>246</v>
      </c>
      <c r="D4" s="258">
        <v>13.5</v>
      </c>
      <c r="E4" s="257">
        <v>200</v>
      </c>
      <c r="I4" s="289">
        <v>20</v>
      </c>
      <c r="J4" s="290">
        <v>1</v>
      </c>
      <c r="K4" s="291" t="s">
        <v>341</v>
      </c>
      <c r="L4" s="287">
        <v>12.5</v>
      </c>
      <c r="M4" s="317">
        <v>210</v>
      </c>
    </row>
    <row r="5" spans="1:13" ht="20.25" x14ac:dyDescent="0.2">
      <c r="A5" s="271">
        <v>20</v>
      </c>
      <c r="B5" s="260">
        <v>4</v>
      </c>
      <c r="C5" s="259" t="s">
        <v>782</v>
      </c>
      <c r="D5" s="258">
        <v>6</v>
      </c>
      <c r="E5" s="257">
        <v>220</v>
      </c>
      <c r="I5" s="289">
        <v>20</v>
      </c>
      <c r="J5" s="290">
        <v>2</v>
      </c>
      <c r="K5" s="292" t="s">
        <v>246</v>
      </c>
      <c r="L5" s="287">
        <v>13.5</v>
      </c>
      <c r="M5" s="317">
        <v>200</v>
      </c>
    </row>
    <row r="6" spans="1:13" ht="20.25" x14ac:dyDescent="0.2">
      <c r="A6" s="271">
        <v>20</v>
      </c>
      <c r="B6" s="260">
        <v>5</v>
      </c>
      <c r="C6" s="273" t="s">
        <v>781</v>
      </c>
      <c r="D6" s="258">
        <v>9.5</v>
      </c>
      <c r="E6" s="257">
        <v>220</v>
      </c>
      <c r="I6" s="289">
        <v>20</v>
      </c>
      <c r="J6" s="290">
        <v>3</v>
      </c>
      <c r="K6" s="292" t="s">
        <v>788</v>
      </c>
      <c r="L6" s="287">
        <v>14.5</v>
      </c>
      <c r="M6" s="317">
        <v>50</v>
      </c>
    </row>
    <row r="7" spans="1:13" ht="20.25" x14ac:dyDescent="0.2">
      <c r="A7" s="271">
        <v>20</v>
      </c>
      <c r="B7" s="260">
        <v>8</v>
      </c>
      <c r="C7" s="259" t="s">
        <v>780</v>
      </c>
      <c r="D7" s="258">
        <v>9.5</v>
      </c>
      <c r="E7" s="257">
        <v>220</v>
      </c>
      <c r="I7" s="289">
        <v>20</v>
      </c>
      <c r="J7" s="290">
        <v>4</v>
      </c>
      <c r="K7" s="292" t="s">
        <v>782</v>
      </c>
      <c r="L7" s="287">
        <v>6</v>
      </c>
      <c r="M7" s="317">
        <v>220</v>
      </c>
    </row>
    <row r="8" spans="1:13" ht="20.25" x14ac:dyDescent="0.2">
      <c r="A8" s="271">
        <v>20</v>
      </c>
      <c r="B8" s="260">
        <v>9</v>
      </c>
      <c r="C8" s="273" t="s">
        <v>779</v>
      </c>
      <c r="D8" s="258">
        <v>14.5</v>
      </c>
      <c r="E8" s="257">
        <v>100</v>
      </c>
      <c r="I8" s="289">
        <v>20</v>
      </c>
      <c r="J8" s="290">
        <v>5</v>
      </c>
      <c r="K8" s="291" t="s">
        <v>781</v>
      </c>
      <c r="L8" s="287">
        <v>9.5</v>
      </c>
      <c r="M8" s="317">
        <v>220</v>
      </c>
    </row>
    <row r="9" spans="1:13" ht="20.25" x14ac:dyDescent="0.2">
      <c r="A9" s="271">
        <v>25</v>
      </c>
      <c r="B9" s="277">
        <v>1</v>
      </c>
      <c r="C9" s="259" t="s">
        <v>778</v>
      </c>
      <c r="D9" s="258">
        <v>9</v>
      </c>
      <c r="E9" s="257">
        <v>90</v>
      </c>
      <c r="I9" s="289">
        <v>20</v>
      </c>
      <c r="J9" s="290">
        <v>6</v>
      </c>
      <c r="K9" s="292" t="s">
        <v>789</v>
      </c>
      <c r="L9" s="287">
        <v>16.5</v>
      </c>
      <c r="M9" s="317">
        <v>50</v>
      </c>
    </row>
    <row r="10" spans="1:13" ht="20.25" x14ac:dyDescent="0.2">
      <c r="A10" s="271">
        <v>25</v>
      </c>
      <c r="B10" s="277">
        <v>3</v>
      </c>
      <c r="C10" s="259" t="s">
        <v>783</v>
      </c>
      <c r="D10" s="258">
        <v>15</v>
      </c>
      <c r="E10" s="257">
        <v>10</v>
      </c>
      <c r="I10" s="289">
        <v>20</v>
      </c>
      <c r="J10" s="290">
        <v>7</v>
      </c>
      <c r="K10" s="292" t="s">
        <v>347</v>
      </c>
      <c r="L10" s="287">
        <v>5</v>
      </c>
      <c r="M10" s="317">
        <v>80</v>
      </c>
    </row>
    <row r="11" spans="1:13" ht="20.25" x14ac:dyDescent="0.2">
      <c r="A11" s="271">
        <v>25</v>
      </c>
      <c r="B11" s="260">
        <v>4</v>
      </c>
      <c r="C11" s="259" t="s">
        <v>777</v>
      </c>
      <c r="D11" s="258">
        <v>10</v>
      </c>
      <c r="E11" s="257">
        <v>120</v>
      </c>
      <c r="I11" s="289">
        <v>20</v>
      </c>
      <c r="J11" s="290">
        <v>8</v>
      </c>
      <c r="K11" s="292" t="s">
        <v>780</v>
      </c>
      <c r="L11" s="287">
        <v>9.5</v>
      </c>
      <c r="M11" s="317">
        <v>210</v>
      </c>
    </row>
    <row r="12" spans="1:13" ht="20.25" x14ac:dyDescent="0.2">
      <c r="A12" s="271">
        <v>25</v>
      </c>
      <c r="B12" s="277">
        <v>5</v>
      </c>
      <c r="C12" s="259" t="s">
        <v>182</v>
      </c>
      <c r="D12" s="258">
        <v>9</v>
      </c>
      <c r="E12" s="257">
        <v>100</v>
      </c>
      <c r="I12" s="289">
        <v>20</v>
      </c>
      <c r="J12" s="290">
        <v>9</v>
      </c>
      <c r="K12" s="291" t="s">
        <v>779</v>
      </c>
      <c r="L12" s="287">
        <v>14.5</v>
      </c>
      <c r="M12" s="317">
        <v>100</v>
      </c>
    </row>
    <row r="13" spans="1:13" ht="20.25" x14ac:dyDescent="0.2">
      <c r="A13" s="276">
        <v>25</v>
      </c>
      <c r="B13" s="260">
        <v>6</v>
      </c>
      <c r="C13" s="259" t="s">
        <v>357</v>
      </c>
      <c r="D13" s="258">
        <v>10.5</v>
      </c>
      <c r="E13" s="257">
        <v>110</v>
      </c>
      <c r="I13" s="289">
        <v>25</v>
      </c>
      <c r="J13" s="293">
        <v>1</v>
      </c>
      <c r="K13" s="292" t="s">
        <v>778</v>
      </c>
      <c r="L13" s="287">
        <v>9</v>
      </c>
      <c r="M13" s="317">
        <v>90</v>
      </c>
    </row>
    <row r="14" spans="1:13" ht="20.25" x14ac:dyDescent="0.2">
      <c r="A14" s="271">
        <v>25</v>
      </c>
      <c r="B14" s="277">
        <v>7</v>
      </c>
      <c r="C14" s="259" t="s">
        <v>246</v>
      </c>
      <c r="D14" s="258">
        <v>14.5</v>
      </c>
      <c r="E14" s="257">
        <v>130</v>
      </c>
      <c r="I14" s="289">
        <v>25</v>
      </c>
      <c r="J14" s="290">
        <v>2</v>
      </c>
      <c r="K14" s="292" t="s">
        <v>790</v>
      </c>
      <c r="L14" s="287">
        <v>21</v>
      </c>
      <c r="M14" s="317">
        <v>50</v>
      </c>
    </row>
    <row r="15" spans="1:13" ht="20.25" x14ac:dyDescent="0.2">
      <c r="A15" s="271">
        <v>25</v>
      </c>
      <c r="B15" s="260">
        <v>8</v>
      </c>
      <c r="C15" s="273" t="s">
        <v>776</v>
      </c>
      <c r="D15" s="258">
        <v>15.5</v>
      </c>
      <c r="E15" s="257">
        <v>70</v>
      </c>
      <c r="I15" s="289">
        <v>25</v>
      </c>
      <c r="J15" s="293">
        <v>3</v>
      </c>
      <c r="K15" s="292" t="s">
        <v>791</v>
      </c>
      <c r="L15" s="287">
        <v>15</v>
      </c>
      <c r="M15" s="317">
        <v>10</v>
      </c>
    </row>
    <row r="16" spans="1:13" ht="20.25" x14ac:dyDescent="0.2">
      <c r="A16" s="271">
        <v>25</v>
      </c>
      <c r="B16" s="260">
        <v>10</v>
      </c>
      <c r="C16" s="259" t="s">
        <v>360</v>
      </c>
      <c r="D16" s="258">
        <v>12</v>
      </c>
      <c r="E16" s="257">
        <v>20</v>
      </c>
      <c r="I16" s="289">
        <v>25</v>
      </c>
      <c r="J16" s="290">
        <v>4</v>
      </c>
      <c r="K16" s="292" t="s">
        <v>777</v>
      </c>
      <c r="L16" s="287">
        <v>10</v>
      </c>
      <c r="M16" s="317">
        <v>120</v>
      </c>
    </row>
    <row r="17" spans="1:13" ht="20.25" x14ac:dyDescent="0.2">
      <c r="A17" s="271">
        <v>25</v>
      </c>
      <c r="B17" s="277">
        <v>11</v>
      </c>
      <c r="C17" s="259" t="s">
        <v>361</v>
      </c>
      <c r="D17" s="258">
        <v>11</v>
      </c>
      <c r="E17" s="257">
        <v>70</v>
      </c>
      <c r="I17" s="289">
        <v>25</v>
      </c>
      <c r="J17" s="293">
        <v>5</v>
      </c>
      <c r="K17" s="292" t="s">
        <v>182</v>
      </c>
      <c r="L17" s="287">
        <v>9</v>
      </c>
      <c r="M17" s="317">
        <v>100</v>
      </c>
    </row>
    <row r="18" spans="1:13" ht="20.25" x14ac:dyDescent="0.2">
      <c r="A18" s="271">
        <v>25</v>
      </c>
      <c r="B18" s="260">
        <v>12</v>
      </c>
      <c r="C18" s="259" t="s">
        <v>775</v>
      </c>
      <c r="D18" s="258">
        <v>12</v>
      </c>
      <c r="E18" s="257">
        <v>50</v>
      </c>
      <c r="I18" s="289">
        <v>25</v>
      </c>
      <c r="J18" s="290">
        <v>6</v>
      </c>
      <c r="K18" s="292" t="s">
        <v>357</v>
      </c>
      <c r="L18" s="287">
        <v>10.5</v>
      </c>
      <c r="M18" s="317">
        <v>90</v>
      </c>
    </row>
    <row r="19" spans="1:13" ht="20.25" x14ac:dyDescent="0.2">
      <c r="A19" s="271">
        <v>25</v>
      </c>
      <c r="B19" s="260">
        <v>14</v>
      </c>
      <c r="C19" s="259" t="s">
        <v>180</v>
      </c>
      <c r="D19" s="258">
        <v>4.2</v>
      </c>
      <c r="E19" s="257">
        <v>130</v>
      </c>
      <c r="I19" s="289">
        <v>25</v>
      </c>
      <c r="J19" s="293">
        <v>7</v>
      </c>
      <c r="K19" s="292" t="s">
        <v>246</v>
      </c>
      <c r="L19" s="287">
        <v>14.5</v>
      </c>
      <c r="M19" s="317">
        <v>120</v>
      </c>
    </row>
    <row r="20" spans="1:13" ht="20.25" x14ac:dyDescent="0.2">
      <c r="A20" s="271">
        <v>25</v>
      </c>
      <c r="B20" s="277">
        <v>15</v>
      </c>
      <c r="C20" s="259" t="s">
        <v>774</v>
      </c>
      <c r="D20" s="258">
        <v>9.5</v>
      </c>
      <c r="E20" s="257">
        <v>50</v>
      </c>
      <c r="I20" s="289">
        <v>25</v>
      </c>
      <c r="J20" s="290">
        <v>8</v>
      </c>
      <c r="K20" s="291" t="s">
        <v>776</v>
      </c>
      <c r="L20" s="287">
        <v>15.5</v>
      </c>
      <c r="M20" s="317">
        <v>70</v>
      </c>
    </row>
    <row r="21" spans="1:13" ht="20.25" x14ac:dyDescent="0.2">
      <c r="A21" s="271">
        <v>25</v>
      </c>
      <c r="B21" s="260">
        <v>16</v>
      </c>
      <c r="C21" s="259" t="s">
        <v>370</v>
      </c>
      <c r="D21" s="258">
        <v>9.5</v>
      </c>
      <c r="E21" s="257">
        <v>70</v>
      </c>
      <c r="I21" s="294">
        <v>25</v>
      </c>
      <c r="J21" s="290">
        <v>10</v>
      </c>
      <c r="K21" s="292" t="s">
        <v>360</v>
      </c>
      <c r="L21" s="287">
        <v>12</v>
      </c>
      <c r="M21" s="317">
        <v>20</v>
      </c>
    </row>
    <row r="22" spans="1:13" ht="20.25" x14ac:dyDescent="0.2">
      <c r="A22" s="271">
        <v>25</v>
      </c>
      <c r="B22" s="277">
        <v>17</v>
      </c>
      <c r="C22" s="259" t="s">
        <v>764</v>
      </c>
      <c r="D22" s="258">
        <v>12.5</v>
      </c>
      <c r="E22" s="257">
        <v>10</v>
      </c>
      <c r="I22" s="294">
        <v>25</v>
      </c>
      <c r="J22" s="293">
        <v>11</v>
      </c>
      <c r="K22" s="292" t="s">
        <v>361</v>
      </c>
      <c r="L22" s="287">
        <v>11</v>
      </c>
      <c r="M22" s="317">
        <v>70</v>
      </c>
    </row>
    <row r="23" spans="1:13" ht="20.25" x14ac:dyDescent="0.2">
      <c r="A23" s="271">
        <v>25</v>
      </c>
      <c r="B23" s="260">
        <v>18</v>
      </c>
      <c r="C23" s="259" t="s">
        <v>735</v>
      </c>
      <c r="D23" s="258">
        <v>11</v>
      </c>
      <c r="E23" s="257">
        <v>90</v>
      </c>
      <c r="I23" s="294">
        <v>25</v>
      </c>
      <c r="J23" s="290">
        <v>12</v>
      </c>
      <c r="K23" s="292" t="s">
        <v>775</v>
      </c>
      <c r="L23" s="287">
        <v>12</v>
      </c>
      <c r="M23" s="317">
        <v>50</v>
      </c>
    </row>
    <row r="24" spans="1:13" ht="20.25" x14ac:dyDescent="0.2">
      <c r="A24" s="271">
        <v>25</v>
      </c>
      <c r="B24" s="277">
        <v>21</v>
      </c>
      <c r="C24" s="259" t="s">
        <v>773</v>
      </c>
      <c r="D24" s="258">
        <v>8.5</v>
      </c>
      <c r="E24" s="257">
        <v>50</v>
      </c>
      <c r="I24" s="294">
        <v>25</v>
      </c>
      <c r="J24" s="293">
        <v>13</v>
      </c>
      <c r="K24" s="292" t="s">
        <v>364</v>
      </c>
      <c r="L24" s="287">
        <v>6.5</v>
      </c>
      <c r="M24" s="317">
        <v>180</v>
      </c>
    </row>
    <row r="25" spans="1:13" ht="20.25" x14ac:dyDescent="0.2">
      <c r="A25" s="271">
        <v>25</v>
      </c>
      <c r="B25" s="260">
        <v>22</v>
      </c>
      <c r="C25" s="273" t="s">
        <v>772</v>
      </c>
      <c r="D25" s="258">
        <v>17</v>
      </c>
      <c r="E25" s="257">
        <v>90</v>
      </c>
      <c r="I25" s="294">
        <v>25</v>
      </c>
      <c r="J25" s="290">
        <v>14</v>
      </c>
      <c r="K25" s="292" t="s">
        <v>180</v>
      </c>
      <c r="L25" s="287">
        <v>4.2</v>
      </c>
      <c r="M25" s="317">
        <v>130</v>
      </c>
    </row>
    <row r="26" spans="1:13" ht="20.25" x14ac:dyDescent="0.2">
      <c r="A26" s="271">
        <v>25</v>
      </c>
      <c r="B26" s="260">
        <v>24</v>
      </c>
      <c r="C26" s="259" t="s">
        <v>247</v>
      </c>
      <c r="D26" s="258">
        <v>9.5</v>
      </c>
      <c r="E26" s="257">
        <v>70</v>
      </c>
      <c r="I26" s="294">
        <v>25</v>
      </c>
      <c r="J26" s="293">
        <v>15</v>
      </c>
      <c r="K26" s="292" t="s">
        <v>774</v>
      </c>
      <c r="L26" s="287">
        <v>9.5</v>
      </c>
      <c r="M26" s="317">
        <v>50</v>
      </c>
    </row>
    <row r="27" spans="1:13" ht="20.25" x14ac:dyDescent="0.2">
      <c r="A27" s="271">
        <v>25</v>
      </c>
      <c r="B27" s="260">
        <v>26</v>
      </c>
      <c r="C27" s="259" t="s">
        <v>761</v>
      </c>
      <c r="D27" s="258">
        <v>9</v>
      </c>
      <c r="E27" s="257">
        <v>90</v>
      </c>
      <c r="I27" s="294">
        <v>25</v>
      </c>
      <c r="J27" s="290">
        <v>16</v>
      </c>
      <c r="K27" s="292" t="s">
        <v>370</v>
      </c>
      <c r="L27" s="287">
        <v>9.5</v>
      </c>
      <c r="M27" s="317">
        <v>70</v>
      </c>
    </row>
    <row r="28" spans="1:13" ht="20.25" x14ac:dyDescent="0.2">
      <c r="A28" s="271">
        <v>25</v>
      </c>
      <c r="B28" s="277">
        <v>27</v>
      </c>
      <c r="C28" s="273" t="s">
        <v>771</v>
      </c>
      <c r="D28" s="258">
        <v>17</v>
      </c>
      <c r="E28" s="257">
        <v>120</v>
      </c>
      <c r="I28" s="294">
        <v>25</v>
      </c>
      <c r="J28" s="293">
        <v>17</v>
      </c>
      <c r="K28" s="292" t="s">
        <v>764</v>
      </c>
      <c r="L28" s="287">
        <v>12.5</v>
      </c>
      <c r="M28" s="317">
        <v>10</v>
      </c>
    </row>
    <row r="29" spans="1:13" ht="20.25" x14ac:dyDescent="0.2">
      <c r="A29" s="271">
        <v>25</v>
      </c>
      <c r="B29" s="277">
        <v>29</v>
      </c>
      <c r="C29" s="259" t="s">
        <v>770</v>
      </c>
      <c r="D29" s="258">
        <v>9</v>
      </c>
      <c r="E29" s="257">
        <v>60</v>
      </c>
      <c r="I29" s="294">
        <v>25</v>
      </c>
      <c r="J29" s="290">
        <v>18</v>
      </c>
      <c r="K29" s="292" t="s">
        <v>735</v>
      </c>
      <c r="L29" s="287">
        <v>11</v>
      </c>
      <c r="M29" s="317">
        <v>90</v>
      </c>
    </row>
    <row r="30" spans="1:13" ht="20.25" x14ac:dyDescent="0.2">
      <c r="A30" s="271">
        <v>25</v>
      </c>
      <c r="B30" s="260">
        <v>30</v>
      </c>
      <c r="C30" s="273" t="s">
        <v>769</v>
      </c>
      <c r="D30" s="258">
        <v>15</v>
      </c>
      <c r="E30" s="257">
        <v>20</v>
      </c>
      <c r="I30" s="294">
        <v>25</v>
      </c>
      <c r="J30" s="290">
        <v>20</v>
      </c>
      <c r="K30" s="292" t="s">
        <v>373</v>
      </c>
      <c r="L30" s="287">
        <v>5</v>
      </c>
      <c r="M30" s="317">
        <v>110</v>
      </c>
    </row>
    <row r="31" spans="1:13" ht="20.25" x14ac:dyDescent="0.2">
      <c r="A31" s="271">
        <v>25</v>
      </c>
      <c r="B31" s="277">
        <v>31</v>
      </c>
      <c r="C31" s="259" t="s">
        <v>768</v>
      </c>
      <c r="D31" s="258">
        <v>7</v>
      </c>
      <c r="E31" s="257">
        <v>270</v>
      </c>
      <c r="I31" s="294">
        <v>25</v>
      </c>
      <c r="J31" s="293">
        <v>21</v>
      </c>
      <c r="K31" s="292" t="s">
        <v>773</v>
      </c>
      <c r="L31" s="287">
        <v>8.5</v>
      </c>
      <c r="M31" s="317">
        <v>50</v>
      </c>
    </row>
    <row r="32" spans="1:13" ht="20.25" x14ac:dyDescent="0.2">
      <c r="A32" s="271">
        <v>25</v>
      </c>
      <c r="B32" s="277">
        <v>33</v>
      </c>
      <c r="C32" s="259" t="s">
        <v>767</v>
      </c>
      <c r="D32" s="258">
        <v>7</v>
      </c>
      <c r="E32" s="257">
        <v>120</v>
      </c>
      <c r="I32" s="294">
        <v>25</v>
      </c>
      <c r="J32" s="290">
        <v>22</v>
      </c>
      <c r="K32" s="291" t="s">
        <v>772</v>
      </c>
      <c r="L32" s="287">
        <v>17</v>
      </c>
      <c r="M32" s="317">
        <v>90</v>
      </c>
    </row>
    <row r="33" spans="1:13" ht="20.25" x14ac:dyDescent="0.2">
      <c r="A33" s="271">
        <v>25</v>
      </c>
      <c r="B33" s="260">
        <v>36</v>
      </c>
      <c r="C33" s="259" t="s">
        <v>766</v>
      </c>
      <c r="D33" s="258">
        <v>22</v>
      </c>
      <c r="E33" s="257">
        <v>230</v>
      </c>
      <c r="I33" s="294">
        <v>25</v>
      </c>
      <c r="J33" s="290">
        <v>24</v>
      </c>
      <c r="K33" s="292" t="s">
        <v>247</v>
      </c>
      <c r="L33" s="287">
        <v>9.5</v>
      </c>
      <c r="M33" s="317">
        <v>70</v>
      </c>
    </row>
    <row r="34" spans="1:13" ht="20.25" x14ac:dyDescent="0.2">
      <c r="A34" s="271">
        <v>25</v>
      </c>
      <c r="B34" s="260">
        <v>38</v>
      </c>
      <c r="C34" s="259" t="s">
        <v>765</v>
      </c>
      <c r="D34" s="258">
        <v>7.5</v>
      </c>
      <c r="E34" s="257">
        <v>150</v>
      </c>
      <c r="I34" s="294">
        <v>25</v>
      </c>
      <c r="J34" s="290">
        <v>26</v>
      </c>
      <c r="K34" s="292" t="s">
        <v>761</v>
      </c>
      <c r="L34" s="287">
        <v>9</v>
      </c>
      <c r="M34" s="317">
        <v>80</v>
      </c>
    </row>
    <row r="35" spans="1:13" ht="20.25" x14ac:dyDescent="0.2">
      <c r="A35" s="271">
        <v>30</v>
      </c>
      <c r="B35" s="260">
        <v>1</v>
      </c>
      <c r="C35" s="259" t="s">
        <v>379</v>
      </c>
      <c r="D35" s="258">
        <v>13</v>
      </c>
      <c r="E35" s="257">
        <v>80</v>
      </c>
      <c r="I35" s="294">
        <v>25</v>
      </c>
      <c r="J35" s="293">
        <v>27</v>
      </c>
      <c r="K35" s="291" t="s">
        <v>771</v>
      </c>
      <c r="L35" s="287">
        <v>17</v>
      </c>
      <c r="M35" s="317">
        <v>120</v>
      </c>
    </row>
    <row r="36" spans="1:13" ht="20.25" x14ac:dyDescent="0.2">
      <c r="A36" s="271">
        <v>30</v>
      </c>
      <c r="B36" s="260">
        <v>3</v>
      </c>
      <c r="C36" s="259" t="s">
        <v>764</v>
      </c>
      <c r="D36" s="258">
        <v>13.5</v>
      </c>
      <c r="E36" s="257">
        <v>130</v>
      </c>
      <c r="I36" s="294">
        <v>25</v>
      </c>
      <c r="J36" s="293">
        <v>29</v>
      </c>
      <c r="K36" s="292" t="s">
        <v>770</v>
      </c>
      <c r="L36" s="287">
        <v>9</v>
      </c>
      <c r="M36" s="317">
        <v>60</v>
      </c>
    </row>
    <row r="37" spans="1:13" ht="20.25" x14ac:dyDescent="0.2">
      <c r="A37" s="271">
        <v>30</v>
      </c>
      <c r="B37" s="260">
        <v>4</v>
      </c>
      <c r="C37" s="259" t="s">
        <v>763</v>
      </c>
      <c r="D37" s="258">
        <v>7</v>
      </c>
      <c r="E37" s="257">
        <v>20</v>
      </c>
      <c r="I37" s="294">
        <v>25</v>
      </c>
      <c r="J37" s="290">
        <v>30</v>
      </c>
      <c r="K37" s="291" t="s">
        <v>769</v>
      </c>
      <c r="L37" s="287">
        <v>15</v>
      </c>
      <c r="M37" s="317">
        <v>20</v>
      </c>
    </row>
    <row r="38" spans="1:13" ht="20.25" x14ac:dyDescent="0.2">
      <c r="A38" s="271">
        <v>30</v>
      </c>
      <c r="B38" s="260">
        <v>6</v>
      </c>
      <c r="C38" s="259" t="s">
        <v>784</v>
      </c>
      <c r="D38" s="258">
        <v>10.5</v>
      </c>
      <c r="E38" s="257">
        <v>180</v>
      </c>
      <c r="I38" s="294">
        <v>25</v>
      </c>
      <c r="J38" s="293">
        <v>31</v>
      </c>
      <c r="K38" s="292" t="s">
        <v>768</v>
      </c>
      <c r="L38" s="287">
        <v>7</v>
      </c>
      <c r="M38" s="317">
        <v>270</v>
      </c>
    </row>
    <row r="39" spans="1:13" ht="20.25" x14ac:dyDescent="0.2">
      <c r="A39" s="271">
        <v>30</v>
      </c>
      <c r="B39" s="260">
        <v>7</v>
      </c>
      <c r="C39" s="259" t="s">
        <v>384</v>
      </c>
      <c r="D39" s="258">
        <v>11.5</v>
      </c>
      <c r="E39" s="257">
        <v>50</v>
      </c>
      <c r="I39" s="294">
        <v>25</v>
      </c>
      <c r="J39" s="293">
        <v>33</v>
      </c>
      <c r="K39" s="292" t="s">
        <v>767</v>
      </c>
      <c r="L39" s="287">
        <v>7</v>
      </c>
      <c r="M39" s="317">
        <v>120</v>
      </c>
    </row>
    <row r="40" spans="1:13" ht="20.25" x14ac:dyDescent="0.2">
      <c r="A40" s="271">
        <v>30</v>
      </c>
      <c r="B40" s="260">
        <v>8</v>
      </c>
      <c r="C40" s="259" t="s">
        <v>247</v>
      </c>
      <c r="D40" s="258">
        <v>10</v>
      </c>
      <c r="E40" s="257">
        <v>60</v>
      </c>
      <c r="I40" s="294">
        <v>25</v>
      </c>
      <c r="J40" s="290">
        <v>36</v>
      </c>
      <c r="K40" s="292" t="s">
        <v>766</v>
      </c>
      <c r="L40" s="287">
        <v>22</v>
      </c>
      <c r="M40" s="317">
        <v>230</v>
      </c>
    </row>
    <row r="41" spans="1:13" ht="20.25" x14ac:dyDescent="0.2">
      <c r="A41" s="271">
        <v>30</v>
      </c>
      <c r="B41" s="260">
        <v>9</v>
      </c>
      <c r="C41" s="259" t="s">
        <v>353</v>
      </c>
      <c r="D41" s="258">
        <v>12</v>
      </c>
      <c r="E41" s="257">
        <v>120</v>
      </c>
      <c r="I41" s="294">
        <v>25</v>
      </c>
      <c r="J41" s="293">
        <v>37</v>
      </c>
      <c r="K41" s="292" t="s">
        <v>763</v>
      </c>
      <c r="L41" s="287">
        <v>6.5</v>
      </c>
      <c r="M41" s="317">
        <v>100</v>
      </c>
    </row>
    <row r="42" spans="1:13" ht="20.25" x14ac:dyDescent="0.2">
      <c r="A42" s="271">
        <v>30</v>
      </c>
      <c r="B42" s="260">
        <v>10</v>
      </c>
      <c r="C42" s="259" t="s">
        <v>246</v>
      </c>
      <c r="D42" s="258">
        <v>17</v>
      </c>
      <c r="E42" s="257">
        <v>150</v>
      </c>
      <c r="I42" s="294">
        <v>25</v>
      </c>
      <c r="J42" s="290">
        <v>38</v>
      </c>
      <c r="K42" s="292" t="s">
        <v>765</v>
      </c>
      <c r="L42" s="287">
        <v>7.5</v>
      </c>
      <c r="M42" s="317">
        <v>150</v>
      </c>
    </row>
    <row r="43" spans="1:13" ht="20.25" x14ac:dyDescent="0.2">
      <c r="A43" s="271">
        <v>30</v>
      </c>
      <c r="B43" s="260">
        <v>11</v>
      </c>
      <c r="C43" s="259" t="s">
        <v>762</v>
      </c>
      <c r="D43" s="258">
        <v>17.5</v>
      </c>
      <c r="E43" s="257">
        <v>30</v>
      </c>
      <c r="I43" s="294">
        <v>30</v>
      </c>
      <c r="J43" s="290">
        <v>1</v>
      </c>
      <c r="K43" s="292" t="s">
        <v>379</v>
      </c>
      <c r="L43" s="287">
        <v>13</v>
      </c>
      <c r="M43" s="317">
        <v>80</v>
      </c>
    </row>
    <row r="44" spans="1:13" ht="20.25" x14ac:dyDescent="0.2">
      <c r="A44" s="271">
        <v>30</v>
      </c>
      <c r="B44" s="260">
        <v>12</v>
      </c>
      <c r="C44" s="259" t="s">
        <v>361</v>
      </c>
      <c r="D44" s="258">
        <v>12.5</v>
      </c>
      <c r="E44" s="257">
        <v>50</v>
      </c>
      <c r="I44" s="294">
        <v>30</v>
      </c>
      <c r="J44" s="290">
        <v>3</v>
      </c>
      <c r="K44" s="292" t="s">
        <v>764</v>
      </c>
      <c r="L44" s="287">
        <v>13.5</v>
      </c>
      <c r="M44" s="317">
        <v>130</v>
      </c>
    </row>
    <row r="45" spans="1:13" ht="20.25" x14ac:dyDescent="0.2">
      <c r="A45" s="271">
        <v>30</v>
      </c>
      <c r="B45" s="260">
        <v>13</v>
      </c>
      <c r="C45" s="259" t="s">
        <v>387</v>
      </c>
      <c r="D45" s="258">
        <v>14</v>
      </c>
      <c r="E45" s="257">
        <v>110</v>
      </c>
      <c r="I45" s="294">
        <v>30</v>
      </c>
      <c r="J45" s="290">
        <v>4</v>
      </c>
      <c r="K45" s="292" t="s">
        <v>763</v>
      </c>
      <c r="L45" s="287">
        <v>7</v>
      </c>
      <c r="M45" s="317">
        <v>20</v>
      </c>
    </row>
    <row r="46" spans="1:13" ht="20.25" x14ac:dyDescent="0.2">
      <c r="A46" s="271">
        <v>30</v>
      </c>
      <c r="B46" s="260">
        <v>14</v>
      </c>
      <c r="C46" s="259" t="s">
        <v>761</v>
      </c>
      <c r="D46" s="258">
        <v>10</v>
      </c>
      <c r="E46" s="257">
        <v>150</v>
      </c>
      <c r="I46" s="294">
        <v>30</v>
      </c>
      <c r="J46" s="290">
        <v>6</v>
      </c>
      <c r="K46" s="292" t="s">
        <v>792</v>
      </c>
      <c r="L46" s="287">
        <v>10.5</v>
      </c>
      <c r="M46" s="317">
        <v>180</v>
      </c>
    </row>
    <row r="47" spans="1:13" ht="20.25" x14ac:dyDescent="0.2">
      <c r="A47" s="271">
        <v>30</v>
      </c>
      <c r="B47" s="260">
        <v>17</v>
      </c>
      <c r="C47" s="259" t="s">
        <v>760</v>
      </c>
      <c r="D47" s="258">
        <v>11</v>
      </c>
      <c r="E47" s="257">
        <v>220</v>
      </c>
      <c r="I47" s="294">
        <v>30</v>
      </c>
      <c r="J47" s="290">
        <v>7</v>
      </c>
      <c r="K47" s="292" t="s">
        <v>384</v>
      </c>
      <c r="L47" s="287">
        <v>11.5</v>
      </c>
      <c r="M47" s="317">
        <v>40</v>
      </c>
    </row>
    <row r="48" spans="1:13" ht="20.25" x14ac:dyDescent="0.2">
      <c r="A48" s="271">
        <v>30</v>
      </c>
      <c r="B48" s="260">
        <v>19</v>
      </c>
      <c r="C48" s="273" t="s">
        <v>759</v>
      </c>
      <c r="D48" s="258">
        <v>17</v>
      </c>
      <c r="E48" s="257">
        <v>30</v>
      </c>
      <c r="I48" s="294">
        <v>30</v>
      </c>
      <c r="J48" s="290">
        <v>8</v>
      </c>
      <c r="K48" s="292" t="s">
        <v>247</v>
      </c>
      <c r="L48" s="287">
        <v>10</v>
      </c>
      <c r="M48" s="317">
        <v>60</v>
      </c>
    </row>
    <row r="49" spans="1:13" ht="20.25" x14ac:dyDescent="0.2">
      <c r="A49" s="271">
        <v>30</v>
      </c>
      <c r="B49" s="260">
        <v>20</v>
      </c>
      <c r="C49" s="259" t="s">
        <v>758</v>
      </c>
      <c r="D49" s="258">
        <v>24</v>
      </c>
      <c r="E49" s="257">
        <v>20</v>
      </c>
      <c r="I49" s="294">
        <v>30</v>
      </c>
      <c r="J49" s="290">
        <v>9</v>
      </c>
      <c r="K49" s="292" t="s">
        <v>353</v>
      </c>
      <c r="L49" s="287">
        <v>12</v>
      </c>
      <c r="M49" s="317">
        <v>120</v>
      </c>
    </row>
    <row r="50" spans="1:13" ht="20.25" x14ac:dyDescent="0.2">
      <c r="A50" s="271">
        <v>30</v>
      </c>
      <c r="B50" s="260">
        <v>21</v>
      </c>
      <c r="C50" s="259" t="s">
        <v>757</v>
      </c>
      <c r="D50" s="258">
        <v>10</v>
      </c>
      <c r="E50" s="257">
        <v>50</v>
      </c>
      <c r="I50" s="294">
        <v>30</v>
      </c>
      <c r="J50" s="290">
        <v>10</v>
      </c>
      <c r="K50" s="292" t="s">
        <v>246</v>
      </c>
      <c r="L50" s="287">
        <v>17</v>
      </c>
      <c r="M50" s="317">
        <v>150</v>
      </c>
    </row>
    <row r="51" spans="1:13" ht="20.25" x14ac:dyDescent="0.2">
      <c r="A51" s="271">
        <v>30</v>
      </c>
      <c r="B51" s="260">
        <v>23</v>
      </c>
      <c r="C51" s="273" t="s">
        <v>756</v>
      </c>
      <c r="D51" s="258">
        <v>7</v>
      </c>
      <c r="E51" s="257">
        <v>220</v>
      </c>
      <c r="I51" s="294">
        <v>30</v>
      </c>
      <c r="J51" s="290">
        <v>11</v>
      </c>
      <c r="K51" s="292" t="s">
        <v>762</v>
      </c>
      <c r="L51" s="287">
        <v>17.5</v>
      </c>
      <c r="M51" s="317">
        <v>50</v>
      </c>
    </row>
    <row r="52" spans="1:13" ht="20.25" x14ac:dyDescent="0.2">
      <c r="A52" s="271">
        <v>30</v>
      </c>
      <c r="B52" s="260">
        <v>26</v>
      </c>
      <c r="C52" s="259" t="s">
        <v>755</v>
      </c>
      <c r="D52" s="258">
        <v>10.5</v>
      </c>
      <c r="E52" s="257">
        <v>80</v>
      </c>
      <c r="I52" s="294">
        <v>30</v>
      </c>
      <c r="J52" s="290">
        <v>12</v>
      </c>
      <c r="K52" s="292" t="s">
        <v>361</v>
      </c>
      <c r="L52" s="287">
        <v>12.5</v>
      </c>
      <c r="M52" s="317">
        <v>40</v>
      </c>
    </row>
    <row r="53" spans="1:13" ht="20.25" x14ac:dyDescent="0.2">
      <c r="A53" s="271">
        <v>30</v>
      </c>
      <c r="B53" s="260">
        <v>27</v>
      </c>
      <c r="C53" s="275" t="s">
        <v>754</v>
      </c>
      <c r="D53" s="258">
        <v>17</v>
      </c>
      <c r="E53" s="257">
        <v>100</v>
      </c>
      <c r="I53" s="294">
        <v>30</v>
      </c>
      <c r="J53" s="290">
        <v>13</v>
      </c>
      <c r="K53" s="292" t="s">
        <v>387</v>
      </c>
      <c r="L53" s="287">
        <v>14</v>
      </c>
      <c r="M53" s="317">
        <v>110</v>
      </c>
    </row>
    <row r="54" spans="1:13" ht="20.25" x14ac:dyDescent="0.2">
      <c r="A54" s="271">
        <v>30</v>
      </c>
      <c r="B54" s="260">
        <v>28</v>
      </c>
      <c r="C54" s="259" t="s">
        <v>753</v>
      </c>
      <c r="D54" s="258">
        <v>11.5</v>
      </c>
      <c r="E54" s="257">
        <v>30</v>
      </c>
      <c r="I54" s="294">
        <v>30</v>
      </c>
      <c r="J54" s="290">
        <v>14</v>
      </c>
      <c r="K54" s="292" t="s">
        <v>761</v>
      </c>
      <c r="L54" s="287">
        <v>10</v>
      </c>
      <c r="M54" s="317">
        <v>150</v>
      </c>
    </row>
    <row r="55" spans="1:13" ht="20.25" x14ac:dyDescent="0.2">
      <c r="A55" s="271">
        <v>35</v>
      </c>
      <c r="B55" s="260">
        <v>4</v>
      </c>
      <c r="C55" s="273" t="s">
        <v>752</v>
      </c>
      <c r="D55" s="258">
        <v>16</v>
      </c>
      <c r="E55" s="257">
        <v>100</v>
      </c>
      <c r="I55" s="294">
        <v>30</v>
      </c>
      <c r="J55" s="290">
        <v>16</v>
      </c>
      <c r="K55" s="291" t="s">
        <v>793</v>
      </c>
      <c r="L55" s="287">
        <v>19</v>
      </c>
      <c r="M55" s="317">
        <v>90</v>
      </c>
    </row>
    <row r="56" spans="1:13" ht="20.25" x14ac:dyDescent="0.2">
      <c r="A56" s="271">
        <v>35</v>
      </c>
      <c r="B56" s="260">
        <v>6</v>
      </c>
      <c r="C56" s="259" t="s">
        <v>751</v>
      </c>
      <c r="D56" s="258">
        <v>16</v>
      </c>
      <c r="E56" s="257">
        <v>70</v>
      </c>
      <c r="I56" s="294">
        <v>30</v>
      </c>
      <c r="J56" s="290">
        <v>17</v>
      </c>
      <c r="K56" s="292" t="s">
        <v>760</v>
      </c>
      <c r="L56" s="287">
        <v>11</v>
      </c>
      <c r="M56" s="317">
        <v>210</v>
      </c>
    </row>
    <row r="57" spans="1:13" ht="20.25" x14ac:dyDescent="0.2">
      <c r="A57" s="271">
        <v>35</v>
      </c>
      <c r="B57" s="260">
        <v>7</v>
      </c>
      <c r="C57" s="259" t="s">
        <v>750</v>
      </c>
      <c r="D57" s="258">
        <v>12.5</v>
      </c>
      <c r="E57" s="257">
        <v>30</v>
      </c>
      <c r="I57" s="294">
        <v>30</v>
      </c>
      <c r="J57" s="290">
        <v>19</v>
      </c>
      <c r="K57" s="291" t="s">
        <v>759</v>
      </c>
      <c r="L57" s="287">
        <v>17</v>
      </c>
      <c r="M57" s="317">
        <v>30</v>
      </c>
    </row>
    <row r="58" spans="1:13" ht="20.25" x14ac:dyDescent="0.2">
      <c r="A58" s="271">
        <v>40</v>
      </c>
      <c r="B58" s="260">
        <v>1</v>
      </c>
      <c r="C58" s="259" t="s">
        <v>749</v>
      </c>
      <c r="D58" s="258">
        <v>11.5</v>
      </c>
      <c r="E58" s="257">
        <v>40</v>
      </c>
      <c r="I58" s="289">
        <v>30</v>
      </c>
      <c r="J58" s="290">
        <v>20</v>
      </c>
      <c r="K58" s="292" t="s">
        <v>758</v>
      </c>
      <c r="L58" s="287">
        <v>24</v>
      </c>
      <c r="M58" s="317">
        <v>20</v>
      </c>
    </row>
    <row r="59" spans="1:13" ht="20.25" x14ac:dyDescent="0.2">
      <c r="A59" s="271">
        <v>40</v>
      </c>
      <c r="B59" s="260">
        <v>3</v>
      </c>
      <c r="C59" s="259" t="s">
        <v>748</v>
      </c>
      <c r="D59" s="258">
        <v>11</v>
      </c>
      <c r="E59" s="257">
        <v>320</v>
      </c>
      <c r="I59" s="289">
        <v>30</v>
      </c>
      <c r="J59" s="290">
        <v>21</v>
      </c>
      <c r="K59" s="292" t="s">
        <v>757</v>
      </c>
      <c r="L59" s="287">
        <v>10</v>
      </c>
      <c r="M59" s="317">
        <v>50</v>
      </c>
    </row>
    <row r="60" spans="1:13" ht="20.25" x14ac:dyDescent="0.2">
      <c r="A60" s="271">
        <v>40</v>
      </c>
      <c r="B60" s="260">
        <v>5</v>
      </c>
      <c r="C60" s="273" t="s">
        <v>747</v>
      </c>
      <c r="D60" s="258">
        <v>20</v>
      </c>
      <c r="E60" s="257">
        <v>190</v>
      </c>
      <c r="I60" s="289">
        <v>30</v>
      </c>
      <c r="J60" s="290">
        <v>23</v>
      </c>
      <c r="K60" s="291" t="s">
        <v>756</v>
      </c>
      <c r="L60" s="287">
        <v>7</v>
      </c>
      <c r="M60" s="317">
        <v>240</v>
      </c>
    </row>
    <row r="61" spans="1:13" ht="20.25" x14ac:dyDescent="0.2">
      <c r="A61" s="271">
        <v>40</v>
      </c>
      <c r="B61" s="260">
        <v>6</v>
      </c>
      <c r="C61" s="259" t="s">
        <v>746</v>
      </c>
      <c r="D61" s="258">
        <v>12</v>
      </c>
      <c r="E61" s="257">
        <v>20</v>
      </c>
      <c r="I61" s="289">
        <v>30</v>
      </c>
      <c r="J61" s="290">
        <v>26</v>
      </c>
      <c r="K61" s="292" t="s">
        <v>755</v>
      </c>
      <c r="L61" s="287">
        <v>10.5</v>
      </c>
      <c r="M61" s="317">
        <v>80</v>
      </c>
    </row>
    <row r="62" spans="1:13" ht="20.25" x14ac:dyDescent="0.2">
      <c r="A62" s="271">
        <v>40</v>
      </c>
      <c r="B62" s="260">
        <v>7</v>
      </c>
      <c r="C62" s="259" t="s">
        <v>745</v>
      </c>
      <c r="D62" s="258">
        <v>9.5</v>
      </c>
      <c r="E62" s="257">
        <v>250</v>
      </c>
      <c r="I62" s="289">
        <v>30</v>
      </c>
      <c r="J62" s="290">
        <v>27</v>
      </c>
      <c r="K62" s="295" t="s">
        <v>754</v>
      </c>
      <c r="L62" s="287">
        <v>17</v>
      </c>
      <c r="M62" s="317">
        <v>90</v>
      </c>
    </row>
    <row r="63" spans="1:13" ht="20.25" x14ac:dyDescent="0.2">
      <c r="A63" s="271">
        <v>40</v>
      </c>
      <c r="B63" s="260">
        <v>8</v>
      </c>
      <c r="C63" s="273" t="s">
        <v>785</v>
      </c>
      <c r="D63" s="258">
        <v>22.5</v>
      </c>
      <c r="E63" s="257">
        <v>100</v>
      </c>
      <c r="I63" s="289">
        <v>30</v>
      </c>
      <c r="J63" s="290">
        <v>28</v>
      </c>
      <c r="K63" s="292" t="s">
        <v>753</v>
      </c>
      <c r="L63" s="287">
        <v>11.5</v>
      </c>
      <c r="M63" s="317">
        <v>150</v>
      </c>
    </row>
    <row r="64" spans="1:13" ht="20.25" x14ac:dyDescent="0.2">
      <c r="A64" s="271">
        <v>40</v>
      </c>
      <c r="B64" s="260">
        <v>11</v>
      </c>
      <c r="C64" s="273" t="s">
        <v>744</v>
      </c>
      <c r="D64" s="258">
        <v>9.5</v>
      </c>
      <c r="E64" s="257">
        <v>20</v>
      </c>
      <c r="I64" s="289">
        <v>35</v>
      </c>
      <c r="J64" s="290">
        <v>1</v>
      </c>
      <c r="K64" s="292" t="s">
        <v>794</v>
      </c>
      <c r="L64" s="287">
        <v>31</v>
      </c>
      <c r="M64" s="317">
        <v>50</v>
      </c>
    </row>
    <row r="65" spans="1:13" ht="20.25" x14ac:dyDescent="0.2">
      <c r="A65" s="271">
        <v>40</v>
      </c>
      <c r="B65" s="260">
        <v>12</v>
      </c>
      <c r="C65" s="259" t="s">
        <v>743</v>
      </c>
      <c r="D65" s="258">
        <v>27</v>
      </c>
      <c r="E65" s="257">
        <v>50</v>
      </c>
      <c r="I65" s="289">
        <v>35</v>
      </c>
      <c r="J65" s="290">
        <v>4</v>
      </c>
      <c r="K65" s="291" t="s">
        <v>752</v>
      </c>
      <c r="L65" s="287">
        <v>16</v>
      </c>
      <c r="M65" s="317">
        <v>80</v>
      </c>
    </row>
    <row r="66" spans="1:13" ht="20.25" x14ac:dyDescent="0.2">
      <c r="A66" s="271">
        <v>40</v>
      </c>
      <c r="B66" s="260">
        <v>14</v>
      </c>
      <c r="C66" s="273" t="s">
        <v>742</v>
      </c>
      <c r="D66" s="258">
        <v>17</v>
      </c>
      <c r="E66" s="257">
        <v>190</v>
      </c>
      <c r="I66" s="289">
        <v>35</v>
      </c>
      <c r="J66" s="290">
        <v>6</v>
      </c>
      <c r="K66" s="292" t="s">
        <v>751</v>
      </c>
      <c r="L66" s="287">
        <v>16</v>
      </c>
      <c r="M66" s="317">
        <v>70</v>
      </c>
    </row>
    <row r="67" spans="1:13" ht="20.25" x14ac:dyDescent="0.2">
      <c r="A67" s="271">
        <v>40</v>
      </c>
      <c r="B67" s="260">
        <v>16</v>
      </c>
      <c r="C67" s="273" t="s">
        <v>741</v>
      </c>
      <c r="D67" s="258">
        <v>11</v>
      </c>
      <c r="E67" s="257">
        <v>30</v>
      </c>
      <c r="I67" s="289">
        <v>35</v>
      </c>
      <c r="J67" s="290">
        <v>7</v>
      </c>
      <c r="K67" s="292" t="s">
        <v>750</v>
      </c>
      <c r="L67" s="287">
        <v>12.5</v>
      </c>
      <c r="M67" s="317">
        <v>30</v>
      </c>
    </row>
    <row r="68" spans="1:13" ht="20.25" x14ac:dyDescent="0.2">
      <c r="A68" s="271">
        <v>40</v>
      </c>
      <c r="B68" s="260">
        <v>17</v>
      </c>
      <c r="C68" s="273" t="s">
        <v>740</v>
      </c>
      <c r="D68" s="258">
        <v>19</v>
      </c>
      <c r="E68" s="257">
        <v>140</v>
      </c>
      <c r="I68" s="289">
        <v>40</v>
      </c>
      <c r="J68" s="290">
        <v>1</v>
      </c>
      <c r="K68" s="292" t="s">
        <v>749</v>
      </c>
      <c r="L68" s="287">
        <v>11.5</v>
      </c>
      <c r="M68" s="317">
        <v>30</v>
      </c>
    </row>
    <row r="69" spans="1:13" ht="20.25" x14ac:dyDescent="0.2">
      <c r="A69" s="271">
        <v>40</v>
      </c>
      <c r="B69" s="260">
        <v>18</v>
      </c>
      <c r="C69" s="258" t="s">
        <v>739</v>
      </c>
      <c r="D69" s="258">
        <v>18</v>
      </c>
      <c r="E69" s="257">
        <v>230</v>
      </c>
      <c r="I69" s="289">
        <v>40</v>
      </c>
      <c r="J69" s="290">
        <v>2</v>
      </c>
      <c r="K69" s="291" t="s">
        <v>795</v>
      </c>
      <c r="L69" s="287">
        <v>17</v>
      </c>
      <c r="M69" s="317">
        <v>50</v>
      </c>
    </row>
    <row r="70" spans="1:13" ht="20.25" x14ac:dyDescent="0.2">
      <c r="A70" s="271">
        <v>40</v>
      </c>
      <c r="B70" s="260">
        <v>19</v>
      </c>
      <c r="C70" s="259" t="s">
        <v>738</v>
      </c>
      <c r="D70" s="258">
        <v>20</v>
      </c>
      <c r="E70" s="257">
        <v>60</v>
      </c>
      <c r="I70" s="289">
        <v>40</v>
      </c>
      <c r="J70" s="290">
        <v>3</v>
      </c>
      <c r="K70" s="292" t="s">
        <v>748</v>
      </c>
      <c r="L70" s="287">
        <v>11</v>
      </c>
      <c r="M70" s="317">
        <v>280</v>
      </c>
    </row>
    <row r="71" spans="1:13" ht="20.25" x14ac:dyDescent="0.2">
      <c r="A71" s="271">
        <v>40</v>
      </c>
      <c r="B71" s="260">
        <v>20</v>
      </c>
      <c r="C71" s="259" t="s">
        <v>737</v>
      </c>
      <c r="D71" s="258">
        <v>15</v>
      </c>
      <c r="E71" s="257">
        <v>100</v>
      </c>
      <c r="I71" s="289">
        <v>40</v>
      </c>
      <c r="J71" s="290">
        <v>4</v>
      </c>
      <c r="K71" s="292" t="s">
        <v>796</v>
      </c>
      <c r="L71" s="287">
        <v>21</v>
      </c>
      <c r="M71" s="317">
        <v>200</v>
      </c>
    </row>
    <row r="72" spans="1:13" ht="20.25" x14ac:dyDescent="0.2">
      <c r="A72" s="271">
        <v>40</v>
      </c>
      <c r="B72" s="260">
        <v>23</v>
      </c>
      <c r="C72" s="259" t="s">
        <v>736</v>
      </c>
      <c r="D72" s="258">
        <v>16</v>
      </c>
      <c r="E72" s="257">
        <v>90</v>
      </c>
      <c r="I72" s="289">
        <v>40</v>
      </c>
      <c r="J72" s="290">
        <v>5</v>
      </c>
      <c r="K72" s="291" t="s">
        <v>747</v>
      </c>
      <c r="L72" s="287">
        <v>20</v>
      </c>
      <c r="M72" s="317">
        <v>160</v>
      </c>
    </row>
    <row r="73" spans="1:13" ht="20.25" x14ac:dyDescent="0.2">
      <c r="A73" s="271">
        <v>40</v>
      </c>
      <c r="B73" s="260">
        <v>24</v>
      </c>
      <c r="C73" s="259" t="s">
        <v>735</v>
      </c>
      <c r="D73" s="258">
        <v>16</v>
      </c>
      <c r="E73" s="257">
        <v>100</v>
      </c>
      <c r="I73" s="289">
        <v>40</v>
      </c>
      <c r="J73" s="290">
        <v>6</v>
      </c>
      <c r="K73" s="292" t="s">
        <v>746</v>
      </c>
      <c r="L73" s="287">
        <v>12</v>
      </c>
      <c r="M73" s="317">
        <v>20</v>
      </c>
    </row>
    <row r="74" spans="1:13" ht="20.25" x14ac:dyDescent="0.2">
      <c r="A74" s="271">
        <v>40</v>
      </c>
      <c r="B74" s="260">
        <v>25</v>
      </c>
      <c r="C74" s="273" t="s">
        <v>734</v>
      </c>
      <c r="D74" s="258">
        <v>19</v>
      </c>
      <c r="E74" s="257">
        <v>140</v>
      </c>
      <c r="I74" s="289">
        <v>40</v>
      </c>
      <c r="J74" s="290">
        <v>7</v>
      </c>
      <c r="K74" s="292" t="s">
        <v>745</v>
      </c>
      <c r="L74" s="287">
        <v>9.5</v>
      </c>
      <c r="M74" s="317">
        <v>380</v>
      </c>
    </row>
    <row r="75" spans="1:13" ht="20.25" x14ac:dyDescent="0.2">
      <c r="A75" s="271">
        <v>40</v>
      </c>
      <c r="B75" s="260">
        <v>26</v>
      </c>
      <c r="C75" s="259" t="s">
        <v>733</v>
      </c>
      <c r="D75" s="258">
        <v>25</v>
      </c>
      <c r="E75" s="257">
        <v>155</v>
      </c>
      <c r="I75" s="289">
        <v>40</v>
      </c>
      <c r="J75" s="290">
        <v>8</v>
      </c>
      <c r="K75" s="291" t="s">
        <v>797</v>
      </c>
      <c r="L75" s="287">
        <v>22.5</v>
      </c>
      <c r="M75" s="317">
        <v>90</v>
      </c>
    </row>
    <row r="76" spans="1:13" ht="20.25" x14ac:dyDescent="0.2">
      <c r="A76" s="271">
        <v>40</v>
      </c>
      <c r="B76" s="260">
        <v>28</v>
      </c>
      <c r="C76" s="273" t="s">
        <v>732</v>
      </c>
      <c r="D76" s="258">
        <v>18</v>
      </c>
      <c r="E76" s="257">
        <v>40</v>
      </c>
      <c r="I76" s="289">
        <v>40</v>
      </c>
      <c r="J76" s="290">
        <v>9</v>
      </c>
      <c r="K76" s="292" t="s">
        <v>798</v>
      </c>
      <c r="L76" s="287">
        <v>36</v>
      </c>
      <c r="M76" s="317">
        <v>80</v>
      </c>
    </row>
    <row r="77" spans="1:13" ht="20.25" x14ac:dyDescent="0.2">
      <c r="A77" s="271">
        <v>40</v>
      </c>
      <c r="B77" s="260">
        <v>29</v>
      </c>
      <c r="C77" s="273" t="s">
        <v>731</v>
      </c>
      <c r="D77" s="258">
        <v>9</v>
      </c>
      <c r="E77" s="257">
        <v>450</v>
      </c>
      <c r="I77" s="289">
        <v>40</v>
      </c>
      <c r="J77" s="290">
        <v>11</v>
      </c>
      <c r="K77" s="291" t="s">
        <v>744</v>
      </c>
      <c r="L77" s="287">
        <v>10</v>
      </c>
      <c r="M77" s="317">
        <v>20</v>
      </c>
    </row>
    <row r="78" spans="1:13" ht="20.25" x14ac:dyDescent="0.2">
      <c r="A78" s="271">
        <v>40</v>
      </c>
      <c r="B78" s="260">
        <v>31</v>
      </c>
      <c r="C78" s="259" t="s">
        <v>730</v>
      </c>
      <c r="D78" s="258">
        <v>13</v>
      </c>
      <c r="E78" s="257">
        <v>50</v>
      </c>
      <c r="I78" s="289">
        <v>40</v>
      </c>
      <c r="J78" s="290">
        <v>12</v>
      </c>
      <c r="K78" s="292" t="s">
        <v>743</v>
      </c>
      <c r="L78" s="287">
        <v>27</v>
      </c>
      <c r="M78" s="317">
        <v>40</v>
      </c>
    </row>
    <row r="79" spans="1:13" ht="20.25" x14ac:dyDescent="0.2">
      <c r="A79" s="271">
        <v>40</v>
      </c>
      <c r="B79" s="260">
        <v>33</v>
      </c>
      <c r="C79" s="274" t="s">
        <v>786</v>
      </c>
      <c r="D79" s="258">
        <v>33</v>
      </c>
      <c r="E79" s="257">
        <v>20</v>
      </c>
      <c r="I79" s="289">
        <v>40</v>
      </c>
      <c r="J79" s="290">
        <v>14</v>
      </c>
      <c r="K79" s="291" t="s">
        <v>742</v>
      </c>
      <c r="L79" s="287">
        <v>17</v>
      </c>
      <c r="M79" s="317">
        <v>170</v>
      </c>
    </row>
    <row r="80" spans="1:13" ht="20.25" x14ac:dyDescent="0.2">
      <c r="A80" s="271">
        <v>40</v>
      </c>
      <c r="B80" s="260">
        <v>36</v>
      </c>
      <c r="C80" s="274" t="s">
        <v>729</v>
      </c>
      <c r="D80" s="258">
        <v>16.5</v>
      </c>
      <c r="E80" s="257">
        <v>80</v>
      </c>
      <c r="I80" s="289">
        <v>40</v>
      </c>
      <c r="J80" s="290">
        <v>15</v>
      </c>
      <c r="K80" s="291" t="s">
        <v>799</v>
      </c>
      <c r="L80" s="287">
        <v>22</v>
      </c>
      <c r="M80" s="317">
        <v>60</v>
      </c>
    </row>
    <row r="81" spans="1:13" ht="20.25" x14ac:dyDescent="0.2">
      <c r="A81" s="271">
        <v>40</v>
      </c>
      <c r="B81" s="260">
        <v>37</v>
      </c>
      <c r="C81" s="259" t="s">
        <v>728</v>
      </c>
      <c r="D81" s="258">
        <v>30</v>
      </c>
      <c r="E81" s="257">
        <v>50</v>
      </c>
      <c r="I81" s="289">
        <v>40</v>
      </c>
      <c r="J81" s="290">
        <v>16</v>
      </c>
      <c r="K81" s="291" t="s">
        <v>741</v>
      </c>
      <c r="L81" s="287">
        <v>11</v>
      </c>
      <c r="M81" s="317">
        <v>10</v>
      </c>
    </row>
    <row r="82" spans="1:13" ht="20.25" x14ac:dyDescent="0.2">
      <c r="A82" s="271">
        <v>40</v>
      </c>
      <c r="B82" s="260">
        <v>42</v>
      </c>
      <c r="C82" s="259" t="s">
        <v>463</v>
      </c>
      <c r="D82" s="258">
        <v>16.5</v>
      </c>
      <c r="E82" s="257">
        <v>80</v>
      </c>
      <c r="I82" s="289">
        <v>40</v>
      </c>
      <c r="J82" s="290">
        <v>17</v>
      </c>
      <c r="K82" s="291" t="s">
        <v>740</v>
      </c>
      <c r="L82" s="287">
        <v>19</v>
      </c>
      <c r="M82" s="317">
        <v>180</v>
      </c>
    </row>
    <row r="83" spans="1:13" ht="20.25" x14ac:dyDescent="0.2">
      <c r="A83" s="271">
        <v>40</v>
      </c>
      <c r="B83" s="260">
        <v>44</v>
      </c>
      <c r="C83" s="259" t="s">
        <v>727</v>
      </c>
      <c r="D83" s="258">
        <v>20</v>
      </c>
      <c r="E83" s="257">
        <v>70</v>
      </c>
      <c r="I83" s="289">
        <v>40</v>
      </c>
      <c r="J83" s="290">
        <v>18</v>
      </c>
      <c r="K83" s="297" t="s">
        <v>739</v>
      </c>
      <c r="L83" s="287">
        <v>18</v>
      </c>
      <c r="M83" s="317">
        <v>230</v>
      </c>
    </row>
    <row r="84" spans="1:13" ht="20.25" x14ac:dyDescent="0.2">
      <c r="A84" s="271">
        <v>40</v>
      </c>
      <c r="B84" s="260">
        <v>46</v>
      </c>
      <c r="C84" s="273" t="s">
        <v>467</v>
      </c>
      <c r="D84" s="258">
        <v>10.5</v>
      </c>
      <c r="E84" s="257">
        <v>180</v>
      </c>
      <c r="I84" s="289">
        <v>40</v>
      </c>
      <c r="J84" s="290">
        <v>19</v>
      </c>
      <c r="K84" s="292" t="s">
        <v>738</v>
      </c>
      <c r="L84" s="287">
        <v>20</v>
      </c>
      <c r="M84" s="317">
        <v>160</v>
      </c>
    </row>
    <row r="85" spans="1:13" ht="20.25" x14ac:dyDescent="0.2">
      <c r="A85" s="271">
        <v>40</v>
      </c>
      <c r="B85" s="260">
        <v>47</v>
      </c>
      <c r="C85" s="259" t="s">
        <v>468</v>
      </c>
      <c r="D85" s="258">
        <v>14</v>
      </c>
      <c r="E85" s="257">
        <v>70</v>
      </c>
      <c r="I85" s="289">
        <v>40</v>
      </c>
      <c r="J85" s="290">
        <v>20</v>
      </c>
      <c r="K85" s="292" t="s">
        <v>737</v>
      </c>
      <c r="L85" s="287">
        <v>15</v>
      </c>
      <c r="M85" s="317">
        <v>100</v>
      </c>
    </row>
    <row r="86" spans="1:13" ht="20.25" x14ac:dyDescent="0.2">
      <c r="A86" s="271">
        <v>40</v>
      </c>
      <c r="B86" s="260">
        <v>48</v>
      </c>
      <c r="C86" s="259" t="s">
        <v>726</v>
      </c>
      <c r="D86" s="258">
        <v>15</v>
      </c>
      <c r="E86" s="257">
        <v>280</v>
      </c>
      <c r="I86" s="289">
        <v>40</v>
      </c>
      <c r="J86" s="290">
        <v>23</v>
      </c>
      <c r="K86" s="292" t="s">
        <v>736</v>
      </c>
      <c r="L86" s="287">
        <v>16</v>
      </c>
      <c r="M86" s="317">
        <v>90</v>
      </c>
    </row>
    <row r="87" spans="1:13" ht="20.25" x14ac:dyDescent="0.2">
      <c r="A87" s="271">
        <v>40</v>
      </c>
      <c r="B87" s="260">
        <v>49</v>
      </c>
      <c r="C87" s="259" t="s">
        <v>725</v>
      </c>
      <c r="D87" s="258">
        <v>24</v>
      </c>
      <c r="E87" s="257">
        <v>50</v>
      </c>
      <c r="I87" s="289">
        <v>40</v>
      </c>
      <c r="J87" s="290">
        <v>24</v>
      </c>
      <c r="K87" s="292" t="s">
        <v>735</v>
      </c>
      <c r="L87" s="287">
        <v>16</v>
      </c>
      <c r="M87" s="317">
        <v>100</v>
      </c>
    </row>
    <row r="88" spans="1:13" ht="20.25" x14ac:dyDescent="0.2">
      <c r="A88" s="271">
        <v>40</v>
      </c>
      <c r="B88" s="260">
        <v>51</v>
      </c>
      <c r="C88" s="259" t="s">
        <v>724</v>
      </c>
      <c r="D88" s="258">
        <v>19</v>
      </c>
      <c r="E88" s="257">
        <v>40</v>
      </c>
      <c r="I88" s="289">
        <v>40</v>
      </c>
      <c r="J88" s="290">
        <v>25</v>
      </c>
      <c r="K88" s="291" t="s">
        <v>734</v>
      </c>
      <c r="L88" s="287">
        <v>19</v>
      </c>
      <c r="M88" s="317">
        <v>60</v>
      </c>
    </row>
    <row r="89" spans="1:13" ht="20.25" x14ac:dyDescent="0.2">
      <c r="A89" s="271">
        <v>40</v>
      </c>
      <c r="B89" s="260">
        <v>52</v>
      </c>
      <c r="C89" s="259" t="s">
        <v>723</v>
      </c>
      <c r="D89" s="258">
        <v>17.5</v>
      </c>
      <c r="E89" s="257">
        <v>40</v>
      </c>
      <c r="I89" s="294">
        <v>40</v>
      </c>
      <c r="J89" s="290">
        <v>26</v>
      </c>
      <c r="K89" s="292" t="s">
        <v>733</v>
      </c>
      <c r="L89" s="287">
        <v>25</v>
      </c>
      <c r="M89" s="317">
        <v>155</v>
      </c>
    </row>
    <row r="90" spans="1:13" ht="20.25" x14ac:dyDescent="0.2">
      <c r="A90" s="271">
        <v>40</v>
      </c>
      <c r="B90" s="260">
        <v>53</v>
      </c>
      <c r="C90" s="259" t="s">
        <v>722</v>
      </c>
      <c r="D90" s="258">
        <v>19.5</v>
      </c>
      <c r="E90" s="257">
        <v>40</v>
      </c>
      <c r="I90" s="289">
        <v>40</v>
      </c>
      <c r="J90" s="290">
        <v>28</v>
      </c>
      <c r="K90" s="291" t="s">
        <v>732</v>
      </c>
      <c r="L90" s="287">
        <v>18</v>
      </c>
      <c r="M90" s="317">
        <v>30</v>
      </c>
    </row>
    <row r="91" spans="1:13" ht="20.25" x14ac:dyDescent="0.2">
      <c r="A91" s="271">
        <v>40</v>
      </c>
      <c r="B91" s="260">
        <v>54</v>
      </c>
      <c r="C91" s="273" t="s">
        <v>721</v>
      </c>
      <c r="D91" s="258">
        <v>19.5</v>
      </c>
      <c r="E91" s="257">
        <v>120</v>
      </c>
      <c r="I91" s="289">
        <v>40</v>
      </c>
      <c r="J91" s="290">
        <v>29</v>
      </c>
      <c r="K91" s="291" t="s">
        <v>731</v>
      </c>
      <c r="L91" s="287">
        <v>9</v>
      </c>
      <c r="M91" s="317">
        <v>370</v>
      </c>
    </row>
    <row r="92" spans="1:13" ht="20.25" x14ac:dyDescent="0.2">
      <c r="A92" s="271">
        <v>40</v>
      </c>
      <c r="B92" s="260">
        <v>55</v>
      </c>
      <c r="C92" s="259" t="s">
        <v>720</v>
      </c>
      <c r="D92" s="258">
        <v>20</v>
      </c>
      <c r="E92" s="257">
        <v>70</v>
      </c>
      <c r="I92" s="289">
        <v>40</v>
      </c>
      <c r="J92" s="290">
        <v>31</v>
      </c>
      <c r="K92" s="292" t="s">
        <v>730</v>
      </c>
      <c r="L92" s="287">
        <v>13</v>
      </c>
      <c r="M92" s="317">
        <v>40</v>
      </c>
    </row>
    <row r="93" spans="1:13" ht="20.25" x14ac:dyDescent="0.2">
      <c r="A93" s="271">
        <v>40</v>
      </c>
      <c r="B93" s="260">
        <v>56</v>
      </c>
      <c r="C93" s="273" t="s">
        <v>719</v>
      </c>
      <c r="D93" s="258">
        <v>29</v>
      </c>
      <c r="E93" s="257">
        <v>50</v>
      </c>
      <c r="I93" s="289">
        <v>40</v>
      </c>
      <c r="J93" s="290">
        <v>33</v>
      </c>
      <c r="K93" s="298" t="s">
        <v>800</v>
      </c>
      <c r="L93" s="287">
        <v>33</v>
      </c>
      <c r="M93" s="317">
        <v>10</v>
      </c>
    </row>
    <row r="94" spans="1:13" ht="20.25" x14ac:dyDescent="0.2">
      <c r="A94" s="271">
        <v>40</v>
      </c>
      <c r="B94" s="260">
        <v>58</v>
      </c>
      <c r="C94" s="273" t="s">
        <v>718</v>
      </c>
      <c r="D94" s="258">
        <v>34</v>
      </c>
      <c r="E94" s="257">
        <v>160</v>
      </c>
      <c r="I94" s="289">
        <v>40</v>
      </c>
      <c r="J94" s="290">
        <v>34</v>
      </c>
      <c r="K94" s="299" t="s">
        <v>801</v>
      </c>
      <c r="L94" s="287">
        <v>26</v>
      </c>
      <c r="M94" s="317">
        <v>10</v>
      </c>
    </row>
    <row r="95" spans="1:13" ht="20.25" x14ac:dyDescent="0.2">
      <c r="A95" s="271">
        <v>40</v>
      </c>
      <c r="B95" s="260">
        <v>59</v>
      </c>
      <c r="C95" s="259" t="s">
        <v>717</v>
      </c>
      <c r="D95" s="258">
        <v>30</v>
      </c>
      <c r="E95" s="257">
        <v>155</v>
      </c>
      <c r="I95" s="289">
        <v>40</v>
      </c>
      <c r="J95" s="290">
        <v>36</v>
      </c>
      <c r="K95" s="298" t="s">
        <v>729</v>
      </c>
      <c r="L95" s="287">
        <v>16.5</v>
      </c>
      <c r="M95" s="317">
        <v>70</v>
      </c>
    </row>
    <row r="96" spans="1:13" ht="20.25" x14ac:dyDescent="0.2">
      <c r="A96" s="271">
        <v>40</v>
      </c>
      <c r="B96" s="260">
        <v>60</v>
      </c>
      <c r="C96" s="259" t="s">
        <v>484</v>
      </c>
      <c r="D96" s="258">
        <v>25</v>
      </c>
      <c r="E96" s="257">
        <v>50</v>
      </c>
      <c r="I96" s="289">
        <v>40</v>
      </c>
      <c r="J96" s="290">
        <v>37</v>
      </c>
      <c r="K96" s="292" t="s">
        <v>728</v>
      </c>
      <c r="L96" s="287">
        <v>30</v>
      </c>
      <c r="M96" s="317">
        <v>100</v>
      </c>
    </row>
    <row r="97" spans="1:13" ht="20.25" x14ac:dyDescent="0.2">
      <c r="A97" s="271">
        <v>40</v>
      </c>
      <c r="B97" s="260">
        <v>61</v>
      </c>
      <c r="C97" s="259" t="s">
        <v>716</v>
      </c>
      <c r="D97" s="258">
        <v>20</v>
      </c>
      <c r="E97" s="257">
        <v>70</v>
      </c>
      <c r="I97" s="289">
        <v>40</v>
      </c>
      <c r="J97" s="290">
        <v>42</v>
      </c>
      <c r="K97" s="292" t="s">
        <v>463</v>
      </c>
      <c r="L97" s="287">
        <v>16.5</v>
      </c>
      <c r="M97" s="317">
        <v>80</v>
      </c>
    </row>
    <row r="98" spans="1:13" ht="20.25" x14ac:dyDescent="0.2">
      <c r="A98" s="271">
        <v>40</v>
      </c>
      <c r="B98" s="260">
        <v>62</v>
      </c>
      <c r="C98" s="273" t="s">
        <v>715</v>
      </c>
      <c r="D98" s="258">
        <v>18.5</v>
      </c>
      <c r="E98" s="257">
        <v>30</v>
      </c>
      <c r="I98" s="289">
        <v>40</v>
      </c>
      <c r="J98" s="290">
        <v>44</v>
      </c>
      <c r="K98" s="292" t="s">
        <v>727</v>
      </c>
      <c r="L98" s="287">
        <v>20</v>
      </c>
      <c r="M98" s="317">
        <v>70</v>
      </c>
    </row>
    <row r="99" spans="1:13" ht="20.25" x14ac:dyDescent="0.2">
      <c r="A99" s="271">
        <v>40</v>
      </c>
      <c r="B99" s="260">
        <v>64</v>
      </c>
      <c r="C99" s="259" t="s">
        <v>714</v>
      </c>
      <c r="D99" s="258">
        <v>15</v>
      </c>
      <c r="E99" s="257">
        <v>130</v>
      </c>
      <c r="I99" s="289">
        <v>40</v>
      </c>
      <c r="J99" s="290">
        <v>46</v>
      </c>
      <c r="K99" s="291" t="s">
        <v>467</v>
      </c>
      <c r="L99" s="287">
        <v>10.5</v>
      </c>
      <c r="M99" s="317">
        <v>180</v>
      </c>
    </row>
    <row r="100" spans="1:13" ht="20.25" x14ac:dyDescent="0.2">
      <c r="A100" s="271">
        <v>40</v>
      </c>
      <c r="B100" s="260">
        <v>66</v>
      </c>
      <c r="C100" s="259" t="s">
        <v>713</v>
      </c>
      <c r="D100" s="258">
        <v>21.5</v>
      </c>
      <c r="E100" s="257">
        <v>60</v>
      </c>
      <c r="I100" s="289">
        <v>40</v>
      </c>
      <c r="J100" s="290">
        <v>47</v>
      </c>
      <c r="K100" s="292" t="s">
        <v>468</v>
      </c>
      <c r="L100" s="287">
        <v>14</v>
      </c>
      <c r="M100" s="317">
        <v>70</v>
      </c>
    </row>
    <row r="101" spans="1:13" ht="20.25" x14ac:dyDescent="0.2">
      <c r="A101" s="271">
        <v>40</v>
      </c>
      <c r="B101" s="260">
        <v>70</v>
      </c>
      <c r="C101" s="259" t="s">
        <v>712</v>
      </c>
      <c r="D101" s="258">
        <v>9</v>
      </c>
      <c r="E101" s="257">
        <v>40</v>
      </c>
      <c r="I101" s="289">
        <v>40</v>
      </c>
      <c r="J101" s="290">
        <v>48</v>
      </c>
      <c r="K101" s="292" t="s">
        <v>726</v>
      </c>
      <c r="L101" s="287">
        <v>15</v>
      </c>
      <c r="M101" s="317">
        <v>280</v>
      </c>
    </row>
    <row r="102" spans="1:13" ht="20.25" x14ac:dyDescent="0.2">
      <c r="A102" s="271">
        <v>40</v>
      </c>
      <c r="B102" s="260">
        <v>72</v>
      </c>
      <c r="C102" s="259" t="s">
        <v>711</v>
      </c>
      <c r="D102" s="258">
        <v>11</v>
      </c>
      <c r="E102" s="257">
        <v>150</v>
      </c>
      <c r="I102" s="289">
        <v>40</v>
      </c>
      <c r="J102" s="290">
        <v>49</v>
      </c>
      <c r="K102" s="292" t="s">
        <v>725</v>
      </c>
      <c r="L102" s="287">
        <v>21</v>
      </c>
      <c r="M102" s="317">
        <v>50</v>
      </c>
    </row>
    <row r="103" spans="1:13" ht="20.25" x14ac:dyDescent="0.2">
      <c r="A103" s="271">
        <v>40</v>
      </c>
      <c r="B103" s="260">
        <v>73</v>
      </c>
      <c r="C103" s="259" t="s">
        <v>710</v>
      </c>
      <c r="D103" s="258">
        <v>9.1999999999999993</v>
      </c>
      <c r="E103" s="257">
        <v>120</v>
      </c>
      <c r="I103" s="289">
        <v>40</v>
      </c>
      <c r="J103" s="290">
        <v>51</v>
      </c>
      <c r="K103" s="292" t="s">
        <v>724</v>
      </c>
      <c r="L103" s="287">
        <v>19</v>
      </c>
      <c r="M103" s="317">
        <v>40</v>
      </c>
    </row>
    <row r="104" spans="1:13" ht="20.25" x14ac:dyDescent="0.2">
      <c r="A104" s="271">
        <v>40</v>
      </c>
      <c r="B104" s="260">
        <v>74</v>
      </c>
      <c r="C104" s="259" t="s">
        <v>709</v>
      </c>
      <c r="D104" s="258">
        <v>22</v>
      </c>
      <c r="E104" s="257">
        <v>30</v>
      </c>
      <c r="I104" s="289">
        <v>40</v>
      </c>
      <c r="J104" s="290">
        <v>52</v>
      </c>
      <c r="K104" s="292" t="s">
        <v>723</v>
      </c>
      <c r="L104" s="287">
        <v>17.5</v>
      </c>
      <c r="M104" s="317">
        <v>40</v>
      </c>
    </row>
    <row r="105" spans="1:13" ht="20.25" x14ac:dyDescent="0.2">
      <c r="A105" s="271">
        <v>40</v>
      </c>
      <c r="B105" s="260">
        <v>75</v>
      </c>
      <c r="C105" s="272" t="s">
        <v>708</v>
      </c>
      <c r="D105" s="258">
        <v>11</v>
      </c>
      <c r="E105" s="257">
        <v>50</v>
      </c>
      <c r="I105" s="289">
        <v>40</v>
      </c>
      <c r="J105" s="290">
        <v>53</v>
      </c>
      <c r="K105" s="292" t="s">
        <v>722</v>
      </c>
      <c r="L105" s="287">
        <v>19.5</v>
      </c>
      <c r="M105" s="317">
        <v>40</v>
      </c>
    </row>
    <row r="106" spans="1:13" ht="20.25" x14ac:dyDescent="0.2">
      <c r="A106" s="271">
        <v>40</v>
      </c>
      <c r="B106" s="260">
        <v>77</v>
      </c>
      <c r="C106" s="259" t="s">
        <v>707</v>
      </c>
      <c r="D106" s="258">
        <v>8</v>
      </c>
      <c r="E106" s="257">
        <v>90</v>
      </c>
      <c r="I106" s="289">
        <v>40</v>
      </c>
      <c r="J106" s="290">
        <v>54</v>
      </c>
      <c r="K106" s="291" t="s">
        <v>721</v>
      </c>
      <c r="L106" s="287">
        <v>19.5</v>
      </c>
      <c r="M106" s="317">
        <v>120</v>
      </c>
    </row>
    <row r="107" spans="1:13" ht="20.25" x14ac:dyDescent="0.2">
      <c r="A107" s="271"/>
      <c r="B107" s="260"/>
      <c r="C107" s="270"/>
      <c r="D107" s="269"/>
      <c r="E107" s="257"/>
      <c r="I107" s="289">
        <v>40</v>
      </c>
      <c r="J107" s="290">
        <v>55</v>
      </c>
      <c r="K107" s="292" t="s">
        <v>720</v>
      </c>
      <c r="L107" s="287">
        <v>20</v>
      </c>
      <c r="M107" s="317">
        <v>70</v>
      </c>
    </row>
    <row r="108" spans="1:13" ht="20.25" x14ac:dyDescent="0.2">
      <c r="A108" s="268">
        <v>50</v>
      </c>
      <c r="B108" s="267">
        <v>1</v>
      </c>
      <c r="C108" s="266" t="s">
        <v>706</v>
      </c>
      <c r="D108" s="265">
        <v>97</v>
      </c>
      <c r="E108" s="257"/>
      <c r="I108" s="289">
        <v>40</v>
      </c>
      <c r="J108" s="290">
        <v>56</v>
      </c>
      <c r="K108" s="291" t="s">
        <v>719</v>
      </c>
      <c r="L108" s="287">
        <v>29</v>
      </c>
      <c r="M108" s="317">
        <v>50</v>
      </c>
    </row>
    <row r="109" spans="1:13" ht="20.25" x14ac:dyDescent="0.2">
      <c r="A109" s="268">
        <v>50</v>
      </c>
      <c r="B109" s="267">
        <v>2</v>
      </c>
      <c r="C109" s="266" t="s">
        <v>705</v>
      </c>
      <c r="D109" s="265">
        <v>95</v>
      </c>
      <c r="E109" s="257"/>
      <c r="I109" s="289">
        <v>40</v>
      </c>
      <c r="J109" s="290">
        <v>58</v>
      </c>
      <c r="K109" s="291" t="s">
        <v>718</v>
      </c>
      <c r="L109" s="287">
        <v>34</v>
      </c>
      <c r="M109" s="317">
        <v>150</v>
      </c>
    </row>
    <row r="110" spans="1:13" ht="20.25" x14ac:dyDescent="0.2">
      <c r="A110" s="268">
        <v>50</v>
      </c>
      <c r="B110" s="267">
        <v>3</v>
      </c>
      <c r="C110" s="266" t="s">
        <v>704</v>
      </c>
      <c r="D110" s="265">
        <v>102</v>
      </c>
      <c r="E110" s="257"/>
      <c r="I110" s="289">
        <v>40</v>
      </c>
      <c r="J110" s="290">
        <v>59</v>
      </c>
      <c r="K110" s="292" t="s">
        <v>717</v>
      </c>
      <c r="L110" s="287">
        <v>30</v>
      </c>
      <c r="M110" s="317">
        <v>205</v>
      </c>
    </row>
    <row r="111" spans="1:13" ht="20.25" x14ac:dyDescent="0.2">
      <c r="A111" s="268">
        <v>50</v>
      </c>
      <c r="B111" s="267">
        <v>4</v>
      </c>
      <c r="C111" s="266" t="s">
        <v>703</v>
      </c>
      <c r="D111" s="265">
        <v>88</v>
      </c>
      <c r="E111" s="257"/>
      <c r="I111" s="289">
        <v>40</v>
      </c>
      <c r="J111" s="290">
        <v>60</v>
      </c>
      <c r="K111" s="292" t="s">
        <v>484</v>
      </c>
      <c r="L111" s="287">
        <v>25</v>
      </c>
      <c r="M111" s="317">
        <v>50</v>
      </c>
    </row>
    <row r="112" spans="1:13" ht="20.25" x14ac:dyDescent="0.2">
      <c r="A112" s="268">
        <v>50</v>
      </c>
      <c r="B112" s="267">
        <v>5</v>
      </c>
      <c r="C112" s="266" t="s">
        <v>702</v>
      </c>
      <c r="D112" s="265">
        <v>84</v>
      </c>
      <c r="E112" s="257"/>
      <c r="I112" s="289">
        <v>40</v>
      </c>
      <c r="J112" s="290">
        <v>61</v>
      </c>
      <c r="K112" s="292" t="s">
        <v>716</v>
      </c>
      <c r="L112" s="287">
        <v>20</v>
      </c>
      <c r="M112" s="317">
        <v>70</v>
      </c>
    </row>
    <row r="113" spans="1:13" ht="20.25" x14ac:dyDescent="0.2">
      <c r="A113" s="268">
        <v>50</v>
      </c>
      <c r="B113" s="267">
        <v>6</v>
      </c>
      <c r="C113" s="266" t="s">
        <v>701</v>
      </c>
      <c r="D113" s="265">
        <v>102</v>
      </c>
      <c r="E113" s="257"/>
      <c r="I113" s="289">
        <v>40</v>
      </c>
      <c r="J113" s="290">
        <v>62</v>
      </c>
      <c r="K113" s="291" t="s">
        <v>715</v>
      </c>
      <c r="L113" s="287">
        <v>18.5</v>
      </c>
      <c r="M113" s="317">
        <v>30</v>
      </c>
    </row>
    <row r="114" spans="1:13" ht="20.25" x14ac:dyDescent="0.2">
      <c r="A114" s="268">
        <v>50</v>
      </c>
      <c r="B114" s="267">
        <v>7</v>
      </c>
      <c r="C114" s="266" t="s">
        <v>700</v>
      </c>
      <c r="D114" s="265">
        <v>102</v>
      </c>
      <c r="E114" s="257"/>
      <c r="I114" s="289">
        <v>40</v>
      </c>
      <c r="J114" s="290">
        <v>64</v>
      </c>
      <c r="K114" s="292" t="s">
        <v>714</v>
      </c>
      <c r="L114" s="287">
        <v>15</v>
      </c>
      <c r="M114" s="317">
        <v>130</v>
      </c>
    </row>
    <row r="115" spans="1:13" ht="20.25" x14ac:dyDescent="0.2">
      <c r="A115" s="268">
        <v>50</v>
      </c>
      <c r="B115" s="267">
        <v>8</v>
      </c>
      <c r="C115" s="266" t="s">
        <v>699</v>
      </c>
      <c r="D115" s="265">
        <v>80</v>
      </c>
      <c r="E115" s="257"/>
      <c r="I115" s="289">
        <v>40</v>
      </c>
      <c r="J115" s="290">
        <v>65</v>
      </c>
      <c r="K115" s="292" t="s">
        <v>802</v>
      </c>
      <c r="L115" s="287">
        <v>22</v>
      </c>
      <c r="M115" s="317">
        <v>50</v>
      </c>
    </row>
    <row r="116" spans="1:13" ht="20.25" x14ac:dyDescent="0.2">
      <c r="A116" s="268">
        <v>50</v>
      </c>
      <c r="B116" s="267">
        <v>9</v>
      </c>
      <c r="C116" s="266" t="s">
        <v>698</v>
      </c>
      <c r="D116" s="265">
        <v>65</v>
      </c>
      <c r="E116" s="257"/>
      <c r="I116" s="289">
        <v>40</v>
      </c>
      <c r="J116" s="290">
        <v>66</v>
      </c>
      <c r="K116" s="292" t="s">
        <v>713</v>
      </c>
      <c r="L116" s="287">
        <v>21.5</v>
      </c>
      <c r="M116" s="317">
        <v>60</v>
      </c>
    </row>
    <row r="117" spans="1:13" ht="20.25" x14ac:dyDescent="0.2">
      <c r="A117" s="268">
        <v>50</v>
      </c>
      <c r="B117" s="267">
        <v>10</v>
      </c>
      <c r="C117" s="266" t="s">
        <v>697</v>
      </c>
      <c r="D117" s="265">
        <v>78</v>
      </c>
      <c r="E117" s="257"/>
      <c r="I117" s="289">
        <v>40</v>
      </c>
      <c r="J117" s="290">
        <v>70</v>
      </c>
      <c r="K117" s="292" t="s">
        <v>712</v>
      </c>
      <c r="L117" s="287">
        <v>9</v>
      </c>
      <c r="M117" s="317">
        <v>40</v>
      </c>
    </row>
    <row r="118" spans="1:13" ht="20.25" x14ac:dyDescent="0.2">
      <c r="A118" s="268">
        <v>50</v>
      </c>
      <c r="B118" s="267">
        <v>11</v>
      </c>
      <c r="C118" s="266" t="s">
        <v>696</v>
      </c>
      <c r="D118" s="265">
        <v>100</v>
      </c>
      <c r="E118" s="257"/>
      <c r="I118" s="289">
        <v>40</v>
      </c>
      <c r="J118" s="290">
        <v>72</v>
      </c>
      <c r="K118" s="292" t="s">
        <v>711</v>
      </c>
      <c r="L118" s="287">
        <v>11</v>
      </c>
      <c r="M118" s="317">
        <v>150</v>
      </c>
    </row>
    <row r="119" spans="1:13" ht="20.25" x14ac:dyDescent="0.2">
      <c r="A119" s="268">
        <v>50</v>
      </c>
      <c r="B119" s="267">
        <v>12</v>
      </c>
      <c r="C119" s="266" t="s">
        <v>695</v>
      </c>
      <c r="D119" s="265">
        <v>100</v>
      </c>
      <c r="E119" s="257"/>
      <c r="I119" s="289">
        <v>40</v>
      </c>
      <c r="J119" s="290">
        <v>73</v>
      </c>
      <c r="K119" s="292" t="s">
        <v>710</v>
      </c>
      <c r="L119" s="287">
        <v>9.1999999999999993</v>
      </c>
      <c r="M119" s="317">
        <v>120</v>
      </c>
    </row>
    <row r="120" spans="1:13" ht="20.25" x14ac:dyDescent="0.2">
      <c r="A120" s="268">
        <v>50</v>
      </c>
      <c r="B120" s="267">
        <v>13</v>
      </c>
      <c r="C120" s="266" t="s">
        <v>694</v>
      </c>
      <c r="D120" s="265">
        <v>100</v>
      </c>
      <c r="E120" s="257"/>
      <c r="I120" s="289">
        <v>40</v>
      </c>
      <c r="J120" s="290">
        <v>74</v>
      </c>
      <c r="K120" s="292" t="s">
        <v>709</v>
      </c>
      <c r="L120" s="287">
        <v>22</v>
      </c>
      <c r="M120" s="317">
        <v>30</v>
      </c>
    </row>
    <row r="121" spans="1:13" ht="20.25" x14ac:dyDescent="0.2">
      <c r="A121" s="268">
        <v>50</v>
      </c>
      <c r="B121" s="267">
        <v>14</v>
      </c>
      <c r="C121" s="266" t="s">
        <v>693</v>
      </c>
      <c r="D121" s="265">
        <v>84</v>
      </c>
      <c r="E121" s="257"/>
      <c r="I121" s="289">
        <v>40</v>
      </c>
      <c r="J121" s="290">
        <v>75</v>
      </c>
      <c r="K121" s="300" t="s">
        <v>708</v>
      </c>
      <c r="L121" s="287">
        <v>11</v>
      </c>
      <c r="M121" s="317">
        <v>50</v>
      </c>
    </row>
    <row r="122" spans="1:13" ht="20.25" x14ac:dyDescent="0.2">
      <c r="A122" s="268">
        <v>50</v>
      </c>
      <c r="B122" s="267">
        <v>15</v>
      </c>
      <c r="C122" s="266" t="s">
        <v>692</v>
      </c>
      <c r="D122" s="265">
        <v>110</v>
      </c>
      <c r="E122" s="257"/>
      <c r="I122" s="289">
        <v>40</v>
      </c>
      <c r="J122" s="290">
        <v>77</v>
      </c>
      <c r="K122" s="292" t="s">
        <v>707</v>
      </c>
      <c r="L122" s="287">
        <v>8</v>
      </c>
      <c r="M122" s="317">
        <v>80</v>
      </c>
    </row>
    <row r="123" spans="1:13" ht="20.25" x14ac:dyDescent="0.2">
      <c r="A123" s="268">
        <v>50</v>
      </c>
      <c r="B123" s="267">
        <v>16</v>
      </c>
      <c r="C123" s="266" t="s">
        <v>691</v>
      </c>
      <c r="D123" s="265">
        <v>96</v>
      </c>
      <c r="E123" s="257"/>
      <c r="I123" s="289"/>
      <c r="J123" s="290"/>
      <c r="K123" s="292"/>
      <c r="L123" s="287"/>
      <c r="M123" s="317"/>
    </row>
    <row r="124" spans="1:13" ht="20.25" x14ac:dyDescent="0.2">
      <c r="A124" s="268">
        <v>50</v>
      </c>
      <c r="B124" s="267">
        <v>17</v>
      </c>
      <c r="C124" s="266" t="s">
        <v>690</v>
      </c>
      <c r="D124" s="265">
        <v>140</v>
      </c>
      <c r="E124" s="257"/>
      <c r="I124" s="289"/>
      <c r="J124" s="290"/>
      <c r="K124" s="292"/>
      <c r="L124" s="287"/>
      <c r="M124" s="317"/>
    </row>
    <row r="125" spans="1:13" ht="20.25" x14ac:dyDescent="0.2">
      <c r="A125" s="268">
        <v>50</v>
      </c>
      <c r="B125" s="267">
        <v>18</v>
      </c>
      <c r="C125" s="266" t="s">
        <v>689</v>
      </c>
      <c r="D125" s="265">
        <v>100</v>
      </c>
      <c r="E125" s="257"/>
      <c r="I125" s="289"/>
      <c r="J125" s="290"/>
      <c r="K125" s="292"/>
      <c r="L125" s="287"/>
      <c r="M125" s="317"/>
    </row>
    <row r="126" spans="1:13" ht="20.25" x14ac:dyDescent="0.2">
      <c r="A126" s="268">
        <v>50</v>
      </c>
      <c r="B126" s="267">
        <v>19</v>
      </c>
      <c r="C126" s="266" t="s">
        <v>688</v>
      </c>
      <c r="D126" s="265">
        <v>86</v>
      </c>
      <c r="E126" s="257"/>
      <c r="I126" s="289"/>
      <c r="J126" s="293"/>
      <c r="K126" s="292"/>
      <c r="L126" s="287"/>
      <c r="M126" s="317"/>
    </row>
    <row r="127" spans="1:13" ht="20.25" x14ac:dyDescent="0.2">
      <c r="A127" s="268">
        <v>50</v>
      </c>
      <c r="B127" s="267">
        <v>20</v>
      </c>
      <c r="C127" s="266" t="s">
        <v>687</v>
      </c>
      <c r="D127" s="265">
        <v>97</v>
      </c>
      <c r="E127" s="257"/>
      <c r="I127" s="289"/>
      <c r="J127" s="293"/>
      <c r="K127" s="292"/>
      <c r="L127" s="287"/>
      <c r="M127" s="317"/>
    </row>
    <row r="128" spans="1:13" ht="20.25" x14ac:dyDescent="0.2">
      <c r="A128" s="268">
        <v>50</v>
      </c>
      <c r="B128" s="267">
        <v>21</v>
      </c>
      <c r="C128" s="266" t="s">
        <v>686</v>
      </c>
      <c r="D128" s="265">
        <v>100</v>
      </c>
      <c r="E128" s="257"/>
      <c r="I128" s="289"/>
      <c r="J128" s="293"/>
      <c r="K128" s="292"/>
      <c r="L128" s="287"/>
      <c r="M128" s="317"/>
    </row>
    <row r="129" spans="1:13" ht="20.25" x14ac:dyDescent="0.2">
      <c r="A129" s="268">
        <v>50</v>
      </c>
      <c r="B129" s="267">
        <v>22</v>
      </c>
      <c r="C129" s="266" t="s">
        <v>685</v>
      </c>
      <c r="D129" s="265">
        <v>88</v>
      </c>
      <c r="E129" s="257"/>
      <c r="I129" s="289"/>
      <c r="J129" s="293"/>
      <c r="K129" s="292"/>
      <c r="L129" s="287"/>
      <c r="M129" s="317"/>
    </row>
    <row r="130" spans="1:13" ht="20.25" x14ac:dyDescent="0.2">
      <c r="A130" s="268">
        <v>50</v>
      </c>
      <c r="B130" s="267">
        <v>23</v>
      </c>
      <c r="C130" s="266" t="s">
        <v>684</v>
      </c>
      <c r="D130" s="265">
        <v>70</v>
      </c>
      <c r="E130" s="257"/>
      <c r="I130" s="289"/>
      <c r="J130" s="290"/>
      <c r="K130" s="292"/>
      <c r="L130" s="287"/>
      <c r="M130" s="317"/>
    </row>
    <row r="131" spans="1:13" ht="20.25" x14ac:dyDescent="0.2">
      <c r="A131" s="268">
        <v>50</v>
      </c>
      <c r="B131" s="267">
        <v>24</v>
      </c>
      <c r="C131" s="266" t="s">
        <v>683</v>
      </c>
      <c r="D131" s="265">
        <v>80</v>
      </c>
      <c r="E131" s="257"/>
      <c r="I131" s="289"/>
      <c r="J131" s="290"/>
      <c r="K131" s="291"/>
      <c r="L131" s="287"/>
      <c r="M131" s="317"/>
    </row>
    <row r="132" spans="1:13" ht="20.25" x14ac:dyDescent="0.2">
      <c r="A132" s="268">
        <v>50</v>
      </c>
      <c r="B132" s="267">
        <v>25</v>
      </c>
      <c r="C132" s="266" t="s">
        <v>682</v>
      </c>
      <c r="D132" s="265">
        <v>95</v>
      </c>
      <c r="E132" s="257"/>
      <c r="I132" s="289"/>
      <c r="J132" s="290"/>
      <c r="K132" s="292"/>
      <c r="L132" s="287"/>
      <c r="M132" s="317"/>
    </row>
    <row r="133" spans="1:13" ht="20.25" x14ac:dyDescent="0.2">
      <c r="A133" s="268">
        <v>50</v>
      </c>
      <c r="B133" s="267">
        <v>26</v>
      </c>
      <c r="C133" s="266" t="s">
        <v>681</v>
      </c>
      <c r="D133" s="265">
        <v>68</v>
      </c>
      <c r="E133" s="257"/>
      <c r="I133" s="289"/>
      <c r="J133" s="293"/>
      <c r="K133" s="292"/>
      <c r="L133" s="287"/>
      <c r="M133" s="317"/>
    </row>
    <row r="134" spans="1:13" ht="20.25" x14ac:dyDescent="0.2">
      <c r="A134" s="268">
        <v>50</v>
      </c>
      <c r="B134" s="267">
        <v>27</v>
      </c>
      <c r="C134" s="266" t="s">
        <v>680</v>
      </c>
      <c r="D134" s="265"/>
      <c r="E134" s="257"/>
      <c r="I134" s="289"/>
      <c r="J134" s="293"/>
      <c r="K134" s="292"/>
      <c r="L134" s="287"/>
      <c r="M134" s="317"/>
    </row>
    <row r="135" spans="1:13" ht="20.25" x14ac:dyDescent="0.2">
      <c r="A135" s="268">
        <v>50</v>
      </c>
      <c r="B135" s="267">
        <v>28</v>
      </c>
      <c r="C135" s="266" t="s">
        <v>679</v>
      </c>
      <c r="D135" s="265">
        <v>72</v>
      </c>
      <c r="E135" s="257"/>
      <c r="I135" s="289"/>
      <c r="J135" s="290"/>
      <c r="K135" s="292"/>
      <c r="L135" s="287"/>
      <c r="M135" s="317"/>
    </row>
    <row r="136" spans="1:13" ht="20.25" x14ac:dyDescent="0.2">
      <c r="A136" s="268">
        <v>50</v>
      </c>
      <c r="B136" s="267">
        <v>29</v>
      </c>
      <c r="C136" s="266" t="s">
        <v>678</v>
      </c>
      <c r="D136" s="265">
        <v>77</v>
      </c>
      <c r="E136" s="257"/>
      <c r="I136" s="289"/>
      <c r="J136" s="293"/>
      <c r="K136" s="292"/>
      <c r="L136" s="287"/>
      <c r="M136" s="317"/>
    </row>
    <row r="137" spans="1:13" ht="20.25" x14ac:dyDescent="0.2">
      <c r="A137" s="268">
        <v>50</v>
      </c>
      <c r="B137" s="267">
        <v>30</v>
      </c>
      <c r="C137" s="266" t="s">
        <v>677</v>
      </c>
      <c r="D137" s="265">
        <v>80</v>
      </c>
      <c r="E137" s="257"/>
      <c r="I137" s="289"/>
      <c r="J137" s="290"/>
      <c r="K137" s="292"/>
      <c r="L137" s="287"/>
      <c r="M137" s="317"/>
    </row>
    <row r="138" spans="1:13" ht="20.25" x14ac:dyDescent="0.2">
      <c r="A138" s="268">
        <v>50</v>
      </c>
      <c r="B138" s="267">
        <v>31</v>
      </c>
      <c r="C138" s="266" t="s">
        <v>676</v>
      </c>
      <c r="D138" s="265">
        <v>95</v>
      </c>
      <c r="E138" s="257"/>
      <c r="I138" s="289"/>
      <c r="J138" s="290"/>
      <c r="K138" s="292"/>
      <c r="L138" s="287"/>
      <c r="M138" s="317"/>
    </row>
    <row r="139" spans="1:13" ht="20.25" x14ac:dyDescent="0.2">
      <c r="A139" s="268">
        <v>50</v>
      </c>
      <c r="B139" s="267">
        <v>32</v>
      </c>
      <c r="C139" s="266" t="s">
        <v>675</v>
      </c>
      <c r="D139" s="265">
        <v>93</v>
      </c>
      <c r="E139" s="257"/>
      <c r="I139" s="289"/>
      <c r="J139" s="290"/>
      <c r="K139" s="292"/>
      <c r="L139" s="287"/>
      <c r="M139" s="317"/>
    </row>
    <row r="140" spans="1:13" ht="20.25" x14ac:dyDescent="0.2">
      <c r="A140" s="268">
        <v>50</v>
      </c>
      <c r="B140" s="267">
        <v>33</v>
      </c>
      <c r="C140" s="266" t="s">
        <v>674</v>
      </c>
      <c r="D140" s="265">
        <v>87</v>
      </c>
      <c r="E140" s="257"/>
      <c r="I140" s="289"/>
      <c r="J140" s="290"/>
      <c r="K140" s="292"/>
      <c r="L140" s="287"/>
      <c r="M140" s="317"/>
    </row>
    <row r="141" spans="1:13" ht="20.25" x14ac:dyDescent="0.2">
      <c r="A141" s="268">
        <v>50</v>
      </c>
      <c r="B141" s="267">
        <v>34</v>
      </c>
      <c r="C141" s="266" t="s">
        <v>673</v>
      </c>
      <c r="D141" s="265">
        <v>76</v>
      </c>
      <c r="E141" s="257"/>
      <c r="I141" s="289"/>
      <c r="J141" s="290"/>
      <c r="K141" s="292"/>
      <c r="L141" s="287"/>
      <c r="M141" s="317"/>
    </row>
    <row r="142" spans="1:13" ht="20.25" x14ac:dyDescent="0.2">
      <c r="A142" s="268">
        <v>50</v>
      </c>
      <c r="B142" s="267">
        <v>35</v>
      </c>
      <c r="C142" s="266" t="s">
        <v>672</v>
      </c>
      <c r="D142" s="265">
        <v>87</v>
      </c>
      <c r="E142" s="257"/>
      <c r="I142" s="289"/>
      <c r="J142" s="290"/>
      <c r="K142" s="292"/>
      <c r="L142" s="287"/>
      <c r="M142" s="317"/>
    </row>
    <row r="143" spans="1:13" ht="20.25" x14ac:dyDescent="0.2">
      <c r="A143" s="268">
        <v>50</v>
      </c>
      <c r="B143" s="267">
        <v>36</v>
      </c>
      <c r="C143" s="266" t="s">
        <v>671</v>
      </c>
      <c r="D143" s="265">
        <v>61</v>
      </c>
      <c r="E143" s="257"/>
      <c r="I143" s="289"/>
      <c r="J143" s="290"/>
      <c r="K143" s="292"/>
      <c r="L143" s="287"/>
      <c r="M143" s="317"/>
    </row>
    <row r="144" spans="1:13" ht="20.25" x14ac:dyDescent="0.2">
      <c r="A144" s="268">
        <v>50</v>
      </c>
      <c r="B144" s="267">
        <v>37</v>
      </c>
      <c r="C144" s="266" t="s">
        <v>670</v>
      </c>
      <c r="D144" s="265">
        <v>66</v>
      </c>
      <c r="E144" s="257"/>
      <c r="I144" s="289"/>
      <c r="J144" s="290"/>
      <c r="K144" s="292"/>
      <c r="L144" s="287"/>
      <c r="M144" s="317"/>
    </row>
    <row r="145" spans="1:13" ht="20.25" x14ac:dyDescent="0.2">
      <c r="A145" s="268">
        <v>50</v>
      </c>
      <c r="B145" s="267">
        <v>38</v>
      </c>
      <c r="C145" s="266" t="s">
        <v>669</v>
      </c>
      <c r="D145" s="265">
        <v>95</v>
      </c>
      <c r="E145" s="257"/>
      <c r="I145" s="289"/>
      <c r="J145" s="290"/>
      <c r="K145" s="292"/>
      <c r="L145" s="287"/>
      <c r="M145" s="317"/>
    </row>
    <row r="146" spans="1:13" ht="20.25" x14ac:dyDescent="0.2">
      <c r="A146" s="268">
        <v>50</v>
      </c>
      <c r="B146" s="267">
        <v>39</v>
      </c>
      <c r="C146" s="266" t="s">
        <v>668</v>
      </c>
      <c r="D146" s="265">
        <v>81</v>
      </c>
      <c r="E146" s="257"/>
      <c r="I146" s="289"/>
      <c r="J146" s="290"/>
      <c r="K146" s="292"/>
      <c r="L146" s="287"/>
      <c r="M146" s="317"/>
    </row>
    <row r="147" spans="1:13" ht="20.25" x14ac:dyDescent="0.2">
      <c r="A147" s="268">
        <v>50</v>
      </c>
      <c r="B147" s="267">
        <v>40</v>
      </c>
      <c r="C147" s="266" t="s">
        <v>667</v>
      </c>
      <c r="D147" s="265">
        <v>95</v>
      </c>
      <c r="E147" s="257"/>
      <c r="I147" s="289"/>
      <c r="J147" s="290"/>
      <c r="K147" s="292"/>
      <c r="L147" s="287"/>
      <c r="M147" s="317"/>
    </row>
    <row r="148" spans="1:13" ht="20.25" x14ac:dyDescent="0.2">
      <c r="A148" s="268">
        <v>50</v>
      </c>
      <c r="B148" s="267">
        <v>41</v>
      </c>
      <c r="C148" s="266" t="s">
        <v>666</v>
      </c>
      <c r="D148" s="265">
        <v>86</v>
      </c>
      <c r="E148" s="257"/>
      <c r="I148" s="324"/>
      <c r="J148" s="290"/>
      <c r="K148" s="292"/>
      <c r="L148" s="287"/>
      <c r="M148" s="317"/>
    </row>
    <row r="149" spans="1:13" ht="20.25" x14ac:dyDescent="0.2">
      <c r="A149" s="268">
        <v>50</v>
      </c>
      <c r="B149" s="267">
        <v>42</v>
      </c>
      <c r="C149" s="266" t="s">
        <v>665</v>
      </c>
      <c r="D149" s="265">
        <v>75</v>
      </c>
      <c r="E149" s="257"/>
      <c r="I149" s="289"/>
      <c r="J149" s="290"/>
      <c r="K149" s="292"/>
      <c r="L149" s="287"/>
      <c r="M149" s="317"/>
    </row>
    <row r="150" spans="1:13" ht="20.25" x14ac:dyDescent="0.2">
      <c r="A150" s="268">
        <v>50</v>
      </c>
      <c r="B150" s="267">
        <v>43</v>
      </c>
      <c r="C150" s="266" t="s">
        <v>664</v>
      </c>
      <c r="D150" s="265">
        <v>110</v>
      </c>
      <c r="E150" s="257"/>
      <c r="I150" s="289"/>
      <c r="J150" s="290"/>
      <c r="K150" s="292"/>
      <c r="L150" s="287"/>
      <c r="M150" s="317"/>
    </row>
    <row r="151" spans="1:13" ht="20.25" x14ac:dyDescent="0.2">
      <c r="A151" s="268">
        <v>50</v>
      </c>
      <c r="B151" s="267">
        <v>44</v>
      </c>
      <c r="C151" s="266" t="s">
        <v>663</v>
      </c>
      <c r="D151" s="265">
        <v>77</v>
      </c>
      <c r="E151" s="257"/>
      <c r="I151" s="289"/>
      <c r="J151" s="290"/>
      <c r="K151" s="292"/>
      <c r="L151" s="287"/>
      <c r="M151" s="317"/>
    </row>
    <row r="152" spans="1:13" ht="20.25" x14ac:dyDescent="0.2">
      <c r="A152" s="268">
        <v>50</v>
      </c>
      <c r="B152" s="267">
        <v>45</v>
      </c>
      <c r="C152" s="266" t="s">
        <v>662</v>
      </c>
      <c r="D152" s="265">
        <v>61</v>
      </c>
      <c r="E152" s="257"/>
      <c r="I152" s="289"/>
      <c r="J152" s="290"/>
      <c r="K152" s="292"/>
      <c r="L152" s="287"/>
      <c r="M152" s="317"/>
    </row>
    <row r="153" spans="1:13" ht="20.25" x14ac:dyDescent="0.2">
      <c r="A153" s="268">
        <v>50</v>
      </c>
      <c r="B153" s="267">
        <v>46</v>
      </c>
      <c r="C153" s="266" t="s">
        <v>661</v>
      </c>
      <c r="D153" s="265">
        <v>120</v>
      </c>
      <c r="E153" s="257"/>
      <c r="I153" s="289"/>
      <c r="J153" s="290"/>
      <c r="K153" s="292"/>
      <c r="L153" s="287"/>
      <c r="M153" s="317"/>
    </row>
    <row r="154" spans="1:13" ht="20.25" x14ac:dyDescent="0.2">
      <c r="A154" s="268">
        <v>50</v>
      </c>
      <c r="B154" s="267">
        <v>47</v>
      </c>
      <c r="C154" s="266" t="s">
        <v>660</v>
      </c>
      <c r="D154" s="265">
        <v>98</v>
      </c>
      <c r="E154" s="257"/>
      <c r="I154" s="289"/>
      <c r="J154" s="290"/>
      <c r="K154" s="292"/>
      <c r="L154" s="287"/>
      <c r="M154" s="317"/>
    </row>
    <row r="155" spans="1:13" ht="20.25" x14ac:dyDescent="0.2">
      <c r="A155" s="268">
        <v>50</v>
      </c>
      <c r="B155" s="267">
        <v>48</v>
      </c>
      <c r="C155" s="266" t="s">
        <v>659</v>
      </c>
      <c r="D155" s="265">
        <v>131</v>
      </c>
      <c r="E155" s="257"/>
      <c r="I155" s="289"/>
      <c r="J155" s="290"/>
      <c r="K155" s="296"/>
      <c r="L155" s="287"/>
      <c r="M155" s="317"/>
    </row>
    <row r="156" spans="1:13" ht="20.25" x14ac:dyDescent="0.2">
      <c r="A156" s="268">
        <v>50</v>
      </c>
      <c r="B156" s="267">
        <v>49</v>
      </c>
      <c r="C156" s="266" t="s">
        <v>658</v>
      </c>
      <c r="D156" s="265">
        <v>120</v>
      </c>
      <c r="E156" s="257"/>
      <c r="I156" s="289"/>
      <c r="J156" s="290"/>
      <c r="K156" s="296"/>
      <c r="L156" s="287"/>
      <c r="M156" s="317"/>
    </row>
    <row r="157" spans="1:13" ht="20.25" x14ac:dyDescent="0.2">
      <c r="A157" s="268">
        <v>50</v>
      </c>
      <c r="B157" s="267">
        <v>50</v>
      </c>
      <c r="C157" s="266" t="s">
        <v>657</v>
      </c>
      <c r="D157" s="265">
        <v>97</v>
      </c>
      <c r="E157" s="257"/>
      <c r="I157" s="289"/>
      <c r="J157" s="290"/>
      <c r="K157" s="296"/>
      <c r="L157" s="287"/>
      <c r="M157" s="317"/>
    </row>
    <row r="158" spans="1:13" ht="20.25" x14ac:dyDescent="0.2">
      <c r="A158" s="268">
        <v>50</v>
      </c>
      <c r="B158" s="267">
        <v>51</v>
      </c>
      <c r="C158" s="266" t="s">
        <v>656</v>
      </c>
      <c r="D158" s="265">
        <v>89</v>
      </c>
      <c r="E158" s="257"/>
      <c r="I158" s="289"/>
      <c r="J158" s="290"/>
      <c r="K158" s="292"/>
      <c r="L158" s="287"/>
      <c r="M158" s="317"/>
    </row>
    <row r="159" spans="1:13" ht="20.25" x14ac:dyDescent="0.2">
      <c r="A159" s="268">
        <v>50</v>
      </c>
      <c r="B159" s="267">
        <v>52</v>
      </c>
      <c r="C159" s="266" t="s">
        <v>655</v>
      </c>
      <c r="D159" s="265">
        <v>67</v>
      </c>
      <c r="E159" s="257"/>
      <c r="I159" s="289"/>
      <c r="J159" s="290"/>
      <c r="K159" s="292"/>
      <c r="L159" s="287"/>
      <c r="M159" s="317"/>
    </row>
    <row r="160" spans="1:13" ht="20.25" x14ac:dyDescent="0.2">
      <c r="A160" s="268">
        <v>50</v>
      </c>
      <c r="B160" s="267">
        <v>53</v>
      </c>
      <c r="C160" s="266" t="s">
        <v>654</v>
      </c>
      <c r="D160" s="265">
        <v>70</v>
      </c>
      <c r="E160" s="257"/>
      <c r="I160" s="289"/>
      <c r="J160" s="290"/>
      <c r="K160" s="292"/>
      <c r="L160" s="287"/>
      <c r="M160" s="317"/>
    </row>
    <row r="161" spans="1:13" ht="20.25" x14ac:dyDescent="0.2">
      <c r="A161" s="268">
        <v>50</v>
      </c>
      <c r="B161" s="267">
        <v>54</v>
      </c>
      <c r="C161" s="266" t="s">
        <v>653</v>
      </c>
      <c r="D161" s="265">
        <v>92</v>
      </c>
      <c r="E161" s="257"/>
      <c r="I161" s="289"/>
      <c r="J161" s="290"/>
      <c r="K161" s="291"/>
      <c r="L161" s="287"/>
      <c r="M161" s="317"/>
    </row>
    <row r="162" spans="1:13" ht="20.25" x14ac:dyDescent="0.2">
      <c r="A162" s="268">
        <v>50</v>
      </c>
      <c r="B162" s="267">
        <v>55</v>
      </c>
      <c r="C162" s="266" t="s">
        <v>652</v>
      </c>
      <c r="D162" s="265">
        <v>100</v>
      </c>
      <c r="E162" s="257"/>
      <c r="I162" s="289"/>
      <c r="J162" s="290"/>
      <c r="K162" s="292"/>
      <c r="L162" s="287"/>
      <c r="M162" s="317"/>
    </row>
    <row r="163" spans="1:13" ht="20.25" x14ac:dyDescent="0.2">
      <c r="A163" s="268">
        <v>50</v>
      </c>
      <c r="B163" s="267">
        <v>56</v>
      </c>
      <c r="C163" s="266" t="s">
        <v>651</v>
      </c>
      <c r="D163" s="265">
        <v>85</v>
      </c>
      <c r="E163" s="257"/>
      <c r="I163" s="289"/>
      <c r="J163" s="290"/>
      <c r="K163" s="292"/>
      <c r="L163" s="287"/>
      <c r="M163" s="317"/>
    </row>
    <row r="164" spans="1:13" ht="20.25" x14ac:dyDescent="0.2">
      <c r="A164" s="268">
        <v>50</v>
      </c>
      <c r="B164" s="267">
        <v>57</v>
      </c>
      <c r="C164" s="266" t="s">
        <v>650</v>
      </c>
      <c r="D164" s="265">
        <v>80</v>
      </c>
      <c r="E164" s="257"/>
      <c r="I164" s="289"/>
      <c r="J164" s="290"/>
      <c r="K164" s="291"/>
      <c r="L164" s="287"/>
      <c r="M164" s="317"/>
    </row>
    <row r="165" spans="1:13" ht="20.25" x14ac:dyDescent="0.2">
      <c r="A165" s="268">
        <v>50</v>
      </c>
      <c r="B165" s="267">
        <v>58</v>
      </c>
      <c r="C165" s="266" t="s">
        <v>649</v>
      </c>
      <c r="D165" s="265">
        <v>77</v>
      </c>
      <c r="E165" s="257"/>
      <c r="I165" s="289"/>
      <c r="J165" s="290"/>
      <c r="K165" s="299"/>
      <c r="L165" s="287"/>
      <c r="M165" s="317"/>
    </row>
    <row r="166" spans="1:13" ht="20.25" x14ac:dyDescent="0.2">
      <c r="A166" s="268">
        <v>50</v>
      </c>
      <c r="B166" s="267">
        <v>59</v>
      </c>
      <c r="C166" s="266" t="s">
        <v>648</v>
      </c>
      <c r="D166" s="265">
        <v>65</v>
      </c>
      <c r="E166" s="257"/>
      <c r="I166" s="289"/>
      <c r="J166" s="290"/>
      <c r="K166" s="291"/>
      <c r="L166" s="287"/>
      <c r="M166" s="317"/>
    </row>
    <row r="167" spans="1:13" ht="20.25" x14ac:dyDescent="0.2">
      <c r="A167" s="268">
        <v>50</v>
      </c>
      <c r="B167" s="267">
        <v>60</v>
      </c>
      <c r="C167" s="266" t="s">
        <v>647</v>
      </c>
      <c r="D167" s="265">
        <v>67</v>
      </c>
      <c r="E167" s="257"/>
      <c r="I167" s="289"/>
      <c r="J167" s="290"/>
      <c r="K167" s="292"/>
      <c r="L167" s="287"/>
      <c r="M167" s="317"/>
    </row>
    <row r="168" spans="1:13" ht="20.25" x14ac:dyDescent="0.2">
      <c r="A168" s="268">
        <v>50</v>
      </c>
      <c r="B168" s="267">
        <v>61</v>
      </c>
      <c r="C168" s="266" t="s">
        <v>646</v>
      </c>
      <c r="D168" s="265">
        <v>110</v>
      </c>
      <c r="E168" s="257"/>
      <c r="I168" s="289"/>
      <c r="J168" s="290"/>
      <c r="K168" s="292"/>
      <c r="L168" s="287"/>
      <c r="M168" s="317"/>
    </row>
    <row r="169" spans="1:13" ht="20.25" x14ac:dyDescent="0.2">
      <c r="A169" s="268">
        <v>50</v>
      </c>
      <c r="B169" s="267">
        <v>62</v>
      </c>
      <c r="C169" s="266" t="s">
        <v>645</v>
      </c>
      <c r="D169" s="265">
        <v>92</v>
      </c>
      <c r="E169" s="257"/>
      <c r="I169" s="289"/>
      <c r="J169" s="290"/>
      <c r="K169" s="292"/>
      <c r="L169" s="287"/>
      <c r="M169" s="317"/>
    </row>
    <row r="170" spans="1:13" ht="20.25" x14ac:dyDescent="0.2">
      <c r="A170" s="268">
        <v>50</v>
      </c>
      <c r="B170" s="267">
        <v>63</v>
      </c>
      <c r="C170" s="266" t="s">
        <v>644</v>
      </c>
      <c r="D170" s="265">
        <v>80</v>
      </c>
      <c r="E170" s="257"/>
      <c r="I170" s="289"/>
      <c r="J170" s="290"/>
      <c r="K170" s="292"/>
      <c r="L170" s="287"/>
      <c r="M170" s="317"/>
    </row>
    <row r="171" spans="1:13" ht="20.25" x14ac:dyDescent="0.2">
      <c r="A171" s="268">
        <v>50</v>
      </c>
      <c r="B171" s="267">
        <v>64</v>
      </c>
      <c r="C171" s="266" t="s">
        <v>643</v>
      </c>
      <c r="D171" s="265">
        <v>95</v>
      </c>
      <c r="E171" s="257"/>
      <c r="I171" s="289"/>
      <c r="J171" s="290"/>
      <c r="K171" s="292"/>
      <c r="L171" s="287"/>
      <c r="M171" s="317"/>
    </row>
    <row r="172" spans="1:13" ht="20.25" x14ac:dyDescent="0.2">
      <c r="A172" s="268">
        <v>50</v>
      </c>
      <c r="B172" s="267">
        <v>65</v>
      </c>
      <c r="C172" s="266" t="s">
        <v>642</v>
      </c>
      <c r="D172" s="265">
        <v>75</v>
      </c>
      <c r="E172" s="257"/>
      <c r="I172" s="289"/>
      <c r="J172" s="290"/>
      <c r="K172" s="292"/>
      <c r="L172" s="287"/>
      <c r="M172" s="317"/>
    </row>
    <row r="173" spans="1:13" ht="20.25" x14ac:dyDescent="0.2">
      <c r="A173" s="268"/>
      <c r="B173" s="267"/>
      <c r="C173" s="266"/>
      <c r="D173" s="265"/>
      <c r="E173" s="257"/>
      <c r="I173" s="289"/>
      <c r="J173" s="290"/>
      <c r="K173" s="292"/>
      <c r="L173" s="287"/>
      <c r="M173" s="317"/>
    </row>
    <row r="174" spans="1:13" ht="20.25" x14ac:dyDescent="0.2">
      <c r="A174" s="268"/>
      <c r="B174" s="267"/>
      <c r="C174" s="266"/>
      <c r="D174" s="265"/>
      <c r="E174" s="257"/>
      <c r="I174" s="289"/>
      <c r="J174" s="290"/>
      <c r="K174" s="292"/>
      <c r="L174" s="287"/>
      <c r="M174" s="317"/>
    </row>
    <row r="175" spans="1:13" ht="20.25" x14ac:dyDescent="0.2">
      <c r="A175" s="262">
        <v>60</v>
      </c>
      <c r="B175" s="260">
        <v>1</v>
      </c>
      <c r="C175" s="263" t="s">
        <v>641</v>
      </c>
      <c r="D175" s="258">
        <v>6.1</v>
      </c>
      <c r="E175" s="257"/>
      <c r="I175" s="289"/>
      <c r="J175" s="290"/>
      <c r="K175" s="292"/>
      <c r="L175" s="287"/>
      <c r="M175" s="317"/>
    </row>
    <row r="176" spans="1:13" ht="20.25" x14ac:dyDescent="0.2">
      <c r="A176" s="262">
        <v>60</v>
      </c>
      <c r="B176" s="260">
        <v>2</v>
      </c>
      <c r="C176" s="263" t="s">
        <v>640</v>
      </c>
      <c r="D176" s="258">
        <v>8.5</v>
      </c>
      <c r="E176" s="257"/>
      <c r="I176" s="289"/>
      <c r="J176" s="290"/>
      <c r="K176" s="292"/>
      <c r="L176" s="287"/>
      <c r="M176" s="317"/>
    </row>
    <row r="177" spans="1:13" ht="20.25" x14ac:dyDescent="0.2">
      <c r="A177" s="262">
        <v>60</v>
      </c>
      <c r="B177" s="260">
        <v>3</v>
      </c>
      <c r="C177" s="263" t="s">
        <v>639</v>
      </c>
      <c r="D177" s="258">
        <v>10</v>
      </c>
      <c r="E177" s="257"/>
      <c r="I177" s="289"/>
      <c r="J177" s="290"/>
      <c r="K177" s="292"/>
      <c r="L177" s="287"/>
      <c r="M177" s="317"/>
    </row>
    <row r="178" spans="1:13" ht="20.25" x14ac:dyDescent="0.2">
      <c r="A178" s="262">
        <v>60</v>
      </c>
      <c r="B178" s="260">
        <v>4</v>
      </c>
      <c r="C178" s="263" t="s">
        <v>638</v>
      </c>
      <c r="D178" s="258">
        <v>11</v>
      </c>
      <c r="E178" s="257"/>
      <c r="I178" s="289"/>
      <c r="J178" s="290"/>
      <c r="K178" s="292"/>
      <c r="L178" s="287"/>
      <c r="M178" s="317"/>
    </row>
    <row r="179" spans="1:13" ht="20.25" x14ac:dyDescent="0.2">
      <c r="A179" s="262">
        <v>60</v>
      </c>
      <c r="B179" s="260">
        <v>5</v>
      </c>
      <c r="C179" s="263" t="s">
        <v>637</v>
      </c>
      <c r="D179" s="258">
        <v>13.5</v>
      </c>
      <c r="E179" s="257"/>
      <c r="I179" s="289"/>
      <c r="J179" s="290"/>
      <c r="K179" s="292"/>
      <c r="L179" s="287"/>
      <c r="M179" s="317"/>
    </row>
    <row r="180" spans="1:13" ht="20.25" x14ac:dyDescent="0.2">
      <c r="A180" s="262">
        <v>60</v>
      </c>
      <c r="B180" s="260">
        <v>6</v>
      </c>
      <c r="C180" s="263" t="s">
        <v>636</v>
      </c>
      <c r="D180" s="258">
        <v>16</v>
      </c>
      <c r="E180" s="257"/>
      <c r="I180" s="289"/>
      <c r="J180" s="290"/>
      <c r="K180" s="296"/>
      <c r="L180" s="301"/>
      <c r="M180" s="317"/>
    </row>
    <row r="181" spans="1:13" ht="20.25" x14ac:dyDescent="0.2">
      <c r="A181" s="262">
        <v>60</v>
      </c>
      <c r="B181" s="260">
        <v>7</v>
      </c>
      <c r="C181" s="263" t="s">
        <v>635</v>
      </c>
      <c r="D181" s="258">
        <v>17</v>
      </c>
      <c r="E181" s="257"/>
      <c r="I181" s="289"/>
      <c r="J181" s="290"/>
      <c r="K181" s="296"/>
      <c r="L181" s="301"/>
      <c r="M181" s="317"/>
    </row>
    <row r="182" spans="1:13" ht="20.25" x14ac:dyDescent="0.2">
      <c r="A182" s="262">
        <v>60</v>
      </c>
      <c r="B182" s="260">
        <v>8</v>
      </c>
      <c r="C182" s="263" t="s">
        <v>634</v>
      </c>
      <c r="D182" s="258">
        <v>19</v>
      </c>
      <c r="E182" s="257"/>
      <c r="I182" s="289"/>
      <c r="J182" s="290"/>
      <c r="K182" s="296"/>
      <c r="L182" s="301"/>
      <c r="M182" s="317"/>
    </row>
    <row r="183" spans="1:13" ht="20.25" x14ac:dyDescent="0.2">
      <c r="A183" s="262">
        <v>60</v>
      </c>
      <c r="B183" s="260">
        <v>9</v>
      </c>
      <c r="C183" s="263" t="s">
        <v>633</v>
      </c>
      <c r="D183" s="258">
        <v>11.5</v>
      </c>
      <c r="E183" s="257"/>
      <c r="I183" s="289"/>
      <c r="J183" s="290"/>
      <c r="K183" s="296"/>
      <c r="L183" s="301"/>
      <c r="M183" s="317"/>
    </row>
    <row r="184" spans="1:13" ht="20.25" x14ac:dyDescent="0.2">
      <c r="A184" s="262">
        <v>60</v>
      </c>
      <c r="B184" s="260">
        <v>10</v>
      </c>
      <c r="C184" s="263" t="s">
        <v>632</v>
      </c>
      <c r="D184" s="258">
        <v>7.5</v>
      </c>
      <c r="E184" s="257"/>
      <c r="I184" s="302">
        <v>50</v>
      </c>
      <c r="J184" s="303">
        <v>1</v>
      </c>
      <c r="K184" s="304" t="s">
        <v>706</v>
      </c>
      <c r="L184" s="305">
        <v>97</v>
      </c>
      <c r="M184" s="317">
        <v>0</v>
      </c>
    </row>
    <row r="185" spans="1:13" ht="20.25" x14ac:dyDescent="0.2">
      <c r="A185" s="262">
        <v>60</v>
      </c>
      <c r="B185" s="260">
        <v>11</v>
      </c>
      <c r="C185" s="263" t="s">
        <v>631</v>
      </c>
      <c r="D185" s="258">
        <v>24</v>
      </c>
      <c r="E185" s="257"/>
      <c r="I185" s="302">
        <v>50</v>
      </c>
      <c r="J185" s="303">
        <v>2</v>
      </c>
      <c r="K185" s="304" t="s">
        <v>705</v>
      </c>
      <c r="L185" s="305">
        <v>95</v>
      </c>
      <c r="M185" s="317">
        <v>5</v>
      </c>
    </row>
    <row r="186" spans="1:13" ht="20.25" x14ac:dyDescent="0.2">
      <c r="A186" s="262">
        <v>60</v>
      </c>
      <c r="B186" s="260">
        <v>12</v>
      </c>
      <c r="C186" s="263" t="s">
        <v>630</v>
      </c>
      <c r="D186" s="258">
        <v>36</v>
      </c>
      <c r="E186" s="257"/>
      <c r="I186" s="302">
        <v>50</v>
      </c>
      <c r="J186" s="303">
        <v>3</v>
      </c>
      <c r="K186" s="304" t="s">
        <v>704</v>
      </c>
      <c r="L186" s="305">
        <v>102</v>
      </c>
      <c r="M186" s="317">
        <v>0</v>
      </c>
    </row>
    <row r="187" spans="1:13" ht="20.25" x14ac:dyDescent="0.2">
      <c r="A187" s="262">
        <v>60</v>
      </c>
      <c r="B187" s="260">
        <v>13</v>
      </c>
      <c r="C187" s="263" t="s">
        <v>629</v>
      </c>
      <c r="D187" s="258">
        <v>40</v>
      </c>
      <c r="E187" s="257"/>
      <c r="I187" s="302">
        <v>50</v>
      </c>
      <c r="J187" s="303">
        <v>4</v>
      </c>
      <c r="K187" s="304" t="s">
        <v>703</v>
      </c>
      <c r="L187" s="305">
        <v>88</v>
      </c>
      <c r="M187" s="317">
        <v>0</v>
      </c>
    </row>
    <row r="188" spans="1:13" ht="20.25" x14ac:dyDescent="0.2">
      <c r="A188" s="262">
        <v>60</v>
      </c>
      <c r="B188" s="260">
        <v>14</v>
      </c>
      <c r="C188" s="263" t="s">
        <v>628</v>
      </c>
      <c r="D188" s="258">
        <v>50</v>
      </c>
      <c r="E188" s="257"/>
      <c r="I188" s="302">
        <v>50</v>
      </c>
      <c r="J188" s="303">
        <v>5</v>
      </c>
      <c r="K188" s="304" t="s">
        <v>702</v>
      </c>
      <c r="L188" s="305">
        <v>84</v>
      </c>
      <c r="M188" s="317">
        <v>0</v>
      </c>
    </row>
    <row r="189" spans="1:13" ht="20.25" x14ac:dyDescent="0.2">
      <c r="A189" s="262">
        <v>60</v>
      </c>
      <c r="B189" s="260">
        <v>15</v>
      </c>
      <c r="C189" s="263" t="s">
        <v>627</v>
      </c>
      <c r="D189" s="258">
        <v>75</v>
      </c>
      <c r="E189" s="257"/>
      <c r="I189" s="302">
        <v>50</v>
      </c>
      <c r="J189" s="303">
        <v>6</v>
      </c>
      <c r="K189" s="304" t="s">
        <v>701</v>
      </c>
      <c r="L189" s="305">
        <v>102</v>
      </c>
      <c r="M189" s="317">
        <v>0</v>
      </c>
    </row>
    <row r="190" spans="1:13" ht="20.25" x14ac:dyDescent="0.2">
      <c r="A190" s="262">
        <v>60</v>
      </c>
      <c r="B190" s="260">
        <v>16</v>
      </c>
      <c r="C190" s="263" t="s">
        <v>626</v>
      </c>
      <c r="D190" s="258">
        <v>80</v>
      </c>
      <c r="E190" s="257"/>
      <c r="I190" s="302">
        <v>50</v>
      </c>
      <c r="J190" s="303">
        <v>7</v>
      </c>
      <c r="K190" s="304" t="s">
        <v>700</v>
      </c>
      <c r="L190" s="305">
        <v>102</v>
      </c>
      <c r="M190" s="317">
        <v>0</v>
      </c>
    </row>
    <row r="191" spans="1:13" ht="20.25" x14ac:dyDescent="0.2">
      <c r="A191" s="262">
        <v>60</v>
      </c>
      <c r="B191" s="260">
        <v>17</v>
      </c>
      <c r="C191" s="263" t="s">
        <v>625</v>
      </c>
      <c r="D191" s="258">
        <v>67</v>
      </c>
      <c r="E191" s="257"/>
      <c r="I191" s="302">
        <v>50</v>
      </c>
      <c r="J191" s="303">
        <v>8</v>
      </c>
      <c r="K191" s="304" t="s">
        <v>699</v>
      </c>
      <c r="L191" s="305">
        <v>80</v>
      </c>
      <c r="M191" s="317">
        <v>0</v>
      </c>
    </row>
    <row r="192" spans="1:13" ht="20.25" x14ac:dyDescent="0.2">
      <c r="A192" s="262">
        <v>60</v>
      </c>
      <c r="B192" s="260">
        <v>18</v>
      </c>
      <c r="C192" s="263" t="s">
        <v>534</v>
      </c>
      <c r="D192" s="258">
        <v>95</v>
      </c>
      <c r="E192" s="257"/>
      <c r="I192" s="302">
        <v>50</v>
      </c>
      <c r="J192" s="303">
        <v>9</v>
      </c>
      <c r="K192" s="304" t="s">
        <v>698</v>
      </c>
      <c r="L192" s="305">
        <v>65</v>
      </c>
      <c r="M192" s="317">
        <v>0</v>
      </c>
    </row>
    <row r="193" spans="1:13" ht="20.25" x14ac:dyDescent="0.2">
      <c r="A193" s="262">
        <v>60</v>
      </c>
      <c r="B193" s="260">
        <v>19</v>
      </c>
      <c r="C193" s="263" t="s">
        <v>535</v>
      </c>
      <c r="D193" s="258">
        <v>90</v>
      </c>
      <c r="E193" s="257"/>
      <c r="I193" s="302">
        <v>50</v>
      </c>
      <c r="J193" s="303">
        <v>10</v>
      </c>
      <c r="K193" s="304" t="s">
        <v>697</v>
      </c>
      <c r="L193" s="305">
        <v>78</v>
      </c>
      <c r="M193" s="317">
        <v>0</v>
      </c>
    </row>
    <row r="194" spans="1:13" ht="20.25" x14ac:dyDescent="0.2">
      <c r="A194" s="262">
        <v>60</v>
      </c>
      <c r="B194" s="260">
        <v>20</v>
      </c>
      <c r="C194" s="263" t="s">
        <v>536</v>
      </c>
      <c r="D194" s="258">
        <v>105</v>
      </c>
      <c r="E194" s="257"/>
      <c r="I194" s="302">
        <v>50</v>
      </c>
      <c r="J194" s="303">
        <v>11</v>
      </c>
      <c r="K194" s="304" t="s">
        <v>696</v>
      </c>
      <c r="L194" s="305">
        <v>100</v>
      </c>
      <c r="M194" s="317">
        <v>0</v>
      </c>
    </row>
    <row r="195" spans="1:13" ht="20.25" x14ac:dyDescent="0.2">
      <c r="A195" s="262">
        <v>60</v>
      </c>
      <c r="B195" s="260">
        <v>21</v>
      </c>
      <c r="C195" s="263" t="s">
        <v>537</v>
      </c>
      <c r="D195" s="258">
        <v>110</v>
      </c>
      <c r="E195" s="257"/>
      <c r="I195" s="302">
        <v>50</v>
      </c>
      <c r="J195" s="303">
        <v>12</v>
      </c>
      <c r="K195" s="304" t="s">
        <v>695</v>
      </c>
      <c r="L195" s="305">
        <v>100</v>
      </c>
      <c r="M195" s="317">
        <v>0</v>
      </c>
    </row>
    <row r="196" spans="1:13" ht="20.25" x14ac:dyDescent="0.2">
      <c r="A196" s="262">
        <v>60</v>
      </c>
      <c r="B196" s="260">
        <v>22</v>
      </c>
      <c r="C196" s="263" t="s">
        <v>624</v>
      </c>
      <c r="D196" s="258">
        <v>90</v>
      </c>
      <c r="E196" s="257"/>
      <c r="I196" s="302">
        <v>50</v>
      </c>
      <c r="J196" s="303">
        <v>13</v>
      </c>
      <c r="K196" s="304" t="s">
        <v>694</v>
      </c>
      <c r="L196" s="305">
        <v>100</v>
      </c>
      <c r="M196" s="317">
        <v>0</v>
      </c>
    </row>
    <row r="197" spans="1:13" ht="20.25" x14ac:dyDescent="0.2">
      <c r="A197" s="261"/>
      <c r="B197" s="260">
        <v>23</v>
      </c>
      <c r="C197" s="263"/>
      <c r="D197" s="258"/>
      <c r="E197" s="257"/>
      <c r="I197" s="302">
        <v>50</v>
      </c>
      <c r="J197" s="303">
        <v>14</v>
      </c>
      <c r="K197" s="304" t="s">
        <v>693</v>
      </c>
      <c r="L197" s="305">
        <v>84</v>
      </c>
      <c r="M197" s="317">
        <v>0</v>
      </c>
    </row>
    <row r="198" spans="1:13" ht="20.25" x14ac:dyDescent="0.2">
      <c r="A198" s="261"/>
      <c r="B198" s="260">
        <v>24</v>
      </c>
      <c r="C198" s="263"/>
      <c r="D198" s="258"/>
      <c r="E198" s="257"/>
      <c r="I198" s="302">
        <v>50</v>
      </c>
      <c r="J198" s="303">
        <v>15</v>
      </c>
      <c r="K198" s="304" t="s">
        <v>692</v>
      </c>
      <c r="L198" s="305">
        <v>110</v>
      </c>
      <c r="M198" s="317">
        <v>0</v>
      </c>
    </row>
    <row r="199" spans="1:13" ht="20.25" x14ac:dyDescent="0.2">
      <c r="A199" s="261"/>
      <c r="B199" s="260">
        <v>25</v>
      </c>
      <c r="C199" s="263"/>
      <c r="D199" s="258"/>
      <c r="E199" s="257"/>
      <c r="I199" s="302">
        <v>50</v>
      </c>
      <c r="J199" s="303">
        <v>16</v>
      </c>
      <c r="K199" s="304" t="s">
        <v>691</v>
      </c>
      <c r="L199" s="305">
        <v>96</v>
      </c>
      <c r="M199" s="317">
        <v>0</v>
      </c>
    </row>
    <row r="200" spans="1:13" ht="20.25" x14ac:dyDescent="0.2">
      <c r="A200" s="262" t="s">
        <v>623</v>
      </c>
      <c r="B200" s="260">
        <v>26</v>
      </c>
      <c r="C200" s="263" t="s">
        <v>622</v>
      </c>
      <c r="D200" s="258">
        <v>12</v>
      </c>
      <c r="E200" s="257"/>
      <c r="I200" s="302">
        <v>50</v>
      </c>
      <c r="J200" s="303">
        <v>17</v>
      </c>
      <c r="K200" s="304" t="s">
        <v>690</v>
      </c>
      <c r="L200" s="305">
        <v>140</v>
      </c>
      <c r="M200" s="317">
        <v>0</v>
      </c>
    </row>
    <row r="201" spans="1:13" ht="20.25" x14ac:dyDescent="0.2">
      <c r="A201" s="261"/>
      <c r="B201" s="260">
        <v>27</v>
      </c>
      <c r="C201" s="263" t="s">
        <v>621</v>
      </c>
      <c r="D201" s="258">
        <v>5.5</v>
      </c>
      <c r="E201" s="257"/>
      <c r="I201" s="302">
        <v>50</v>
      </c>
      <c r="J201" s="303">
        <v>18</v>
      </c>
      <c r="K201" s="304" t="s">
        <v>689</v>
      </c>
      <c r="L201" s="305">
        <v>100</v>
      </c>
      <c r="M201" s="317">
        <v>0</v>
      </c>
    </row>
    <row r="202" spans="1:13" ht="20.25" x14ac:dyDescent="0.2">
      <c r="A202" s="261"/>
      <c r="B202" s="260">
        <v>28</v>
      </c>
      <c r="C202" s="264" t="s">
        <v>620</v>
      </c>
      <c r="D202" s="258">
        <v>3</v>
      </c>
      <c r="E202" s="257"/>
      <c r="I202" s="302">
        <v>50</v>
      </c>
      <c r="J202" s="303">
        <v>19</v>
      </c>
      <c r="K202" s="304" t="s">
        <v>688</v>
      </c>
      <c r="L202" s="305">
        <v>86</v>
      </c>
      <c r="M202" s="317">
        <v>0</v>
      </c>
    </row>
    <row r="203" spans="1:13" ht="20.25" x14ac:dyDescent="0.2">
      <c r="A203" s="261"/>
      <c r="B203" s="260">
        <v>29</v>
      </c>
      <c r="C203" s="264" t="s">
        <v>619</v>
      </c>
      <c r="D203" s="258">
        <v>4.5999999999999996</v>
      </c>
      <c r="E203" s="257"/>
      <c r="I203" s="302">
        <v>50</v>
      </c>
      <c r="J203" s="303">
        <v>20</v>
      </c>
      <c r="K203" s="304" t="s">
        <v>687</v>
      </c>
      <c r="L203" s="305">
        <v>97</v>
      </c>
      <c r="M203" s="317">
        <v>0</v>
      </c>
    </row>
    <row r="204" spans="1:13" ht="20.25" x14ac:dyDescent="0.2">
      <c r="A204" s="261"/>
      <c r="B204" s="260">
        <v>30</v>
      </c>
      <c r="C204" s="263"/>
      <c r="D204" s="258"/>
      <c r="E204" s="257"/>
      <c r="I204" s="302">
        <v>50</v>
      </c>
      <c r="J204" s="303">
        <v>21</v>
      </c>
      <c r="K204" s="304" t="s">
        <v>686</v>
      </c>
      <c r="L204" s="305">
        <v>100</v>
      </c>
      <c r="M204" s="317">
        <v>0</v>
      </c>
    </row>
    <row r="205" spans="1:13" ht="20.25" x14ac:dyDescent="0.2">
      <c r="A205" s="261"/>
      <c r="B205" s="260">
        <v>31</v>
      </c>
      <c r="C205" s="263"/>
      <c r="D205" s="258"/>
      <c r="E205" s="257"/>
      <c r="I205" s="302">
        <v>50</v>
      </c>
      <c r="J205" s="303">
        <v>22</v>
      </c>
      <c r="K205" s="304" t="s">
        <v>685</v>
      </c>
      <c r="L205" s="305">
        <v>88</v>
      </c>
      <c r="M205" s="317">
        <v>0</v>
      </c>
    </row>
    <row r="206" spans="1:13" ht="20.25" x14ac:dyDescent="0.2">
      <c r="A206" s="261"/>
      <c r="B206" s="260"/>
      <c r="C206" s="263"/>
      <c r="D206" s="258"/>
      <c r="E206" s="257"/>
      <c r="I206" s="302">
        <v>50</v>
      </c>
      <c r="J206" s="303">
        <v>23</v>
      </c>
      <c r="K206" s="304" t="s">
        <v>684</v>
      </c>
      <c r="L206" s="305">
        <v>70</v>
      </c>
      <c r="M206" s="317">
        <v>0</v>
      </c>
    </row>
    <row r="207" spans="1:13" ht="20.25" x14ac:dyDescent="0.2">
      <c r="A207" s="261"/>
      <c r="B207" s="260"/>
      <c r="C207" s="263"/>
      <c r="D207" s="258"/>
      <c r="E207" s="257"/>
      <c r="I207" s="302">
        <v>50</v>
      </c>
      <c r="J207" s="303">
        <v>24</v>
      </c>
      <c r="K207" s="304" t="s">
        <v>683</v>
      </c>
      <c r="L207" s="305">
        <v>80</v>
      </c>
      <c r="M207" s="317">
        <v>0</v>
      </c>
    </row>
    <row r="208" spans="1:13" ht="20.25" x14ac:dyDescent="0.2">
      <c r="A208" s="262">
        <v>99</v>
      </c>
      <c r="B208" s="260">
        <v>1</v>
      </c>
      <c r="C208" s="259" t="s">
        <v>618</v>
      </c>
      <c r="D208" s="258">
        <v>300</v>
      </c>
      <c r="E208" s="257"/>
      <c r="I208" s="302">
        <v>50</v>
      </c>
      <c r="J208" s="303">
        <v>25</v>
      </c>
      <c r="K208" s="304" t="s">
        <v>682</v>
      </c>
      <c r="L208" s="305">
        <v>95</v>
      </c>
      <c r="M208" s="317">
        <v>0</v>
      </c>
    </row>
    <row r="209" spans="1:13" ht="20.25" x14ac:dyDescent="0.2">
      <c r="A209" s="262">
        <v>99</v>
      </c>
      <c r="B209" s="260">
        <v>2</v>
      </c>
      <c r="C209" s="259" t="s">
        <v>617</v>
      </c>
      <c r="D209" s="258">
        <v>500</v>
      </c>
      <c r="E209" s="257"/>
      <c r="I209" s="302">
        <v>50</v>
      </c>
      <c r="J209" s="303">
        <v>26</v>
      </c>
      <c r="K209" s="304" t="s">
        <v>681</v>
      </c>
      <c r="L209" s="305">
        <v>68</v>
      </c>
      <c r="M209" s="317">
        <v>0</v>
      </c>
    </row>
    <row r="210" spans="1:13" ht="20.25" x14ac:dyDescent="0.2">
      <c r="A210" s="262">
        <v>99</v>
      </c>
      <c r="B210" s="260">
        <v>3</v>
      </c>
      <c r="C210" s="259" t="s">
        <v>616</v>
      </c>
      <c r="D210" s="258">
        <v>400</v>
      </c>
      <c r="E210" s="257"/>
      <c r="I210" s="302">
        <v>50</v>
      </c>
      <c r="J210" s="303">
        <v>27</v>
      </c>
      <c r="K210" s="304" t="s">
        <v>680</v>
      </c>
      <c r="L210" s="305"/>
      <c r="M210" s="317">
        <v>0</v>
      </c>
    </row>
    <row r="211" spans="1:13" ht="20.25" x14ac:dyDescent="0.2">
      <c r="A211" s="262">
        <v>99</v>
      </c>
      <c r="B211" s="260">
        <v>4</v>
      </c>
      <c r="C211" s="259" t="s">
        <v>615</v>
      </c>
      <c r="D211" s="258">
        <v>500</v>
      </c>
      <c r="E211" s="257"/>
      <c r="I211" s="302">
        <v>50</v>
      </c>
      <c r="J211" s="303">
        <v>28</v>
      </c>
      <c r="K211" s="304" t="s">
        <v>679</v>
      </c>
      <c r="L211" s="305">
        <v>72</v>
      </c>
      <c r="M211" s="317">
        <v>0</v>
      </c>
    </row>
    <row r="212" spans="1:13" ht="20.25" x14ac:dyDescent="0.2">
      <c r="A212" s="262">
        <v>99</v>
      </c>
      <c r="B212" s="260">
        <v>5</v>
      </c>
      <c r="C212" s="259" t="s">
        <v>614</v>
      </c>
      <c r="D212" s="258">
        <v>25</v>
      </c>
      <c r="E212" s="257"/>
      <c r="I212" s="302">
        <v>50</v>
      </c>
      <c r="J212" s="303">
        <v>29</v>
      </c>
      <c r="K212" s="304" t="s">
        <v>678</v>
      </c>
      <c r="L212" s="305">
        <v>77</v>
      </c>
      <c r="M212" s="317">
        <v>0</v>
      </c>
    </row>
    <row r="213" spans="1:13" ht="20.25" x14ac:dyDescent="0.2">
      <c r="A213" s="262">
        <v>99</v>
      </c>
      <c r="B213" s="260">
        <v>6</v>
      </c>
      <c r="C213" s="259" t="s">
        <v>613</v>
      </c>
      <c r="D213" s="258">
        <v>70</v>
      </c>
      <c r="E213" s="257"/>
      <c r="I213" s="302">
        <v>50</v>
      </c>
      <c r="J213" s="303">
        <v>30</v>
      </c>
      <c r="K213" s="304" t="s">
        <v>677</v>
      </c>
      <c r="L213" s="305">
        <v>80</v>
      </c>
      <c r="M213" s="317">
        <v>0</v>
      </c>
    </row>
    <row r="214" spans="1:13" ht="20.25" x14ac:dyDescent="0.2">
      <c r="A214" s="262">
        <v>99</v>
      </c>
      <c r="B214" s="260">
        <v>7</v>
      </c>
      <c r="C214" s="259" t="s">
        <v>612</v>
      </c>
      <c r="D214" s="258">
        <v>40</v>
      </c>
      <c r="E214" s="257"/>
      <c r="I214" s="302">
        <v>50</v>
      </c>
      <c r="J214" s="303">
        <v>31</v>
      </c>
      <c r="K214" s="304" t="s">
        <v>676</v>
      </c>
      <c r="L214" s="305">
        <v>95</v>
      </c>
      <c r="M214" s="317">
        <v>0</v>
      </c>
    </row>
    <row r="215" spans="1:13" ht="20.25" x14ac:dyDescent="0.2">
      <c r="A215" s="261"/>
      <c r="B215" s="260">
        <v>8</v>
      </c>
      <c r="C215" s="259"/>
      <c r="D215" s="258"/>
      <c r="E215" s="257"/>
      <c r="I215" s="302">
        <v>50</v>
      </c>
      <c r="J215" s="303">
        <v>32</v>
      </c>
      <c r="K215" s="304" t="s">
        <v>675</v>
      </c>
      <c r="L215" s="305">
        <v>93</v>
      </c>
      <c r="M215" s="317">
        <v>0</v>
      </c>
    </row>
    <row r="216" spans="1:13" ht="20.25" x14ac:dyDescent="0.2">
      <c r="A216" s="261"/>
      <c r="B216" s="260">
        <v>9</v>
      </c>
      <c r="C216" s="259"/>
      <c r="D216" s="258"/>
      <c r="E216" s="257"/>
      <c r="I216" s="302">
        <v>50</v>
      </c>
      <c r="J216" s="303">
        <v>33</v>
      </c>
      <c r="K216" s="304" t="s">
        <v>674</v>
      </c>
      <c r="L216" s="305">
        <v>87</v>
      </c>
      <c r="M216" s="317">
        <v>0</v>
      </c>
    </row>
    <row r="217" spans="1:13" ht="20.25" x14ac:dyDescent="0.2">
      <c r="A217" s="261"/>
      <c r="B217" s="260">
        <v>10</v>
      </c>
      <c r="C217" s="259"/>
      <c r="D217" s="258"/>
      <c r="E217" s="257"/>
      <c r="I217" s="302">
        <v>50</v>
      </c>
      <c r="J217" s="303">
        <v>34</v>
      </c>
      <c r="K217" s="304" t="s">
        <v>673</v>
      </c>
      <c r="L217" s="305">
        <v>76</v>
      </c>
      <c r="M217" s="317">
        <v>0</v>
      </c>
    </row>
    <row r="218" spans="1:13" x14ac:dyDescent="0.2">
      <c r="A218" s="256"/>
      <c r="B218" s="255"/>
      <c r="C218" s="254"/>
      <c r="D218" s="253"/>
      <c r="E218" s="252"/>
      <c r="I218" s="302">
        <v>50</v>
      </c>
      <c r="J218" s="303">
        <v>35</v>
      </c>
      <c r="K218" s="304" t="s">
        <v>672</v>
      </c>
      <c r="L218" s="305">
        <v>87</v>
      </c>
      <c r="M218" s="317">
        <v>0</v>
      </c>
    </row>
    <row r="219" spans="1:13" x14ac:dyDescent="0.2">
      <c r="A219" s="256"/>
      <c r="B219" s="255"/>
      <c r="C219" s="254"/>
      <c r="D219" s="253"/>
      <c r="E219" s="252"/>
      <c r="I219" s="302">
        <v>50</v>
      </c>
      <c r="J219" s="303">
        <v>36</v>
      </c>
      <c r="K219" s="304" t="s">
        <v>671</v>
      </c>
      <c r="L219" s="305">
        <v>61</v>
      </c>
      <c r="M219" s="317">
        <v>18</v>
      </c>
    </row>
    <row r="220" spans="1:13" x14ac:dyDescent="0.2">
      <c r="A220" s="256"/>
      <c r="B220" s="255"/>
      <c r="C220" s="254"/>
      <c r="D220" s="253"/>
      <c r="E220" s="252"/>
      <c r="I220" s="302">
        <v>50</v>
      </c>
      <c r="J220" s="303">
        <v>37</v>
      </c>
      <c r="K220" s="304" t="s">
        <v>670</v>
      </c>
      <c r="L220" s="305">
        <v>66</v>
      </c>
      <c r="M220" s="317">
        <v>0</v>
      </c>
    </row>
    <row r="221" spans="1:13" x14ac:dyDescent="0.2">
      <c r="I221" s="302">
        <v>50</v>
      </c>
      <c r="J221" s="303">
        <v>38</v>
      </c>
      <c r="K221" s="304" t="s">
        <v>669</v>
      </c>
      <c r="L221" s="305">
        <v>95</v>
      </c>
      <c r="M221" s="317">
        <v>0</v>
      </c>
    </row>
    <row r="222" spans="1:13" x14ac:dyDescent="0.2">
      <c r="I222" s="302">
        <v>50</v>
      </c>
      <c r="J222" s="303">
        <v>39</v>
      </c>
      <c r="K222" s="304" t="s">
        <v>668</v>
      </c>
      <c r="L222" s="305">
        <v>81</v>
      </c>
      <c r="M222" s="317">
        <v>0</v>
      </c>
    </row>
    <row r="223" spans="1:13" x14ac:dyDescent="0.2">
      <c r="I223" s="302">
        <v>50</v>
      </c>
      <c r="J223" s="303">
        <v>40</v>
      </c>
      <c r="K223" s="304" t="s">
        <v>667</v>
      </c>
      <c r="L223" s="305">
        <v>95</v>
      </c>
      <c r="M223" s="317">
        <v>0</v>
      </c>
    </row>
    <row r="224" spans="1:13" x14ac:dyDescent="0.2">
      <c r="I224" s="302">
        <v>50</v>
      </c>
      <c r="J224" s="303">
        <v>41</v>
      </c>
      <c r="K224" s="304" t="s">
        <v>666</v>
      </c>
      <c r="L224" s="305">
        <v>86</v>
      </c>
      <c r="M224" s="317">
        <v>0</v>
      </c>
    </row>
    <row r="225" spans="9:13" x14ac:dyDescent="0.2">
      <c r="I225" s="302">
        <v>50</v>
      </c>
      <c r="J225" s="303">
        <v>42</v>
      </c>
      <c r="K225" s="304" t="s">
        <v>665</v>
      </c>
      <c r="L225" s="305">
        <v>75</v>
      </c>
      <c r="M225" s="317">
        <v>20</v>
      </c>
    </row>
    <row r="226" spans="9:13" x14ac:dyDescent="0.2">
      <c r="I226" s="302">
        <v>50</v>
      </c>
      <c r="J226" s="303">
        <v>43</v>
      </c>
      <c r="K226" s="304" t="s">
        <v>664</v>
      </c>
      <c r="L226" s="305">
        <v>110</v>
      </c>
      <c r="M226" s="317">
        <v>0</v>
      </c>
    </row>
    <row r="227" spans="9:13" x14ac:dyDescent="0.2">
      <c r="I227" s="302">
        <v>50</v>
      </c>
      <c r="J227" s="303">
        <v>44</v>
      </c>
      <c r="K227" s="304" t="s">
        <v>663</v>
      </c>
      <c r="L227" s="305">
        <v>77</v>
      </c>
      <c r="M227" s="317">
        <v>0</v>
      </c>
    </row>
    <row r="228" spans="9:13" x14ac:dyDescent="0.2">
      <c r="I228" s="302">
        <v>50</v>
      </c>
      <c r="J228" s="303">
        <v>45</v>
      </c>
      <c r="K228" s="304" t="s">
        <v>662</v>
      </c>
      <c r="L228" s="305">
        <v>61</v>
      </c>
      <c r="M228" s="317">
        <v>0</v>
      </c>
    </row>
    <row r="229" spans="9:13" x14ac:dyDescent="0.2">
      <c r="I229" s="302">
        <v>50</v>
      </c>
      <c r="J229" s="303">
        <v>46</v>
      </c>
      <c r="K229" s="304" t="s">
        <v>661</v>
      </c>
      <c r="L229" s="305">
        <v>120</v>
      </c>
      <c r="M229" s="317">
        <v>0</v>
      </c>
    </row>
    <row r="230" spans="9:13" x14ac:dyDescent="0.2">
      <c r="I230" s="302">
        <v>50</v>
      </c>
      <c r="J230" s="303">
        <v>47</v>
      </c>
      <c r="K230" s="304" t="s">
        <v>660</v>
      </c>
      <c r="L230" s="305">
        <v>98</v>
      </c>
      <c r="M230" s="317">
        <v>0</v>
      </c>
    </row>
    <row r="231" spans="9:13" x14ac:dyDescent="0.2">
      <c r="I231" s="302">
        <v>50</v>
      </c>
      <c r="J231" s="303">
        <v>48</v>
      </c>
      <c r="K231" s="304" t="s">
        <v>659</v>
      </c>
      <c r="L231" s="305">
        <v>131</v>
      </c>
      <c r="M231" s="317">
        <v>0</v>
      </c>
    </row>
    <row r="232" spans="9:13" x14ac:dyDescent="0.2">
      <c r="I232" s="302">
        <v>50</v>
      </c>
      <c r="J232" s="303">
        <v>49</v>
      </c>
      <c r="K232" s="304" t="s">
        <v>658</v>
      </c>
      <c r="L232" s="305">
        <v>120</v>
      </c>
      <c r="M232" s="317">
        <v>0</v>
      </c>
    </row>
    <row r="233" spans="9:13" x14ac:dyDescent="0.2">
      <c r="I233" s="302">
        <v>50</v>
      </c>
      <c r="J233" s="303">
        <v>50</v>
      </c>
      <c r="K233" s="304" t="s">
        <v>657</v>
      </c>
      <c r="L233" s="305">
        <v>97</v>
      </c>
      <c r="M233" s="317">
        <v>0</v>
      </c>
    </row>
    <row r="234" spans="9:13" x14ac:dyDescent="0.2">
      <c r="I234" s="302">
        <v>50</v>
      </c>
      <c r="J234" s="303">
        <v>51</v>
      </c>
      <c r="K234" s="304" t="s">
        <v>656</v>
      </c>
      <c r="L234" s="305">
        <v>89</v>
      </c>
      <c r="M234" s="317">
        <v>0</v>
      </c>
    </row>
    <row r="235" spans="9:13" x14ac:dyDescent="0.2">
      <c r="I235" s="302">
        <v>50</v>
      </c>
      <c r="J235" s="303">
        <v>52</v>
      </c>
      <c r="K235" s="304" t="s">
        <v>655</v>
      </c>
      <c r="L235" s="305">
        <v>67</v>
      </c>
      <c r="M235" s="317">
        <v>0</v>
      </c>
    </row>
    <row r="236" spans="9:13" x14ac:dyDescent="0.2">
      <c r="I236" s="302">
        <v>50</v>
      </c>
      <c r="J236" s="303">
        <v>53</v>
      </c>
      <c r="K236" s="304" t="s">
        <v>654</v>
      </c>
      <c r="L236" s="305">
        <v>70</v>
      </c>
      <c r="M236" s="317">
        <v>0</v>
      </c>
    </row>
    <row r="237" spans="9:13" x14ac:dyDescent="0.2">
      <c r="I237" s="302">
        <v>50</v>
      </c>
      <c r="J237" s="303">
        <v>54</v>
      </c>
      <c r="K237" s="304" t="s">
        <v>653</v>
      </c>
      <c r="L237" s="305">
        <v>92</v>
      </c>
      <c r="M237" s="317">
        <v>0</v>
      </c>
    </row>
    <row r="238" spans="9:13" x14ac:dyDescent="0.2">
      <c r="I238" s="302">
        <v>50</v>
      </c>
      <c r="J238" s="303">
        <v>55</v>
      </c>
      <c r="K238" s="304" t="s">
        <v>652</v>
      </c>
      <c r="L238" s="305">
        <v>100</v>
      </c>
      <c r="M238" s="317">
        <v>5</v>
      </c>
    </row>
    <row r="239" spans="9:13" x14ac:dyDescent="0.2">
      <c r="I239" s="302">
        <v>50</v>
      </c>
      <c r="J239" s="303">
        <v>56</v>
      </c>
      <c r="K239" s="304" t="s">
        <v>651</v>
      </c>
      <c r="L239" s="305">
        <v>85</v>
      </c>
      <c r="M239" s="317">
        <v>0</v>
      </c>
    </row>
    <row r="240" spans="9:13" x14ac:dyDescent="0.2">
      <c r="I240" s="302">
        <v>50</v>
      </c>
      <c r="J240" s="303">
        <v>57</v>
      </c>
      <c r="K240" s="304" t="s">
        <v>650</v>
      </c>
      <c r="L240" s="305">
        <v>80</v>
      </c>
      <c r="M240" s="317">
        <v>0</v>
      </c>
    </row>
    <row r="241" spans="9:13" x14ac:dyDescent="0.2">
      <c r="I241" s="302">
        <v>50</v>
      </c>
      <c r="J241" s="303">
        <v>58</v>
      </c>
      <c r="K241" s="304" t="s">
        <v>649</v>
      </c>
      <c r="L241" s="305">
        <v>77</v>
      </c>
      <c r="M241" s="317">
        <v>0</v>
      </c>
    </row>
    <row r="242" spans="9:13" x14ac:dyDescent="0.2">
      <c r="I242" s="302">
        <v>50</v>
      </c>
      <c r="J242" s="303">
        <v>59</v>
      </c>
      <c r="K242" s="304" t="s">
        <v>648</v>
      </c>
      <c r="L242" s="305">
        <v>65</v>
      </c>
      <c r="M242" s="317">
        <v>20</v>
      </c>
    </row>
    <row r="243" spans="9:13" x14ac:dyDescent="0.2">
      <c r="I243" s="302">
        <v>50</v>
      </c>
      <c r="J243" s="303">
        <v>60</v>
      </c>
      <c r="K243" s="304" t="s">
        <v>647</v>
      </c>
      <c r="L243" s="305">
        <v>67</v>
      </c>
      <c r="M243" s="317">
        <v>0</v>
      </c>
    </row>
    <row r="244" spans="9:13" x14ac:dyDescent="0.2">
      <c r="I244" s="302">
        <v>50</v>
      </c>
      <c r="J244" s="303">
        <v>61</v>
      </c>
      <c r="K244" s="304" t="s">
        <v>646</v>
      </c>
      <c r="L244" s="305">
        <v>110</v>
      </c>
      <c r="M244" s="317">
        <v>0</v>
      </c>
    </row>
    <row r="245" spans="9:13" x14ac:dyDescent="0.2">
      <c r="I245" s="302">
        <v>50</v>
      </c>
      <c r="J245" s="303">
        <v>62</v>
      </c>
      <c r="K245" s="304" t="s">
        <v>645</v>
      </c>
      <c r="L245" s="305">
        <v>92</v>
      </c>
      <c r="M245" s="317">
        <v>0</v>
      </c>
    </row>
    <row r="246" spans="9:13" x14ac:dyDescent="0.2">
      <c r="I246" s="302">
        <v>50</v>
      </c>
      <c r="J246" s="303">
        <v>63</v>
      </c>
      <c r="K246" s="304" t="s">
        <v>644</v>
      </c>
      <c r="L246" s="305">
        <v>80</v>
      </c>
      <c r="M246" s="317">
        <v>0</v>
      </c>
    </row>
    <row r="247" spans="9:13" x14ac:dyDescent="0.2">
      <c r="I247" s="302">
        <v>50</v>
      </c>
      <c r="J247" s="303">
        <v>64</v>
      </c>
      <c r="K247" s="304" t="s">
        <v>643</v>
      </c>
      <c r="L247" s="305">
        <v>95</v>
      </c>
      <c r="M247" s="317">
        <v>0</v>
      </c>
    </row>
    <row r="248" spans="9:13" x14ac:dyDescent="0.2">
      <c r="I248" s="302">
        <v>50</v>
      </c>
      <c r="J248" s="303">
        <v>65</v>
      </c>
      <c r="K248" s="304" t="s">
        <v>642</v>
      </c>
      <c r="L248" s="305">
        <v>75</v>
      </c>
      <c r="M248" s="317">
        <v>0</v>
      </c>
    </row>
    <row r="249" spans="9:13" x14ac:dyDescent="0.2">
      <c r="I249" s="302"/>
      <c r="J249" s="303"/>
      <c r="K249" s="304"/>
      <c r="L249" s="305"/>
      <c r="M249" s="317">
        <v>0</v>
      </c>
    </row>
    <row r="250" spans="9:13" x14ac:dyDescent="0.2">
      <c r="I250" s="302"/>
      <c r="J250" s="303"/>
      <c r="K250" s="304"/>
      <c r="L250" s="305"/>
      <c r="M250" s="317">
        <v>0</v>
      </c>
    </row>
    <row r="251" spans="9:13" x14ac:dyDescent="0.2">
      <c r="I251" s="306">
        <v>60</v>
      </c>
      <c r="J251" s="290">
        <v>1</v>
      </c>
      <c r="K251" s="307" t="s">
        <v>641</v>
      </c>
      <c r="L251" s="287">
        <v>5.5</v>
      </c>
      <c r="M251" s="317">
        <v>215</v>
      </c>
    </row>
    <row r="252" spans="9:13" x14ac:dyDescent="0.2">
      <c r="I252" s="306">
        <v>60</v>
      </c>
      <c r="J252" s="290">
        <v>2</v>
      </c>
      <c r="K252" s="307" t="s">
        <v>640</v>
      </c>
      <c r="L252" s="287">
        <v>8.5</v>
      </c>
      <c r="M252" s="317">
        <v>337</v>
      </c>
    </row>
    <row r="253" spans="9:13" x14ac:dyDescent="0.2">
      <c r="I253" s="306">
        <v>60</v>
      </c>
      <c r="J253" s="290">
        <v>3</v>
      </c>
      <c r="K253" s="307" t="s">
        <v>639</v>
      </c>
      <c r="L253" s="287">
        <v>10</v>
      </c>
      <c r="M253" s="317">
        <v>234</v>
      </c>
    </row>
    <row r="254" spans="9:13" x14ac:dyDescent="0.2">
      <c r="I254" s="306">
        <v>60</v>
      </c>
      <c r="J254" s="290">
        <v>4</v>
      </c>
      <c r="K254" s="307" t="s">
        <v>638</v>
      </c>
      <c r="L254" s="287">
        <v>11</v>
      </c>
      <c r="M254" s="317">
        <v>367</v>
      </c>
    </row>
    <row r="255" spans="9:13" x14ac:dyDescent="0.2">
      <c r="I255" s="306">
        <v>60</v>
      </c>
      <c r="J255" s="290">
        <v>5</v>
      </c>
      <c r="K255" s="307" t="s">
        <v>637</v>
      </c>
      <c r="L255" s="287">
        <v>12</v>
      </c>
      <c r="M255" s="317">
        <v>110</v>
      </c>
    </row>
    <row r="256" spans="9:13" x14ac:dyDescent="0.2">
      <c r="I256" s="306">
        <v>60</v>
      </c>
      <c r="J256" s="290">
        <v>6</v>
      </c>
      <c r="K256" s="307" t="s">
        <v>636</v>
      </c>
      <c r="L256" s="287">
        <v>16</v>
      </c>
      <c r="M256" s="317">
        <v>164</v>
      </c>
    </row>
    <row r="257" spans="9:13" x14ac:dyDescent="0.2">
      <c r="I257" s="306">
        <v>60</v>
      </c>
      <c r="J257" s="290">
        <v>7</v>
      </c>
      <c r="K257" s="307" t="s">
        <v>635</v>
      </c>
      <c r="L257" s="287">
        <v>17</v>
      </c>
      <c r="M257" s="317">
        <v>0</v>
      </c>
    </row>
    <row r="258" spans="9:13" x14ac:dyDescent="0.2">
      <c r="I258" s="306">
        <v>60</v>
      </c>
      <c r="J258" s="290">
        <v>8</v>
      </c>
      <c r="K258" s="307" t="s">
        <v>634</v>
      </c>
      <c r="L258" s="287">
        <v>19</v>
      </c>
      <c r="M258" s="317">
        <v>140</v>
      </c>
    </row>
    <row r="259" spans="9:13" x14ac:dyDescent="0.2">
      <c r="I259" s="306">
        <v>60</v>
      </c>
      <c r="J259" s="290">
        <v>9</v>
      </c>
      <c r="K259" s="307" t="s">
        <v>633</v>
      </c>
      <c r="L259" s="287">
        <v>11.5</v>
      </c>
      <c r="M259" s="317">
        <v>55</v>
      </c>
    </row>
    <row r="260" spans="9:13" x14ac:dyDescent="0.2">
      <c r="I260" s="306">
        <v>60</v>
      </c>
      <c r="J260" s="290">
        <v>10</v>
      </c>
      <c r="K260" s="307" t="s">
        <v>632</v>
      </c>
      <c r="L260" s="287">
        <v>7.5</v>
      </c>
      <c r="M260" s="317">
        <v>105</v>
      </c>
    </row>
    <row r="261" spans="9:13" x14ac:dyDescent="0.2">
      <c r="I261" s="306">
        <v>60</v>
      </c>
      <c r="J261" s="290">
        <v>11</v>
      </c>
      <c r="K261" s="307" t="s">
        <v>803</v>
      </c>
      <c r="L261" s="287">
        <v>14</v>
      </c>
      <c r="M261" s="317">
        <v>115</v>
      </c>
    </row>
    <row r="262" spans="9:13" x14ac:dyDescent="0.2">
      <c r="I262" s="306">
        <v>60</v>
      </c>
      <c r="J262" s="290">
        <v>12</v>
      </c>
      <c r="K262" s="307" t="s">
        <v>630</v>
      </c>
      <c r="L262" s="287">
        <v>36</v>
      </c>
      <c r="M262" s="317">
        <v>0</v>
      </c>
    </row>
    <row r="263" spans="9:13" x14ac:dyDescent="0.2">
      <c r="I263" s="306">
        <v>60</v>
      </c>
      <c r="J263" s="290">
        <v>13</v>
      </c>
      <c r="K263" s="307" t="s">
        <v>629</v>
      </c>
      <c r="L263" s="287">
        <v>40</v>
      </c>
      <c r="M263" s="317">
        <v>0</v>
      </c>
    </row>
    <row r="264" spans="9:13" x14ac:dyDescent="0.2">
      <c r="I264" s="306">
        <v>60</v>
      </c>
      <c r="J264" s="290">
        <v>14</v>
      </c>
      <c r="K264" s="307" t="s">
        <v>628</v>
      </c>
      <c r="L264" s="287">
        <v>50</v>
      </c>
      <c r="M264" s="317">
        <v>0</v>
      </c>
    </row>
    <row r="265" spans="9:13" x14ac:dyDescent="0.2">
      <c r="I265" s="306">
        <v>60</v>
      </c>
      <c r="J265" s="290">
        <v>15</v>
      </c>
      <c r="K265" s="307" t="s">
        <v>627</v>
      </c>
      <c r="L265" s="287">
        <v>75</v>
      </c>
      <c r="M265" s="317">
        <v>0</v>
      </c>
    </row>
    <row r="266" spans="9:13" x14ac:dyDescent="0.2">
      <c r="I266" s="306">
        <v>60</v>
      </c>
      <c r="J266" s="290">
        <v>16</v>
      </c>
      <c r="K266" s="307" t="s">
        <v>626</v>
      </c>
      <c r="L266" s="287">
        <v>80</v>
      </c>
      <c r="M266" s="317">
        <v>0</v>
      </c>
    </row>
    <row r="267" spans="9:13" x14ac:dyDescent="0.2">
      <c r="I267" s="306">
        <v>60</v>
      </c>
      <c r="J267" s="290">
        <v>17</v>
      </c>
      <c r="K267" s="307" t="s">
        <v>625</v>
      </c>
      <c r="L267" s="287">
        <v>67</v>
      </c>
      <c r="M267" s="317">
        <v>0</v>
      </c>
    </row>
    <row r="268" spans="9:13" x14ac:dyDescent="0.2">
      <c r="I268" s="306">
        <v>60</v>
      </c>
      <c r="J268" s="290">
        <v>18</v>
      </c>
      <c r="K268" s="307" t="s">
        <v>534</v>
      </c>
      <c r="L268" s="287">
        <v>95</v>
      </c>
      <c r="M268" s="317">
        <v>0</v>
      </c>
    </row>
    <row r="269" spans="9:13" x14ac:dyDescent="0.2">
      <c r="I269" s="306">
        <v>60</v>
      </c>
      <c r="J269" s="290">
        <v>19</v>
      </c>
      <c r="K269" s="307" t="s">
        <v>535</v>
      </c>
      <c r="L269" s="287">
        <v>90</v>
      </c>
      <c r="M269" s="317">
        <v>0</v>
      </c>
    </row>
    <row r="270" spans="9:13" x14ac:dyDescent="0.2">
      <c r="I270" s="306">
        <v>60</v>
      </c>
      <c r="J270" s="290">
        <v>20</v>
      </c>
      <c r="K270" s="307" t="s">
        <v>536</v>
      </c>
      <c r="L270" s="287">
        <v>105</v>
      </c>
      <c r="M270" s="317">
        <v>0</v>
      </c>
    </row>
    <row r="271" spans="9:13" x14ac:dyDescent="0.2">
      <c r="I271" s="306">
        <v>60</v>
      </c>
      <c r="J271" s="290">
        <v>21</v>
      </c>
      <c r="K271" s="307" t="s">
        <v>537</v>
      </c>
      <c r="L271" s="287">
        <v>110</v>
      </c>
      <c r="M271" s="317">
        <v>0</v>
      </c>
    </row>
    <row r="272" spans="9:13" x14ac:dyDescent="0.2">
      <c r="I272" s="306">
        <v>60</v>
      </c>
      <c r="J272" s="290">
        <v>22</v>
      </c>
      <c r="K272" s="307" t="s">
        <v>624</v>
      </c>
      <c r="L272" s="287">
        <v>90</v>
      </c>
      <c r="M272" s="317">
        <v>0</v>
      </c>
    </row>
    <row r="273" spans="9:13" x14ac:dyDescent="0.2">
      <c r="I273" s="308"/>
      <c r="J273" s="290">
        <v>23</v>
      </c>
      <c r="K273" s="307"/>
      <c r="L273" s="287"/>
      <c r="M273" s="317">
        <v>0</v>
      </c>
    </row>
    <row r="274" spans="9:13" x14ac:dyDescent="0.2">
      <c r="I274" s="308"/>
      <c r="J274" s="290">
        <v>24</v>
      </c>
      <c r="K274" s="307"/>
      <c r="L274" s="287"/>
      <c r="M274" s="317">
        <v>0</v>
      </c>
    </row>
    <row r="275" spans="9:13" x14ac:dyDescent="0.2">
      <c r="I275" s="308"/>
      <c r="J275" s="290">
        <v>25</v>
      </c>
      <c r="K275" s="307"/>
      <c r="L275" s="287"/>
      <c r="M275" s="317">
        <v>0</v>
      </c>
    </row>
    <row r="276" spans="9:13" x14ac:dyDescent="0.2">
      <c r="I276" s="306" t="s">
        <v>623</v>
      </c>
      <c r="J276" s="290">
        <v>26</v>
      </c>
      <c r="K276" s="307" t="s">
        <v>622</v>
      </c>
      <c r="L276" s="287">
        <v>12</v>
      </c>
      <c r="M276" s="317">
        <v>0</v>
      </c>
    </row>
    <row r="277" spans="9:13" x14ac:dyDescent="0.2">
      <c r="I277" s="308"/>
      <c r="J277" s="290">
        <v>27</v>
      </c>
      <c r="K277" s="307" t="s">
        <v>621</v>
      </c>
      <c r="L277" s="287">
        <v>5.5</v>
      </c>
      <c r="M277" s="317">
        <v>0</v>
      </c>
    </row>
    <row r="278" spans="9:13" x14ac:dyDescent="0.2">
      <c r="I278" s="308"/>
      <c r="J278" s="290">
        <v>28</v>
      </c>
      <c r="K278" s="309" t="s">
        <v>620</v>
      </c>
      <c r="L278" s="287">
        <v>3</v>
      </c>
      <c r="M278" s="317">
        <v>0</v>
      </c>
    </row>
    <row r="279" spans="9:13" x14ac:dyDescent="0.2">
      <c r="I279" s="308"/>
      <c r="J279" s="290">
        <v>29</v>
      </c>
      <c r="K279" s="309" t="s">
        <v>619</v>
      </c>
      <c r="L279" s="287">
        <v>4.5999999999999996</v>
      </c>
      <c r="M279" s="317">
        <v>0</v>
      </c>
    </row>
    <row r="280" spans="9:13" x14ac:dyDescent="0.2">
      <c r="I280" s="308"/>
      <c r="J280" s="290">
        <v>30</v>
      </c>
      <c r="K280" s="307"/>
      <c r="L280" s="287"/>
      <c r="M280" s="317">
        <v>0</v>
      </c>
    </row>
    <row r="281" spans="9:13" x14ac:dyDescent="0.2">
      <c r="I281" s="308"/>
      <c r="J281" s="290">
        <v>31</v>
      </c>
      <c r="K281" s="307"/>
      <c r="L281" s="287"/>
      <c r="M281" s="317">
        <v>0</v>
      </c>
    </row>
    <row r="282" spans="9:13" x14ac:dyDescent="0.2">
      <c r="I282" s="308"/>
      <c r="J282" s="290"/>
      <c r="K282" s="307"/>
      <c r="L282" s="287"/>
      <c r="M282" s="317">
        <v>0</v>
      </c>
    </row>
    <row r="283" spans="9:13" x14ac:dyDescent="0.2">
      <c r="I283" s="308"/>
      <c r="J283" s="290"/>
      <c r="K283" s="307"/>
      <c r="L283" s="287"/>
      <c r="M283" s="317">
        <v>0</v>
      </c>
    </row>
    <row r="284" spans="9:13" x14ac:dyDescent="0.2">
      <c r="I284" s="306">
        <v>99</v>
      </c>
      <c r="J284" s="290">
        <v>1</v>
      </c>
      <c r="K284" s="292" t="s">
        <v>618</v>
      </c>
      <c r="L284" s="287">
        <v>300</v>
      </c>
      <c r="M284" s="317">
        <v>0</v>
      </c>
    </row>
    <row r="285" spans="9:13" x14ac:dyDescent="0.2">
      <c r="I285" s="306">
        <v>99</v>
      </c>
      <c r="J285" s="290">
        <v>2</v>
      </c>
      <c r="K285" s="292" t="s">
        <v>617</v>
      </c>
      <c r="L285" s="287">
        <v>500</v>
      </c>
      <c r="M285" s="317">
        <v>0</v>
      </c>
    </row>
    <row r="286" spans="9:13" x14ac:dyDescent="0.2">
      <c r="I286" s="306">
        <v>99</v>
      </c>
      <c r="J286" s="290">
        <v>3</v>
      </c>
      <c r="K286" s="292" t="s">
        <v>616</v>
      </c>
      <c r="L286" s="287">
        <v>400</v>
      </c>
      <c r="M286" s="317">
        <v>0</v>
      </c>
    </row>
    <row r="287" spans="9:13" x14ac:dyDescent="0.2">
      <c r="I287" s="306">
        <v>99</v>
      </c>
      <c r="J287" s="290">
        <v>4</v>
      </c>
      <c r="K287" s="292" t="s">
        <v>615</v>
      </c>
      <c r="L287" s="287">
        <v>500</v>
      </c>
      <c r="M287" s="317">
        <v>0</v>
      </c>
    </row>
    <row r="288" spans="9:13" x14ac:dyDescent="0.2">
      <c r="I288" s="306">
        <v>99</v>
      </c>
      <c r="J288" s="290">
        <v>5</v>
      </c>
      <c r="K288" s="292" t="s">
        <v>614</v>
      </c>
      <c r="L288" s="287">
        <v>25</v>
      </c>
      <c r="M288" s="317">
        <v>0</v>
      </c>
    </row>
    <row r="289" spans="9:13" x14ac:dyDescent="0.2">
      <c r="I289" s="306">
        <v>99</v>
      </c>
      <c r="J289" s="290">
        <v>6</v>
      </c>
      <c r="K289" s="292" t="s">
        <v>613</v>
      </c>
      <c r="L289" s="287">
        <v>70</v>
      </c>
      <c r="M289" s="317">
        <v>0</v>
      </c>
    </row>
    <row r="290" spans="9:13" x14ac:dyDescent="0.2">
      <c r="I290" s="306">
        <v>99</v>
      </c>
      <c r="J290" s="290">
        <v>7</v>
      </c>
      <c r="K290" s="292" t="s">
        <v>612</v>
      </c>
      <c r="L290" s="287">
        <v>40</v>
      </c>
      <c r="M290" s="317">
        <v>0</v>
      </c>
    </row>
    <row r="291" spans="9:13" x14ac:dyDescent="0.2">
      <c r="I291" s="308"/>
      <c r="J291" s="290">
        <v>8</v>
      </c>
      <c r="K291" s="292"/>
      <c r="L291" s="287"/>
      <c r="M291" s="317">
        <v>0</v>
      </c>
    </row>
    <row r="292" spans="9:13" x14ac:dyDescent="0.2">
      <c r="I292" s="308"/>
      <c r="J292" s="290">
        <v>9</v>
      </c>
      <c r="K292" s="292"/>
      <c r="L292" s="287"/>
      <c r="M292" s="317">
        <v>0</v>
      </c>
    </row>
    <row r="293" spans="9:13" x14ac:dyDescent="0.2">
      <c r="I293" s="308"/>
      <c r="J293" s="290">
        <v>10</v>
      </c>
      <c r="K293" s="292"/>
      <c r="L293" s="287"/>
      <c r="M293" s="317">
        <v>0</v>
      </c>
    </row>
    <row r="294" spans="9:13" x14ac:dyDescent="0.2">
      <c r="I294" s="310"/>
      <c r="J294" s="311"/>
      <c r="K294" s="312"/>
      <c r="L294" s="313"/>
      <c r="M294" s="317">
        <v>0</v>
      </c>
    </row>
    <row r="295" spans="9:13" x14ac:dyDescent="0.2">
      <c r="I295" s="310"/>
      <c r="J295" s="311"/>
      <c r="K295" s="312"/>
      <c r="L295" s="313"/>
      <c r="M295" s="317">
        <v>0</v>
      </c>
    </row>
    <row r="296" spans="9:13" x14ac:dyDescent="0.2">
      <c r="I296" s="310"/>
      <c r="J296" s="311"/>
      <c r="K296" s="312"/>
      <c r="L296" s="313"/>
      <c r="M296" s="317">
        <v>0</v>
      </c>
    </row>
    <row r="297" spans="9:13" x14ac:dyDescent="0.2">
      <c r="M297" s="317">
        <v>0</v>
      </c>
    </row>
    <row r="298" spans="9:13" x14ac:dyDescent="0.2">
      <c r="M298" s="317">
        <v>0</v>
      </c>
    </row>
    <row r="299" spans="9:13" x14ac:dyDescent="0.2">
      <c r="M299" s="317">
        <v>0</v>
      </c>
    </row>
    <row r="300" spans="9:13" x14ac:dyDescent="0.2">
      <c r="M300" s="317">
        <v>0</v>
      </c>
    </row>
    <row r="301" spans="9:13" x14ac:dyDescent="0.2">
      <c r="M301" s="317">
        <v>0</v>
      </c>
    </row>
    <row r="302" spans="9:13" x14ac:dyDescent="0.2">
      <c r="M302" s="317">
        <v>0</v>
      </c>
    </row>
    <row r="303" spans="9:13" x14ac:dyDescent="0.2">
      <c r="M303" s="317">
        <v>0</v>
      </c>
    </row>
    <row r="304" spans="9:13" x14ac:dyDescent="0.2">
      <c r="M304" s="317">
        <v>0</v>
      </c>
    </row>
    <row r="305" spans="13:13" x14ac:dyDescent="0.2">
      <c r="M305" s="317">
        <v>0</v>
      </c>
    </row>
    <row r="306" spans="13:13" x14ac:dyDescent="0.2">
      <c r="M306" s="317">
        <v>0</v>
      </c>
    </row>
    <row r="307" spans="13:13" x14ac:dyDescent="0.2">
      <c r="M307" s="317">
        <v>0</v>
      </c>
    </row>
    <row r="308" spans="13:13" x14ac:dyDescent="0.2">
      <c r="M308" s="317">
        <v>0</v>
      </c>
    </row>
    <row r="309" spans="13:13" x14ac:dyDescent="0.2">
      <c r="M309" s="317">
        <v>0</v>
      </c>
    </row>
    <row r="310" spans="13:13" x14ac:dyDescent="0.2">
      <c r="M310" s="317">
        <v>0</v>
      </c>
    </row>
    <row r="311" spans="13:13" x14ac:dyDescent="0.2">
      <c r="M311" s="317">
        <v>0</v>
      </c>
    </row>
    <row r="312" spans="13:13" x14ac:dyDescent="0.2">
      <c r="M312" s="317">
        <v>0</v>
      </c>
    </row>
    <row r="313" spans="13:13" x14ac:dyDescent="0.2">
      <c r="M313" s="317">
        <v>0</v>
      </c>
    </row>
    <row r="314" spans="13:13" x14ac:dyDescent="0.2">
      <c r="M314" s="317">
        <v>0</v>
      </c>
    </row>
    <row r="315" spans="13:13" x14ac:dyDescent="0.2">
      <c r="M315" s="317">
        <v>0</v>
      </c>
    </row>
    <row r="316" spans="13:13" x14ac:dyDescent="0.2">
      <c r="M316" s="317">
        <v>0</v>
      </c>
    </row>
    <row r="317" spans="13:13" x14ac:dyDescent="0.2">
      <c r="M317" s="317">
        <v>0</v>
      </c>
    </row>
    <row r="318" spans="13:13" x14ac:dyDescent="0.2">
      <c r="M318" s="317">
        <v>0</v>
      </c>
    </row>
    <row r="319" spans="13:13" x14ac:dyDescent="0.2">
      <c r="M319" s="317">
        <v>0</v>
      </c>
    </row>
    <row r="320" spans="13:13" x14ac:dyDescent="0.2">
      <c r="M320" s="317">
        <v>0</v>
      </c>
    </row>
    <row r="321" spans="13:13" x14ac:dyDescent="0.2">
      <c r="M321" s="317">
        <v>0</v>
      </c>
    </row>
    <row r="322" spans="13:13" x14ac:dyDescent="0.2">
      <c r="M322" s="317">
        <v>0</v>
      </c>
    </row>
    <row r="323" spans="13:13" x14ac:dyDescent="0.2">
      <c r="M323" s="317">
        <v>0</v>
      </c>
    </row>
    <row r="324" spans="13:13" x14ac:dyDescent="0.2">
      <c r="M324" s="317">
        <v>0</v>
      </c>
    </row>
    <row r="325" spans="13:13" x14ac:dyDescent="0.2">
      <c r="M325" s="317">
        <v>0</v>
      </c>
    </row>
    <row r="326" spans="13:13" x14ac:dyDescent="0.2">
      <c r="M326" s="317">
        <v>0</v>
      </c>
    </row>
    <row r="327" spans="13:13" x14ac:dyDescent="0.2">
      <c r="M327" s="317">
        <v>0</v>
      </c>
    </row>
    <row r="328" spans="13:13" x14ac:dyDescent="0.2">
      <c r="M328" s="317">
        <v>0</v>
      </c>
    </row>
    <row r="329" spans="13:13" x14ac:dyDescent="0.2">
      <c r="M329" s="317">
        <v>0</v>
      </c>
    </row>
    <row r="330" spans="13:13" x14ac:dyDescent="0.2">
      <c r="M330" s="317">
        <v>0</v>
      </c>
    </row>
    <row r="331" spans="13:13" x14ac:dyDescent="0.2">
      <c r="M331" s="317">
        <v>0</v>
      </c>
    </row>
    <row r="332" spans="13:13" x14ac:dyDescent="0.2">
      <c r="M332" s="317">
        <v>0</v>
      </c>
    </row>
    <row r="333" spans="13:13" x14ac:dyDescent="0.2">
      <c r="M333" s="317">
        <v>0</v>
      </c>
    </row>
    <row r="334" spans="13:13" x14ac:dyDescent="0.2">
      <c r="M334" s="317">
        <v>0</v>
      </c>
    </row>
    <row r="335" spans="13:13" x14ac:dyDescent="0.2">
      <c r="M335" s="317">
        <v>0</v>
      </c>
    </row>
    <row r="336" spans="13:13" x14ac:dyDescent="0.2">
      <c r="M336" s="317">
        <v>0</v>
      </c>
    </row>
    <row r="337" spans="13:13" x14ac:dyDescent="0.2">
      <c r="M337" s="317">
        <v>0</v>
      </c>
    </row>
    <row r="338" spans="13:13" x14ac:dyDescent="0.2">
      <c r="M338" s="317">
        <v>0</v>
      </c>
    </row>
    <row r="339" spans="13:13" x14ac:dyDescent="0.2">
      <c r="M339" s="317">
        <v>0</v>
      </c>
    </row>
    <row r="340" spans="13:13" x14ac:dyDescent="0.2">
      <c r="M340" s="317">
        <v>0</v>
      </c>
    </row>
    <row r="341" spans="13:13" x14ac:dyDescent="0.2">
      <c r="M341" s="317">
        <v>0</v>
      </c>
    </row>
    <row r="342" spans="13:13" x14ac:dyDescent="0.2">
      <c r="M342" s="317">
        <v>0</v>
      </c>
    </row>
    <row r="343" spans="13:13" x14ac:dyDescent="0.2">
      <c r="M343" s="317">
        <v>0</v>
      </c>
    </row>
    <row r="344" spans="13:13" x14ac:dyDescent="0.2">
      <c r="M344" s="317">
        <v>0</v>
      </c>
    </row>
    <row r="345" spans="13:13" x14ac:dyDescent="0.2">
      <c r="M345" s="317">
        <v>0</v>
      </c>
    </row>
    <row r="346" spans="13:13" x14ac:dyDescent="0.2">
      <c r="M346" s="317">
        <v>0</v>
      </c>
    </row>
    <row r="347" spans="13:13" x14ac:dyDescent="0.2">
      <c r="M347" s="317">
        <v>0</v>
      </c>
    </row>
    <row r="348" spans="13:13" x14ac:dyDescent="0.2">
      <c r="M348" s="317">
        <v>0</v>
      </c>
    </row>
    <row r="349" spans="13:13" x14ac:dyDescent="0.2">
      <c r="M349" s="317">
        <v>0</v>
      </c>
    </row>
    <row r="350" spans="13:13" x14ac:dyDescent="0.2">
      <c r="M350" s="317">
        <v>0</v>
      </c>
    </row>
    <row r="351" spans="13:13" x14ac:dyDescent="0.2">
      <c r="M351" s="317">
        <v>0</v>
      </c>
    </row>
    <row r="352" spans="13:13" x14ac:dyDescent="0.2">
      <c r="M352" s="317">
        <v>0</v>
      </c>
    </row>
    <row r="353" spans="13:13" x14ac:dyDescent="0.2">
      <c r="M353" s="317">
        <v>0</v>
      </c>
    </row>
    <row r="354" spans="13:13" x14ac:dyDescent="0.2">
      <c r="M354" s="317">
        <v>0</v>
      </c>
    </row>
    <row r="355" spans="13:13" x14ac:dyDescent="0.2">
      <c r="M355" s="317">
        <v>0</v>
      </c>
    </row>
    <row r="356" spans="13:13" x14ac:dyDescent="0.2">
      <c r="M356" s="317">
        <v>0</v>
      </c>
    </row>
    <row r="357" spans="13:13" x14ac:dyDescent="0.2">
      <c r="M357" s="317">
        <v>0</v>
      </c>
    </row>
    <row r="358" spans="13:13" x14ac:dyDescent="0.2">
      <c r="M358" s="317">
        <v>0</v>
      </c>
    </row>
    <row r="359" spans="13:13" x14ac:dyDescent="0.2">
      <c r="M359" s="317">
        <v>0</v>
      </c>
    </row>
    <row r="360" spans="13:13" x14ac:dyDescent="0.2">
      <c r="M360" s="317">
        <v>0</v>
      </c>
    </row>
    <row r="361" spans="13:13" x14ac:dyDescent="0.2">
      <c r="M361" s="317">
        <v>0</v>
      </c>
    </row>
    <row r="362" spans="13:13" x14ac:dyDescent="0.2">
      <c r="M362" s="317">
        <v>0</v>
      </c>
    </row>
    <row r="363" spans="13:13" x14ac:dyDescent="0.2">
      <c r="M363" s="317">
        <v>0</v>
      </c>
    </row>
    <row r="364" spans="13:13" x14ac:dyDescent="0.2">
      <c r="M364" s="317">
        <v>0</v>
      </c>
    </row>
    <row r="365" spans="13:13" x14ac:dyDescent="0.2">
      <c r="M365" s="317">
        <v>0</v>
      </c>
    </row>
    <row r="366" spans="13:13" x14ac:dyDescent="0.2">
      <c r="M366" s="317">
        <v>0</v>
      </c>
    </row>
    <row r="367" spans="13:13" x14ac:dyDescent="0.2">
      <c r="M367" s="317">
        <v>0</v>
      </c>
    </row>
    <row r="368" spans="13:13" x14ac:dyDescent="0.2">
      <c r="M368" s="317">
        <v>0</v>
      </c>
    </row>
    <row r="369" spans="13:13" x14ac:dyDescent="0.2">
      <c r="M369" s="317">
        <v>0</v>
      </c>
    </row>
    <row r="370" spans="13:13" x14ac:dyDescent="0.2">
      <c r="M370" s="317">
        <v>0</v>
      </c>
    </row>
    <row r="371" spans="13:13" x14ac:dyDescent="0.2">
      <c r="M371" s="317">
        <v>0</v>
      </c>
    </row>
    <row r="372" spans="13:13" x14ac:dyDescent="0.2">
      <c r="M372" s="317">
        <v>0</v>
      </c>
    </row>
    <row r="373" spans="13:13" x14ac:dyDescent="0.2">
      <c r="M373" s="317">
        <v>0</v>
      </c>
    </row>
    <row r="374" spans="13:13" x14ac:dyDescent="0.2">
      <c r="M374" s="317">
        <v>0</v>
      </c>
    </row>
    <row r="375" spans="13:13" x14ac:dyDescent="0.2">
      <c r="M375" s="317">
        <v>0</v>
      </c>
    </row>
    <row r="376" spans="13:13" x14ac:dyDescent="0.2">
      <c r="M376" s="317">
        <v>0</v>
      </c>
    </row>
    <row r="377" spans="13:13" x14ac:dyDescent="0.2">
      <c r="M377" s="317">
        <v>0</v>
      </c>
    </row>
    <row r="378" spans="13:13" x14ac:dyDescent="0.2">
      <c r="M378" s="317">
        <v>0</v>
      </c>
    </row>
    <row r="379" spans="13:13" x14ac:dyDescent="0.2">
      <c r="M379" s="317">
        <v>0</v>
      </c>
    </row>
    <row r="380" spans="13:13" x14ac:dyDescent="0.2">
      <c r="M380" s="317">
        <v>0</v>
      </c>
    </row>
    <row r="381" spans="13:13" x14ac:dyDescent="0.2">
      <c r="M381" s="317">
        <v>0</v>
      </c>
    </row>
    <row r="382" spans="13:13" x14ac:dyDescent="0.2">
      <c r="M382" s="317">
        <v>0</v>
      </c>
    </row>
    <row r="383" spans="13:13" x14ac:dyDescent="0.2">
      <c r="M383" s="317">
        <v>0</v>
      </c>
    </row>
    <row r="384" spans="13:13" x14ac:dyDescent="0.2">
      <c r="M384" s="317">
        <v>0</v>
      </c>
    </row>
    <row r="385" spans="13:13" x14ac:dyDescent="0.2">
      <c r="M385" s="317">
        <v>0</v>
      </c>
    </row>
    <row r="386" spans="13:13" x14ac:dyDescent="0.2">
      <c r="M386" s="317">
        <v>0</v>
      </c>
    </row>
    <row r="387" spans="13:13" x14ac:dyDescent="0.2">
      <c r="M387" s="317">
        <v>0</v>
      </c>
    </row>
    <row r="388" spans="13:13" x14ac:dyDescent="0.2">
      <c r="M388" s="317">
        <v>0</v>
      </c>
    </row>
    <row r="389" spans="13:13" x14ac:dyDescent="0.2">
      <c r="M389" s="317">
        <v>0</v>
      </c>
    </row>
    <row r="390" spans="13:13" x14ac:dyDescent="0.2">
      <c r="M390" s="317">
        <v>0</v>
      </c>
    </row>
    <row r="391" spans="13:13" x14ac:dyDescent="0.2">
      <c r="M391" s="317">
        <v>0</v>
      </c>
    </row>
    <row r="392" spans="13:13" x14ac:dyDescent="0.2">
      <c r="M392" s="317">
        <v>0</v>
      </c>
    </row>
    <row r="393" spans="13:13" x14ac:dyDescent="0.2">
      <c r="M393" s="317">
        <v>0</v>
      </c>
    </row>
    <row r="394" spans="13:13" x14ac:dyDescent="0.2">
      <c r="M394" s="317">
        <v>0</v>
      </c>
    </row>
    <row r="395" spans="13:13" x14ac:dyDescent="0.2">
      <c r="M395" s="317">
        <v>0</v>
      </c>
    </row>
    <row r="396" spans="13:13" x14ac:dyDescent="0.2">
      <c r="M396" s="317">
        <v>0</v>
      </c>
    </row>
    <row r="397" spans="13:13" x14ac:dyDescent="0.2">
      <c r="M397" s="317">
        <v>0</v>
      </c>
    </row>
    <row r="398" spans="13:13" x14ac:dyDescent="0.2">
      <c r="M398" s="317">
        <v>0</v>
      </c>
    </row>
    <row r="399" spans="13:13" x14ac:dyDescent="0.2">
      <c r="M399" s="317">
        <v>0</v>
      </c>
    </row>
    <row r="400" spans="13:13" x14ac:dyDescent="0.2">
      <c r="M400" s="317">
        <v>0</v>
      </c>
    </row>
    <row r="401" spans="13:13" x14ac:dyDescent="0.2">
      <c r="M401" s="317">
        <v>0</v>
      </c>
    </row>
    <row r="402" spans="13:13" x14ac:dyDescent="0.2">
      <c r="M402" s="317">
        <v>0</v>
      </c>
    </row>
    <row r="403" spans="13:13" x14ac:dyDescent="0.2">
      <c r="M403" s="317">
        <v>0</v>
      </c>
    </row>
    <row r="404" spans="13:13" x14ac:dyDescent="0.2">
      <c r="M404" s="317">
        <v>0</v>
      </c>
    </row>
    <row r="405" spans="13:13" x14ac:dyDescent="0.2">
      <c r="M405" s="317">
        <v>0</v>
      </c>
    </row>
    <row r="406" spans="13:13" x14ac:dyDescent="0.2">
      <c r="M406" s="317">
        <v>0</v>
      </c>
    </row>
    <row r="407" spans="13:13" x14ac:dyDescent="0.2">
      <c r="M407" s="317">
        <v>0</v>
      </c>
    </row>
    <row r="408" spans="13:13" x14ac:dyDescent="0.2">
      <c r="M408" s="318"/>
    </row>
    <row r="409" spans="13:13" x14ac:dyDescent="0.2">
      <c r="M409" s="319"/>
    </row>
    <row r="410" spans="13:13" x14ac:dyDescent="0.2">
      <c r="M410" s="318"/>
    </row>
    <row r="411" spans="13:13" x14ac:dyDescent="0.2">
      <c r="M411" s="318"/>
    </row>
    <row r="412" spans="13:13" x14ac:dyDescent="0.2">
      <c r="M412" s="318"/>
    </row>
    <row r="413" spans="13:13" x14ac:dyDescent="0.2">
      <c r="M413" s="318"/>
    </row>
    <row r="414" spans="13:13" x14ac:dyDescent="0.2">
      <c r="M414" s="318"/>
    </row>
    <row r="415" spans="13:13" x14ac:dyDescent="0.2">
      <c r="M415" s="318"/>
    </row>
    <row r="416" spans="13:13" x14ac:dyDescent="0.2">
      <c r="M416" s="318"/>
    </row>
    <row r="417" spans="13:13" x14ac:dyDescent="0.2">
      <c r="M417" s="318"/>
    </row>
    <row r="418" spans="13:13" x14ac:dyDescent="0.2">
      <c r="M418" s="320"/>
    </row>
    <row r="419" spans="13:13" x14ac:dyDescent="0.2">
      <c r="M419" s="320"/>
    </row>
    <row r="420" spans="13:13" x14ac:dyDescent="0.2">
      <c r="M420" s="320"/>
    </row>
    <row r="421" spans="13:13" x14ac:dyDescent="0.2">
      <c r="M421" s="320"/>
    </row>
    <row r="422" spans="13:13" x14ac:dyDescent="0.2">
      <c r="M422" s="320"/>
    </row>
    <row r="423" spans="13:13" x14ac:dyDescent="0.2">
      <c r="M423" s="320"/>
    </row>
    <row r="424" spans="13:13" x14ac:dyDescent="0.2">
      <c r="M424" s="321"/>
    </row>
    <row r="425" spans="13:13" x14ac:dyDescent="0.2">
      <c r="M425" s="321"/>
    </row>
    <row r="426" spans="13:13" x14ac:dyDescent="0.2">
      <c r="M426" s="321"/>
    </row>
    <row r="427" spans="13:13" x14ac:dyDescent="0.2">
      <c r="M427" s="321"/>
    </row>
    <row r="428" spans="13:13" x14ac:dyDescent="0.2">
      <c r="M428" s="321"/>
    </row>
    <row r="429" spans="13:13" x14ac:dyDescent="0.2">
      <c r="M429" s="321"/>
    </row>
    <row r="430" spans="13:13" x14ac:dyDescent="0.2">
      <c r="M430" s="321"/>
    </row>
    <row r="431" spans="13:13" x14ac:dyDescent="0.2">
      <c r="M431" s="321"/>
    </row>
    <row r="432" spans="13:13" x14ac:dyDescent="0.2">
      <c r="M432" s="321"/>
    </row>
    <row r="433" spans="13:13" x14ac:dyDescent="0.2">
      <c r="M433" s="321"/>
    </row>
    <row r="434" spans="13:13" x14ac:dyDescent="0.2">
      <c r="M434" s="321"/>
    </row>
    <row r="435" spans="13:13" x14ac:dyDescent="0.2">
      <c r="M435" s="321"/>
    </row>
    <row r="436" spans="13:13" x14ac:dyDescent="0.2">
      <c r="M436" s="321"/>
    </row>
    <row r="437" spans="13:13" x14ac:dyDescent="0.2">
      <c r="M437" s="321"/>
    </row>
    <row r="438" spans="13:13" x14ac:dyDescent="0.2">
      <c r="M438" s="321"/>
    </row>
    <row r="439" spans="13:13" x14ac:dyDescent="0.2">
      <c r="M439" s="321"/>
    </row>
    <row r="440" spans="13:13" x14ac:dyDescent="0.2">
      <c r="M440" s="321"/>
    </row>
    <row r="441" spans="13:13" x14ac:dyDescent="0.2">
      <c r="M441" s="321"/>
    </row>
    <row r="442" spans="13:13" x14ac:dyDescent="0.2">
      <c r="M442" s="321"/>
    </row>
    <row r="443" spans="13:13" x14ac:dyDescent="0.2">
      <c r="M443" s="321"/>
    </row>
    <row r="444" spans="13:13" x14ac:dyDescent="0.2">
      <c r="M444" s="321"/>
    </row>
    <row r="445" spans="13:13" x14ac:dyDescent="0.2">
      <c r="M445" s="321"/>
    </row>
    <row r="446" spans="13:13" x14ac:dyDescent="0.2">
      <c r="M446" s="321"/>
    </row>
    <row r="447" spans="13:13" x14ac:dyDescent="0.2">
      <c r="M447" s="321"/>
    </row>
    <row r="448" spans="13:13" x14ac:dyDescent="0.2">
      <c r="M448" s="321"/>
    </row>
    <row r="449" spans="13:13" x14ac:dyDescent="0.2">
      <c r="M449" s="321"/>
    </row>
    <row r="450" spans="13:13" x14ac:dyDescent="0.2">
      <c r="M450" s="321"/>
    </row>
    <row r="451" spans="13:13" x14ac:dyDescent="0.2">
      <c r="M451" s="321"/>
    </row>
    <row r="452" spans="13:13" x14ac:dyDescent="0.2">
      <c r="M452" s="321"/>
    </row>
    <row r="453" spans="13:13" x14ac:dyDescent="0.2">
      <c r="M453" s="321"/>
    </row>
    <row r="454" spans="13:13" x14ac:dyDescent="0.2">
      <c r="M454" s="321"/>
    </row>
    <row r="455" spans="13:13" x14ac:dyDescent="0.2">
      <c r="M455" s="321"/>
    </row>
    <row r="456" spans="13:13" x14ac:dyDescent="0.2">
      <c r="M456" s="321"/>
    </row>
    <row r="457" spans="13:13" x14ac:dyDescent="0.2">
      <c r="M457" s="321"/>
    </row>
    <row r="458" spans="13:13" x14ac:dyDescent="0.2">
      <c r="M458" s="321"/>
    </row>
    <row r="459" spans="13:13" x14ac:dyDescent="0.2">
      <c r="M459" s="322"/>
    </row>
    <row r="460" spans="13:13" x14ac:dyDescent="0.2">
      <c r="M460" s="322"/>
    </row>
    <row r="461" spans="13:13" x14ac:dyDescent="0.2">
      <c r="M461" s="322"/>
    </row>
    <row r="462" spans="13:13" x14ac:dyDescent="0.2">
      <c r="M462" s="322"/>
    </row>
    <row r="463" spans="13:13" x14ac:dyDescent="0.2">
      <c r="M463" s="322"/>
    </row>
    <row r="464" spans="13:13" x14ac:dyDescent="0.2">
      <c r="M464" s="322"/>
    </row>
    <row r="465" spans="13:13" x14ac:dyDescent="0.2">
      <c r="M465" s="322"/>
    </row>
    <row r="466" spans="13:13" x14ac:dyDescent="0.2">
      <c r="M466" s="322"/>
    </row>
    <row r="467" spans="13:13" x14ac:dyDescent="0.2">
      <c r="M467" s="322"/>
    </row>
    <row r="468" spans="13:13" x14ac:dyDescent="0.2">
      <c r="M468" s="322"/>
    </row>
  </sheetData>
  <sortState ref="I4:M122">
    <sortCondition ref="I4:I122"/>
  </sortState>
  <pageMargins left="0.7" right="0.7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</vt:lpstr>
      <vt:lpstr>InsertGiaKH</vt:lpstr>
      <vt:lpstr>InsertMatHang</vt:lpstr>
      <vt:lpstr>Mặt Hàng</vt:lpstr>
      <vt:lpstr>Dây</vt:lpstr>
      <vt:lpstr>Đầu</vt:lpstr>
      <vt:lpstr>Đai</vt:lpstr>
      <vt:lpstr>11111</vt:lpstr>
      <vt:lpstr>Đếm 06-11-2018</vt:lpstr>
      <vt:lpstr>'Đếm 06-11-2018'!Print_Area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2015-10-07T02:47:33Z</dcterms:created>
  <dcterms:modified xsi:type="dcterms:W3CDTF">2018-11-13T12:01:43Z</dcterms:modified>
</cp:coreProperties>
</file>